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262eaf22d3f8f5/デスクトップ/"/>
    </mc:Choice>
  </mc:AlternateContent>
  <xr:revisionPtr revIDLastSave="327" documentId="8_{9EBC22A5-0F56-4F11-BFFE-02CF4C3D39AF}" xr6:coauthVersionLast="47" xr6:coauthVersionMax="47" xr10:uidLastSave="{3C1B972D-289A-4D63-AA01-8E9DED62F1E1}"/>
  <bookViews>
    <workbookView xWindow="16810" yWindow="5280" windowWidth="20240" windowHeight="15550" firstSheet="2" activeTab="4" xr2:uid="{435D2585-874E-4AEE-9C57-2DD2CFC52827}"/>
  </bookViews>
  <sheets>
    <sheet name="HR" sheetId="2" r:id="rId1"/>
    <sheet name="MD-SMD" sheetId="3" r:id="rId2"/>
    <sheet name="RR-RD-OR(1)" sheetId="1" r:id="rId3"/>
    <sheet name="RR-RD-OR(2)" sheetId="4" r:id="rId4"/>
    <sheet name="Minds-RR-RD-OR" sheetId="6" r:id="rId5"/>
    <sheet name="Minds-HR" sheetId="7" r:id="rId6"/>
    <sheet name="Minds-MD-SMD" sheetId="5" r:id="rId7"/>
  </sheets>
  <definedNames>
    <definedName name="_xlnm.Print_Area" localSheetId="5">'Minds-HR'!$A$2:$T$24</definedName>
    <definedName name="_xlnm.Print_Area" localSheetId="4">'Minds-RR-RD-OR'!$A$2:$V$24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6" l="1"/>
  <c r="P15" i="6"/>
  <c r="S14" i="6"/>
  <c r="P14" i="6"/>
  <c r="S13" i="6"/>
  <c r="P13" i="6"/>
  <c r="S12" i="6"/>
  <c r="P12" i="6"/>
  <c r="I9" i="3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Toshio Morizane</author>
  </authors>
  <commentList>
    <comment ref="I1" authorId="0" shapeId="0" xr:uid="{7E5EFCE0-E983-4CA7-9E73-4878390B5890}">
      <text>
        <r>
          <rPr>
            <b/>
            <sz val="9"/>
            <color indexed="81"/>
            <rFont val="MS P ゴシック"/>
            <family val="3"/>
            <charset val="128"/>
          </rPr>
          <t>セルJ1のスクリプトをRのエディターにコピペして、カーソルをその行に置いて、データ範囲（この例ではセルb3:I11の範囲をコピーして（Ctr+C）、Rに戻り、実行ボタンをクリックする。インターネットに接続した環境で操作すること。</t>
        </r>
      </text>
    </comment>
    <comment ref="H10" authorId="0" shapeId="0" xr:uid="{2A58C2EC-3EA0-44F0-9FE7-492F551F7598}">
      <text>
        <r>
          <rPr>
            <b/>
            <sz val="9"/>
            <color indexed="81"/>
            <rFont val="MS P ゴシック"/>
            <family val="3"/>
            <charset val="128"/>
          </rPr>
          <t>Forest plotのフォーマットを、ドロップダウンメニューから、meta（metaのデフォルト)かRevMan5かJAMAから選択する。</t>
        </r>
      </text>
    </comment>
    <comment ref="H11" authorId="0" shapeId="0" xr:uid="{1E661E54-C688-452B-81F1-8BA3891CA38D}">
      <text>
        <r>
          <rPr>
            <b/>
            <sz val="9"/>
            <color indexed="81"/>
            <rFont val="MS P ゴシック"/>
            <family val="3"/>
            <charset val="128"/>
          </rPr>
          <t>Forest plotにPrediction Intervalを含めるか=Prediction Interval、含めないかNo Prediction Intervalをドロップダウンメニューから選択する。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Toshio Morizane</author>
  </authors>
  <commentList>
    <comment ref="I1" authorId="0" shapeId="0" xr:uid="{1C23E10C-3817-4E9C-A650-FE1C0BEE7A62}">
      <text>
        <r>
          <rPr>
            <b/>
            <sz val="9"/>
            <color indexed="81"/>
            <rFont val="MS P ゴシック"/>
            <family val="3"/>
            <charset val="128"/>
          </rPr>
          <t>セルJ1のスクリプトをRのエディターにコピペして、カーソルをその行に置いて、データ範囲（この例ではセルb3:I11の範囲をコピーして（Ctr+C）、Rに戻り、実行ボタンをクリックする。インターネットに接続した環境で操作すること。</t>
        </r>
      </text>
    </comment>
    <comment ref="J8" authorId="0" shapeId="0" xr:uid="{4908F367-CC53-47C7-AB33-C3DE05F0C6A0}">
      <text>
        <r>
          <rPr>
            <b/>
            <sz val="9"/>
            <color indexed="81"/>
            <rFont val="MS P ゴシック"/>
            <family val="3"/>
            <charset val="128"/>
          </rPr>
          <t>Meand DifferenceかStandardized MDをドロップダウンメニューから選択する。</t>
        </r>
      </text>
    </comment>
    <comment ref="J10" authorId="0" shapeId="0" xr:uid="{0EDBC550-1B71-4977-8498-99BD30E3067D}">
      <text>
        <r>
          <rPr>
            <b/>
            <sz val="9"/>
            <color indexed="81"/>
            <rFont val="MS P ゴシック"/>
            <family val="3"/>
            <charset val="128"/>
          </rPr>
          <t>Forest plotのフォーマットを、ドロップダウンメニューから、meta（metaのデフォルト)かRevMan5かJAMAから選択する。</t>
        </r>
      </text>
    </comment>
    <comment ref="J11" authorId="0" shapeId="0" xr:uid="{6CED92B8-A723-4AAC-A41F-67F641232487}">
      <text>
        <r>
          <rPr>
            <b/>
            <sz val="9"/>
            <color indexed="81"/>
            <rFont val="MS P ゴシック"/>
            <family val="3"/>
            <charset val="128"/>
          </rPr>
          <t>Forest plotにPrediction Intervalを含めるか=Prediction Interval、含めないかNo Prediction Intervalをドロップダウンメニューから選択する。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Toshio Morizane</author>
  </authors>
  <commentList>
    <comment ref="I1" authorId="0" shapeId="0" xr:uid="{9AA24EC4-1735-4E24-961D-6D36CF2BAB9F}">
      <text>
        <r>
          <rPr>
            <b/>
            <sz val="9"/>
            <color indexed="81"/>
            <rFont val="MS P ゴシック"/>
            <family val="3"/>
            <charset val="128"/>
          </rPr>
          <t>セルJ1のスクリプトをRのエディターにコピペして、カーソルをその行に置いて、データ範囲（この例ではセルb3:I11の範囲をコピーして（Ctr+C）、Rに戻り、実行ボタンをクリックする。インターネットに接続した環境で操作すること。</t>
        </r>
      </text>
    </comment>
    <comment ref="H8" authorId="0" shapeId="0" xr:uid="{C2ED3FBA-BB50-4C57-BEF6-0DA5A3765BBE}">
      <text>
        <r>
          <rPr>
            <b/>
            <sz val="9"/>
            <color indexed="81"/>
            <rFont val="MS P ゴシック"/>
            <family val="3"/>
            <charset val="128"/>
          </rPr>
          <t>Risk RatioかOdds RatioかRisk Differenceをドロップダウンメニューから選択する。</t>
        </r>
      </text>
    </comment>
    <comment ref="H10" authorId="0" shapeId="0" xr:uid="{9FB38B9A-7C7E-4749-88E1-D2D74F48487A}">
      <text>
        <r>
          <rPr>
            <b/>
            <sz val="9"/>
            <color indexed="81"/>
            <rFont val="MS P ゴシック"/>
            <family val="3"/>
            <charset val="128"/>
          </rPr>
          <t>Forest plotのフォーマットを、ドロップダウンメニューから、meta（metaのデフォルト)かRevMan5かJAMAから選択する。</t>
        </r>
      </text>
    </comment>
    <comment ref="H11" authorId="0" shapeId="0" xr:uid="{D4E7E24D-43F2-4F41-8CA7-BC8EC8B1411C}">
      <text>
        <r>
          <rPr>
            <b/>
            <sz val="9"/>
            <color indexed="81"/>
            <rFont val="MS P ゴシック"/>
            <family val="3"/>
            <charset val="128"/>
          </rPr>
          <t>Forest plotにPrediction Intervalを含めるか=Prediction Interval、含めないかNo Prediction Intervalをドロップダウンメニューから選択する。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Toshio Morizane</author>
  </authors>
  <commentList>
    <comment ref="I1" authorId="0" shapeId="0" xr:uid="{6A854277-76C1-4BD7-9E4A-CDEA6F5FCC2B}">
      <text>
        <r>
          <rPr>
            <b/>
            <sz val="9"/>
            <color indexed="81"/>
            <rFont val="MS P ゴシック"/>
            <family val="3"/>
            <charset val="128"/>
          </rPr>
          <t>セルJ1のスクリプトをRのエディターにコピペして、カーソルをその行に置いて、データ範囲（この例ではセルb3:I11の範囲をコピーして（Ctr+C）、Rに戻り、実行ボタンをクリックする。インターネットに接続した環境で操作すること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Toshio Morizane</author>
  </authors>
  <commentList>
    <comment ref="T11" authorId="0" shapeId="0" xr:uid="{32FD4FA1-32E0-4645-B25B-75609A77C110}">
      <text>
        <r>
          <rPr>
            <b/>
            <sz val="9"/>
            <color indexed="81"/>
            <rFont val="MS P ゴシック"/>
            <family val="3"/>
            <charset val="128"/>
          </rPr>
          <t>MDまたはSMD
MD:Mean Difference
SMD:Standardized Mean Difference</t>
        </r>
      </text>
    </comment>
  </commentList>
</comments>
</file>

<file path=xl/sharedStrings.xml><?xml version="1.0" encoding="utf-8"?>
<sst xmlns="http://schemas.openxmlformats.org/spreadsheetml/2006/main" count="336" uniqueCount="212">
  <si>
    <t>Binary Outcome:</t>
    <phoneticPr fontId="3"/>
  </si>
  <si>
    <t>Comparator</t>
    <phoneticPr fontId="3"/>
  </si>
  <si>
    <t>Intervention</t>
    <phoneticPr fontId="3"/>
  </si>
  <si>
    <t>Cases</t>
    <phoneticPr fontId="3"/>
  </si>
  <si>
    <t>Events</t>
    <phoneticPr fontId="3"/>
  </si>
  <si>
    <t>author</t>
    <phoneticPr fontId="3"/>
  </si>
  <si>
    <t>nc</t>
    <phoneticPr fontId="3"/>
  </si>
  <si>
    <t>rc</t>
    <phoneticPr fontId="3"/>
  </si>
  <si>
    <t>nt</t>
    <phoneticPr fontId="3"/>
  </si>
  <si>
    <t>rt</t>
    <phoneticPr fontId="3"/>
  </si>
  <si>
    <t>label</t>
  </si>
  <si>
    <t>Salminen P 2015</t>
    <phoneticPr fontId="3"/>
  </si>
  <si>
    <t>Author Year</t>
    <phoneticPr fontId="3"/>
  </si>
  <si>
    <t>Vons C 2011</t>
  </si>
  <si>
    <t>Surgery</t>
    <phoneticPr fontId="3"/>
  </si>
  <si>
    <t>Hansson J 2009</t>
  </si>
  <si>
    <t>Antibiotics</t>
    <phoneticPr fontId="3"/>
  </si>
  <si>
    <t>Styrud J 2006</t>
  </si>
  <si>
    <t>Healing</t>
    <phoneticPr fontId="3"/>
  </si>
  <si>
    <t>Eriksson S 1995</t>
  </si>
  <si>
    <t>Risk Ratio</t>
  </si>
  <si>
    <t>Hazard Ratio:</t>
    <phoneticPr fontId="3"/>
  </si>
  <si>
    <t>Number of Cases</t>
    <phoneticPr fontId="3"/>
  </si>
  <si>
    <t>ln(HR)</t>
    <phoneticPr fontId="3"/>
  </si>
  <si>
    <t>SE</t>
    <phoneticPr fontId="3"/>
  </si>
  <si>
    <t>yi</t>
    <phoneticPr fontId="3"/>
  </si>
  <si>
    <t>sei</t>
    <phoneticPr fontId="3"/>
  </si>
  <si>
    <t>label</t>
    <phoneticPr fontId="3"/>
  </si>
  <si>
    <t>Doffoel M 2008</t>
    <phoneticPr fontId="3"/>
  </si>
  <si>
    <t>Lo CM 2002</t>
    <phoneticPr fontId="3"/>
  </si>
  <si>
    <t>BSC</t>
    <phoneticPr fontId="3"/>
  </si>
  <si>
    <t>Llovet JM 2002</t>
    <phoneticPr fontId="3"/>
  </si>
  <si>
    <t>TACE</t>
    <phoneticPr fontId="3"/>
  </si>
  <si>
    <t>Pelletier G 1998</t>
    <phoneticPr fontId="3"/>
  </si>
  <si>
    <t>Mortality</t>
    <phoneticPr fontId="3"/>
  </si>
  <si>
    <t>Groupe dEtude 1995</t>
    <phoneticPr fontId="3"/>
  </si>
  <si>
    <t>Hazard Ratio</t>
    <phoneticPr fontId="3"/>
  </si>
  <si>
    <t>Pelletier G 1990</t>
    <phoneticPr fontId="3"/>
  </si>
  <si>
    <t>HR</t>
    <phoneticPr fontId="3"/>
  </si>
  <si>
    <t>Continuous Variable:</t>
    <phoneticPr fontId="3"/>
  </si>
  <si>
    <t>Case No</t>
    <phoneticPr fontId="3"/>
  </si>
  <si>
    <t>Mean</t>
    <phoneticPr fontId="3"/>
  </si>
  <si>
    <t>SD</t>
    <phoneticPr fontId="3"/>
  </si>
  <si>
    <t>author</t>
  </si>
  <si>
    <t>n2i</t>
    <phoneticPr fontId="3"/>
  </si>
  <si>
    <t>m2i</t>
    <phoneticPr fontId="3"/>
  </si>
  <si>
    <t>sd2i</t>
    <phoneticPr fontId="3"/>
  </si>
  <si>
    <t>n1i</t>
    <phoneticPr fontId="3"/>
  </si>
  <si>
    <t>m1i</t>
    <phoneticPr fontId="3"/>
  </si>
  <si>
    <t>sd1i</t>
    <phoneticPr fontId="3"/>
  </si>
  <si>
    <t>Purdie DR 2023</t>
    <phoneticPr fontId="3"/>
  </si>
  <si>
    <t>Fraiman YS 2022</t>
    <phoneticPr fontId="3"/>
  </si>
  <si>
    <t>No mindfulness</t>
    <phoneticPr fontId="3"/>
  </si>
  <si>
    <t>Fendel JC 2021</t>
    <phoneticPr fontId="3"/>
  </si>
  <si>
    <t>Mindfulness</t>
    <phoneticPr fontId="3"/>
  </si>
  <si>
    <t>Cheung EO 2020</t>
    <phoneticPr fontId="3"/>
  </si>
  <si>
    <t>Burnout</t>
    <phoneticPr fontId="3"/>
  </si>
  <si>
    <t>Ireland MD 2017</t>
    <phoneticPr fontId="3"/>
  </si>
  <si>
    <t>Lebares CC 2018</t>
    <phoneticPr fontId="3"/>
  </si>
  <si>
    <t>Verweij H 2j018</t>
    <phoneticPr fontId="3"/>
  </si>
  <si>
    <t>study</t>
    <phoneticPr fontId="3"/>
  </si>
  <si>
    <t>nc</t>
  </si>
  <si>
    <t>nt</t>
  </si>
  <si>
    <t>Aronson 1948</t>
  </si>
  <si>
    <t>Author Year</t>
  </si>
  <si>
    <t>Ferguson &amp; Simes 1949</t>
  </si>
  <si>
    <t>Unvaccinated</t>
  </si>
  <si>
    <t>Rosenthal et al 1960</t>
  </si>
  <si>
    <t>Vaccinated</t>
  </si>
  <si>
    <t>Hart &amp; Sutherland 1977</t>
  </si>
  <si>
    <t>TB+</t>
  </si>
  <si>
    <t>Frimodt-Moller et al 1973</t>
  </si>
  <si>
    <t>Stein &amp; Aronson 1953</t>
  </si>
  <si>
    <t>RR</t>
    <phoneticPr fontId="3"/>
  </si>
  <si>
    <t>Vandiviere et al 1973</t>
  </si>
  <si>
    <t>TPT Madras 1980</t>
  </si>
  <si>
    <t>Coetzee &amp; Berjak 1968</t>
  </si>
  <si>
    <t>Rosenthal et al 1961</t>
  </si>
  <si>
    <t>Comstock et al 1974</t>
  </si>
  <si>
    <t>Comstock&amp;Webster 1969</t>
    <phoneticPr fontId="3"/>
  </si>
  <si>
    <t>Comstock et al 1976</t>
  </si>
  <si>
    <t>meta</t>
  </si>
  <si>
    <t>exdat = read.table("clipboard", sep = "\t", header = TRUE);source("https://stat.zanet.biz/useRs/scripts/with-meta-all.R")</t>
    <phoneticPr fontId="3"/>
  </si>
  <si>
    <t xml:space="preserve"> </t>
    <phoneticPr fontId="3"/>
  </si>
  <si>
    <t>R script→</t>
    <phoneticPr fontId="3"/>
  </si>
  <si>
    <t>Prediction Interval</t>
  </si>
  <si>
    <t>Standardized MD</t>
  </si>
  <si>
    <t xml:space="preserve">_x000D_
</t>
  </si>
  <si>
    <t>JAMA</t>
  </si>
  <si>
    <t>RoB2ウェブツールリンク</t>
    <phoneticPr fontId="16"/>
  </si>
  <si>
    <t>【SR-5 RoB2　評価シート　介入研究】</t>
    <phoneticPr fontId="16"/>
  </si>
  <si>
    <t>：連続変数</t>
    <rPh sb="1" eb="5">
      <t>レンゾクヘンスウ</t>
    </rPh>
    <phoneticPr fontId="16"/>
  </si>
  <si>
    <t>診療ガイドライン</t>
    <phoneticPr fontId="16"/>
  </si>
  <si>
    <t>マインドフルネスによる研修医のメンタルヘルス</t>
    <rPh sb="11" eb="14">
      <t>ケンシュウイ</t>
    </rPh>
    <phoneticPr fontId="3"/>
  </si>
  <si>
    <t>対象</t>
    <phoneticPr fontId="16"/>
  </si>
  <si>
    <t>研修医</t>
    <rPh sb="0" eb="3">
      <t>ケンシュウイ</t>
    </rPh>
    <phoneticPr fontId="3"/>
  </si>
  <si>
    <t>＊各項目の評価は「高（－2）」，「中／疑い（－1）」，「低（0）」の3 段階。
　まとめは「高（－2）」，「中（－1）」，「低（0）」の3 段階でエビデンス総体に反映させる。</t>
    <phoneticPr fontId="16"/>
  </si>
  <si>
    <t>介入</t>
    <phoneticPr fontId="16"/>
  </si>
  <si>
    <t>マインドフルネス</t>
    <phoneticPr fontId="3"/>
  </si>
  <si>
    <t>アウトカムごとに別紙にまとめる。</t>
    <phoneticPr fontId="16"/>
  </si>
  <si>
    <t>対照</t>
    <phoneticPr fontId="16"/>
  </si>
  <si>
    <t>マインドフルネス無し</t>
    <rPh sb="8" eb="9">
      <t>ナ</t>
    </rPh>
    <phoneticPr fontId="3"/>
  </si>
  <si>
    <t>アウトカム</t>
    <phoneticPr fontId="16"/>
  </si>
  <si>
    <t>バーンアウト</t>
    <phoneticPr fontId="3"/>
  </si>
  <si>
    <t>個別研究</t>
    <phoneticPr fontId="16"/>
  </si>
  <si>
    <t>バイアスリスク</t>
    <phoneticPr fontId="3"/>
  </si>
  <si>
    <r>
      <t>非直接性</t>
    </r>
    <r>
      <rPr>
        <vertAlign val="superscript"/>
        <sz val="10"/>
        <color theme="1"/>
        <rFont val="游ゴシック Medium"/>
        <family val="3"/>
        <charset val="128"/>
      </rPr>
      <t>＊</t>
    </r>
    <phoneticPr fontId="16"/>
  </si>
  <si>
    <t>リスク人数（平均値）</t>
    <rPh sb="6" eb="9">
      <t>ヘイキンチ</t>
    </rPh>
    <phoneticPr fontId="16"/>
  </si>
  <si>
    <t>研究コード</t>
    <phoneticPr fontId="16"/>
  </si>
  <si>
    <t>研究
デザイン</t>
    <phoneticPr fontId="16"/>
  </si>
  <si>
    <t>ランダム化の過程</t>
    <phoneticPr fontId="16"/>
  </si>
  <si>
    <t>治療企図からの乖離</t>
    <phoneticPr fontId="16"/>
  </si>
  <si>
    <t>アウトカムデータ欠損</t>
    <phoneticPr fontId="16"/>
  </si>
  <si>
    <t>アウトカム測定</t>
    <phoneticPr fontId="16"/>
  </si>
  <si>
    <t>報告結果の選択</t>
    <phoneticPr fontId="16"/>
  </si>
  <si>
    <t>まとめ</t>
    <phoneticPr fontId="16"/>
  </si>
  <si>
    <t>対照群症例数</t>
    <rPh sb="3" eb="6">
      <t>ショウレイスウ</t>
    </rPh>
    <phoneticPr fontId="16"/>
  </si>
  <si>
    <t>介入群症例数</t>
    <rPh sb="3" eb="6">
      <t>ショウレイスウ</t>
    </rPh>
    <phoneticPr fontId="16"/>
  </si>
  <si>
    <t>効果指標（種類）</t>
    <phoneticPr fontId="16"/>
  </si>
  <si>
    <t>効果指標（値）</t>
    <phoneticPr fontId="16"/>
  </si>
  <si>
    <t>信頼区間</t>
    <phoneticPr fontId="16"/>
  </si>
  <si>
    <t>Purdie DR 2023</t>
    <phoneticPr fontId="16"/>
  </si>
  <si>
    <t>RCT</t>
  </si>
  <si>
    <t>SMD</t>
    <phoneticPr fontId="16"/>
  </si>
  <si>
    <t>-0.602 -  0.380</t>
  </si>
  <si>
    <t>Fraiman YS 2022</t>
    <phoneticPr fontId="16"/>
  </si>
  <si>
    <t xml:space="preserve"> 0.101 -  0.533</t>
  </si>
  <si>
    <t>Fendel JC 2021</t>
    <phoneticPr fontId="16"/>
  </si>
  <si>
    <t>-0.668 -  0.077</t>
  </si>
  <si>
    <t>Cheung EO 2020</t>
    <phoneticPr fontId="16"/>
  </si>
  <si>
    <t>-1.015 -  0.528</t>
  </si>
  <si>
    <t>Ireland MJ 2017</t>
    <phoneticPr fontId="16"/>
  </si>
  <si>
    <t>-1.255 - -0.041</t>
  </si>
  <si>
    <t>Lebares CC 2018</t>
    <phoneticPr fontId="16"/>
  </si>
  <si>
    <t>-1.038 -  0.694</t>
  </si>
  <si>
    <t>Verweij H 2018</t>
    <phoneticPr fontId="16"/>
  </si>
  <si>
    <t>-0.144 -  0.525</t>
  </si>
  <si>
    <t>コメント（該当するセルに記入）</t>
    <phoneticPr fontId="16"/>
  </si>
  <si>
    <t>-0.339 - 0.205</t>
  </si>
  <si>
    <t>MINdIカリキュラム</t>
    <phoneticPr fontId="16"/>
  </si>
  <si>
    <t>食事会</t>
    <rPh sb="0" eb="3">
      <t>ショクジカイ</t>
    </rPh>
    <phoneticPr fontId="16"/>
  </si>
  <si>
    <t>6 months (15 months not included), adjusted for covariates.</t>
    <phoneticPr fontId="16"/>
  </si>
  <si>
    <t>小児科レジデント</t>
    <rPh sb="0" eb="3">
      <t>ショウニカ</t>
    </rPh>
    <phoneticPr fontId="16"/>
  </si>
  <si>
    <t>6週間のみ</t>
    <rPh sb="1" eb="3">
      <t>シュウカン</t>
    </rPh>
    <phoneticPr fontId="16"/>
  </si>
  <si>
    <t>6 weeks</t>
    <phoneticPr fontId="16"/>
  </si>
  <si>
    <t>At baseline EE 28.2(10.1)</t>
    <phoneticPr fontId="16"/>
  </si>
  <si>
    <t>Assumed the same SD as the baseline.</t>
    <phoneticPr fontId="16"/>
  </si>
  <si>
    <t>At baseline EE 25.9(8.9)</t>
    <phoneticPr fontId="16"/>
  </si>
  <si>
    <t>https://pubmed.ncbi.nlm.nih.gov/35072694/</t>
  </si>
  <si>
    <t>6 months</t>
    <phoneticPr fontId="16"/>
  </si>
  <si>
    <t>目次に戻る</t>
    <rPh sb="0" eb="2">
      <t>モクジ</t>
    </rPh>
    <rPh sb="3" eb="4">
      <t>モド</t>
    </rPh>
    <phoneticPr fontId="16"/>
  </si>
  <si>
    <t>【SR-5_ROB2-1　評価シート　介入研究　RoB2対応版（二値変数用）】</t>
    <rPh sb="32" eb="34">
      <t>ニチ</t>
    </rPh>
    <rPh sb="34" eb="36">
      <t>ヘンスウ</t>
    </rPh>
    <rPh sb="36" eb="37">
      <t>ヨウ</t>
    </rPh>
    <phoneticPr fontId="16"/>
  </si>
  <si>
    <t>急性虫垂炎診療ガイドライン</t>
    <rPh sb="0" eb="2">
      <t>キュウセイ</t>
    </rPh>
    <rPh sb="2" eb="5">
      <t>チュウスイエン</t>
    </rPh>
    <rPh sb="5" eb="7">
      <t>シンリョウ</t>
    </rPh>
    <phoneticPr fontId="16"/>
  </si>
  <si>
    <t>CQ管理番号</t>
    <rPh sb="2" eb="6">
      <t>カンリバンゴウ</t>
    </rPh>
    <phoneticPr fontId="16"/>
  </si>
  <si>
    <t>CQ-03</t>
    <phoneticPr fontId="16"/>
  </si>
  <si>
    <t>成人の急性虫垂炎</t>
    <rPh sb="0" eb="2">
      <t>セイジン</t>
    </rPh>
    <rPh sb="3" eb="8">
      <t>キュウセイチュウスイエン</t>
    </rPh>
    <phoneticPr fontId="16"/>
  </si>
  <si>
    <t>＊＊効果指標（種類）
　　RR：Risk Ratio（リスク比）、OR：Odds Ratio（オッズ比）、RD：Risk Difference（リスク差）、NA：Not Available</t>
    <rPh sb="30" eb="31">
      <t>ヒ</t>
    </rPh>
    <rPh sb="50" eb="51">
      <t>ヒ</t>
    </rPh>
    <rPh sb="75" eb="76">
      <t>サ</t>
    </rPh>
    <phoneticPr fontId="16"/>
  </si>
  <si>
    <t>1か月後1年以内の再発</t>
    <rPh sb="2" eb="4">
      <t>ゲツゴ</t>
    </rPh>
    <rPh sb="5" eb="6">
      <t>ネン</t>
    </rPh>
    <rPh sb="6" eb="8">
      <t>イナイ</t>
    </rPh>
    <rPh sb="9" eb="11">
      <t>サイハツ</t>
    </rPh>
    <phoneticPr fontId="16"/>
  </si>
  <si>
    <r>
      <t>バイアスリスク</t>
    </r>
    <r>
      <rPr>
        <vertAlign val="superscript"/>
        <sz val="10"/>
        <rFont val="游ゴシック Medium"/>
        <family val="3"/>
        <charset val="128"/>
      </rPr>
      <t>＊</t>
    </r>
    <phoneticPr fontId="16"/>
  </si>
  <si>
    <r>
      <t>非直接性</t>
    </r>
    <r>
      <rPr>
        <vertAlign val="superscript"/>
        <sz val="10"/>
        <rFont val="游ゴシック Medium"/>
        <family val="3"/>
        <charset val="128"/>
      </rPr>
      <t>＊</t>
    </r>
    <phoneticPr fontId="16"/>
  </si>
  <si>
    <t>リスク人数（アウトカム率）</t>
    <phoneticPr fontId="16"/>
  </si>
  <si>
    <t>対照群分母</t>
    <phoneticPr fontId="16"/>
  </si>
  <si>
    <t>対照群分子</t>
    <phoneticPr fontId="16"/>
  </si>
  <si>
    <t>（％）</t>
    <phoneticPr fontId="16"/>
  </si>
  <si>
    <t>介入群分母</t>
    <phoneticPr fontId="16"/>
  </si>
  <si>
    <t>介入群分子</t>
    <phoneticPr fontId="16"/>
  </si>
  <si>
    <r>
      <rPr>
        <sz val="6"/>
        <rFont val="游ゴシック Medium"/>
        <family val="3"/>
        <charset val="128"/>
      </rPr>
      <t>＊＊</t>
    </r>
    <r>
      <rPr>
        <sz val="10"/>
        <rFont val="游ゴシック Medium"/>
        <family val="3"/>
        <charset val="128"/>
      </rPr>
      <t>効果指標（種類）</t>
    </r>
    <phoneticPr fontId="16"/>
  </si>
  <si>
    <t>Salminen P 2015</t>
  </si>
  <si>
    <t>RR</t>
  </si>
  <si>
    <t>0.673～0.784</t>
  </si>
  <si>
    <t>0.584～0.807</t>
  </si>
  <si>
    <t>RCT</t>
    <phoneticPr fontId="3"/>
  </si>
  <si>
    <t>0.688～0.838</t>
  </si>
  <si>
    <t>0.475～0.912</t>
  </si>
  <si>
    <t>0.690～0.771</t>
  </si>
  <si>
    <t>【SR-5_ROB2-3　評価シート　介入研究　RoB2対応版（ハザード比用）】</t>
    <rPh sb="36" eb="37">
      <t>ヒ</t>
    </rPh>
    <rPh sb="37" eb="38">
      <t>ヨウ</t>
    </rPh>
    <phoneticPr fontId="16"/>
  </si>
  <si>
    <t>肝細胞癌診療ガイドライン</t>
    <rPh sb="0" eb="3">
      <t>カンサイボウ</t>
    </rPh>
    <rPh sb="3" eb="4">
      <t>ガン</t>
    </rPh>
    <rPh sb="4" eb="6">
      <t>シンリョウ</t>
    </rPh>
    <phoneticPr fontId="16"/>
  </si>
  <si>
    <t>CQ-11</t>
    <phoneticPr fontId="16"/>
  </si>
  <si>
    <t>肝細胞癌</t>
    <rPh sb="0" eb="3">
      <t>カンサイボウ</t>
    </rPh>
    <rPh sb="3" eb="4">
      <t>ガン</t>
    </rPh>
    <phoneticPr fontId="16"/>
  </si>
  <si>
    <t>＊＊効果指標（種類）
　　HR：Hazard Ratio（ハザード比）、NA：Not Available</t>
    <phoneticPr fontId="16"/>
  </si>
  <si>
    <t>化学塞栓療法</t>
    <rPh sb="0" eb="2">
      <t>カガク</t>
    </rPh>
    <rPh sb="2" eb="4">
      <t>ソクセン</t>
    </rPh>
    <rPh sb="4" eb="6">
      <t>リョウホウ</t>
    </rPh>
    <phoneticPr fontId="16"/>
  </si>
  <si>
    <t>保存的治療</t>
    <rPh sb="0" eb="3">
      <t>ホゾンテキ</t>
    </rPh>
    <rPh sb="3" eb="5">
      <t>チリョウ</t>
    </rPh>
    <phoneticPr fontId="16"/>
  </si>
  <si>
    <t>生存</t>
    <rPh sb="0" eb="2">
      <t>セイゾン</t>
    </rPh>
    <phoneticPr fontId="16"/>
  </si>
  <si>
    <t>リスク人数（ハザード比）</t>
    <rPh sb="10" eb="11">
      <t>ヒ</t>
    </rPh>
    <phoneticPr fontId="16"/>
  </si>
  <si>
    <t>対照群症例数</t>
    <rPh sb="3" eb="5">
      <t>ショウレイ</t>
    </rPh>
    <rPh sb="5" eb="6">
      <t>スウ</t>
    </rPh>
    <phoneticPr fontId="16"/>
  </si>
  <si>
    <t>ハザード比
（自然対数値）</t>
    <rPh sb="4" eb="5">
      <t>ヒ</t>
    </rPh>
    <rPh sb="7" eb="11">
      <t>シゼンタイスウ</t>
    </rPh>
    <rPh sb="11" eb="12">
      <t>アタイ</t>
    </rPh>
    <phoneticPr fontId="16"/>
  </si>
  <si>
    <t>標準誤差</t>
    <rPh sb="0" eb="4">
      <t>ヒョウジュンゴサ</t>
    </rPh>
    <phoneticPr fontId="16"/>
  </si>
  <si>
    <t>Doffoel M 2008</t>
  </si>
  <si>
    <t>HR</t>
  </si>
  <si>
    <t>0.632～1.369</t>
  </si>
  <si>
    <t>Lo CM 2002</t>
  </si>
  <si>
    <t>0.309～0.808</t>
  </si>
  <si>
    <t>Llovet JM 2002</t>
  </si>
  <si>
    <t>0.189～1.172</t>
  </si>
  <si>
    <t>Pelletier G 1998</t>
  </si>
  <si>
    <t>0.546～1.549</t>
  </si>
  <si>
    <t>Groupe dEtude 1995</t>
  </si>
  <si>
    <t>0.452～1.115</t>
  </si>
  <si>
    <t>Pelletier G 1990</t>
  </si>
  <si>
    <t>0.758～2.906</t>
  </si>
  <si>
    <t>0.587～1.051</t>
  </si>
  <si>
    <t>No Prediction Interval</t>
  </si>
  <si>
    <t>抗菌薬</t>
    <rPh sb="0" eb="3">
      <t>コウキンヤク</t>
    </rPh>
    <phoneticPr fontId="16"/>
  </si>
  <si>
    <t>虫垂切除</t>
    <rPh sb="0" eb="2">
      <t>チュウスイ</t>
    </rPh>
    <rPh sb="2" eb="4">
      <t>セツジョ</t>
    </rPh>
    <phoneticPr fontId="16"/>
  </si>
  <si>
    <t>CQ-23</t>
    <phoneticPr fontId="3"/>
  </si>
  <si>
    <t>＊各項目の評価は「高（－2）」，「中／疑い（－1）」，「低（0）」の3 段階。
　まとめは「高（－2）」，「中（－1）」，「低（0）」の3 段階でエビデンス総体に反映させる。</t>
    <phoneticPr fontId="3"/>
  </si>
  <si>
    <t>アウトカムごとに別紙にまとめる。</t>
    <phoneticPr fontId="3"/>
  </si>
  <si>
    <t>＊＊効果指標（種類）
　　MD：Mean Difference（平均値差）、SMD：Standardized Mean Difference（標準化平均値差）、NA：Not Available</t>
    <phoneticPr fontId="3"/>
  </si>
  <si>
    <t>対照群平均値</t>
    <rPh sb="0" eb="2">
      <t>タイショウ</t>
    </rPh>
    <rPh sb="2" eb="3">
      <t>グン</t>
    </rPh>
    <rPh sb="3" eb="6">
      <t>ヘイキンチ</t>
    </rPh>
    <phoneticPr fontId="16"/>
  </si>
  <si>
    <t>対照群標準偏差</t>
    <rPh sb="0" eb="2">
      <t>タイショウ</t>
    </rPh>
    <rPh sb="2" eb="3">
      <t>グン</t>
    </rPh>
    <rPh sb="3" eb="5">
      <t>ヒョウジュン</t>
    </rPh>
    <rPh sb="5" eb="7">
      <t>ヘンサ</t>
    </rPh>
    <phoneticPr fontId="16"/>
  </si>
  <si>
    <t>介入群平均値</t>
    <rPh sb="0" eb="2">
      <t>カイニュウ</t>
    </rPh>
    <rPh sb="2" eb="3">
      <t>グン</t>
    </rPh>
    <rPh sb="3" eb="6">
      <t>ヘイキンチ</t>
    </rPh>
    <phoneticPr fontId="16"/>
  </si>
  <si>
    <t>介入群標準偏差</t>
    <rPh sb="0" eb="2">
      <t>カイニュウ</t>
    </rPh>
    <rPh sb="2" eb="3">
      <t>グン</t>
    </rPh>
    <rPh sb="3" eb="5">
      <t>ヒョウジュン</t>
    </rPh>
    <rPh sb="5" eb="7">
      <t>ヘンサ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</si>
</sst>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游ゴシック Light"/>
      <family val="3"/>
      <charset val="128"/>
      <scheme val="major"/>
    </font>
    <font>
      <sz val="11"/>
      <color theme="1"/>
      <name val="游ゴシック Light"/>
      <family val="3"/>
      <charset val="128"/>
      <scheme val="maj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 Light"/>
      <family val="3"/>
      <charset val="128"/>
      <scheme val="major"/>
    </font>
    <font>
      <sz val="12"/>
      <color theme="1"/>
      <name val="游ゴシック Light"/>
      <family val="3"/>
      <charset val="128"/>
      <scheme val="major"/>
    </font>
    <font>
      <sz val="1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u/>
      <sz val="11"/>
      <color theme="10"/>
      <name val="游ゴシック Medium"/>
      <family val="2"/>
      <charset val="128"/>
    </font>
    <font>
      <sz val="6"/>
      <name val="游ゴシック Medium"/>
      <family val="2"/>
      <charset val="128"/>
    </font>
    <font>
      <sz val="11"/>
      <color theme="1"/>
      <name val="游ゴシック Medium"/>
      <family val="2"/>
      <charset val="128"/>
    </font>
    <font>
      <sz val="9"/>
      <color theme="1"/>
      <name val="游ゴシック Medium"/>
      <family val="2"/>
      <charset val="128"/>
    </font>
    <font>
      <sz val="8"/>
      <color theme="1"/>
      <name val="游ゴシック"/>
      <family val="2"/>
      <charset val="128"/>
      <scheme val="minor"/>
    </font>
    <font>
      <sz val="10"/>
      <color theme="1"/>
      <name val="游ゴシック Medium"/>
      <family val="2"/>
      <charset val="128"/>
    </font>
    <font>
      <sz val="8"/>
      <color theme="1"/>
      <name val="游ゴシック Medium"/>
      <family val="3"/>
      <charset val="128"/>
    </font>
    <font>
      <vertAlign val="superscript"/>
      <sz val="10"/>
      <color theme="1"/>
      <name val="游ゴシック Medium"/>
      <family val="3"/>
      <charset val="128"/>
    </font>
    <font>
      <sz val="8"/>
      <color theme="1"/>
      <name val="游ゴシック Medium"/>
      <family val="2"/>
      <charset val="128"/>
    </font>
    <font>
      <sz val="10"/>
      <color theme="1"/>
      <name val="游ゴシック Medium"/>
      <family val="3"/>
      <charset val="128"/>
    </font>
    <font>
      <sz val="11"/>
      <name val="游ゴシック Medium"/>
      <family val="3"/>
      <charset val="128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vertAlign val="superscript"/>
      <sz val="10"/>
      <name val="游ゴシック Medium"/>
      <family val="3"/>
      <charset val="128"/>
    </font>
    <font>
      <sz val="9"/>
      <name val="游ゴシック Medium"/>
      <family val="3"/>
      <charset val="128"/>
    </font>
    <font>
      <sz val="6"/>
      <name val="游ゴシック Medium"/>
      <family val="3"/>
      <charset val="128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2" borderId="0" xfId="1" applyFont="1" applyFill="1">
      <alignment vertical="center"/>
    </xf>
    <xf numFmtId="0" fontId="8" fillId="2" borderId="0" xfId="2" applyFont="1" applyFill="1">
      <alignment vertical="center"/>
    </xf>
    <xf numFmtId="0" fontId="0" fillId="0" borderId="0" xfId="0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7" fillId="0" borderId="0" xfId="1" applyFont="1" applyAlignment="1">
      <alignment horizontal="right" vertical="center" wrapText="1"/>
    </xf>
    <xf numFmtId="0" fontId="8" fillId="0" borderId="1" xfId="2" applyFont="1" applyBorder="1">
      <alignment vertical="center"/>
    </xf>
    <xf numFmtId="0" fontId="9" fillId="0" borderId="0" xfId="0" applyFont="1">
      <alignment vertical="center"/>
    </xf>
    <xf numFmtId="49" fontId="8" fillId="0" borderId="0" xfId="2" applyNumberFormat="1" applyFont="1" applyAlignment="1">
      <alignment vertical="center" wrapText="1"/>
    </xf>
    <xf numFmtId="176" fontId="7" fillId="0" borderId="0" xfId="1" applyNumberFormat="1" applyFont="1">
      <alignment vertical="center"/>
    </xf>
    <xf numFmtId="0" fontId="8" fillId="3" borderId="1" xfId="2" applyFont="1" applyFill="1" applyBorder="1">
      <alignment vertical="center"/>
    </xf>
    <xf numFmtId="0" fontId="10" fillId="0" borderId="0" xfId="2" applyFont="1">
      <alignment vertical="center"/>
    </xf>
    <xf numFmtId="0" fontId="1" fillId="0" borderId="0" xfId="0" applyFont="1">
      <alignment vertical="center"/>
    </xf>
    <xf numFmtId="0" fontId="8" fillId="2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11" fillId="3" borderId="1" xfId="2" applyFont="1" applyFill="1" applyBorder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3" fillId="3" borderId="1" xfId="0" applyFont="1" applyFill="1" applyBorder="1">
      <alignment vertical="center"/>
    </xf>
    <xf numFmtId="0" fontId="12" fillId="0" borderId="0" xfId="0" applyFont="1">
      <alignment vertical="center"/>
    </xf>
    <xf numFmtId="0" fontId="11" fillId="0" borderId="0" xfId="2" applyFont="1">
      <alignment vertical="center"/>
    </xf>
    <xf numFmtId="0" fontId="8" fillId="3" borderId="0" xfId="0" applyFont="1" applyFill="1">
      <alignment vertical="center"/>
    </xf>
    <xf numFmtId="0" fontId="8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0" borderId="0" xfId="2">
      <alignment vertical="center"/>
    </xf>
    <xf numFmtId="0" fontId="15" fillId="0" borderId="0" xfId="3">
      <alignment vertical="center"/>
    </xf>
    <xf numFmtId="0" fontId="17" fillId="0" borderId="1" xfId="4" applyBorder="1">
      <alignment vertical="center"/>
    </xf>
    <xf numFmtId="0" fontId="20" fillId="0" borderId="0" xfId="2" applyFont="1" applyAlignment="1">
      <alignment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0" borderId="0" xfId="2" applyFont="1" applyAlignment="1">
      <alignment horizontal="center" vertical="center" wrapText="1"/>
    </xf>
    <xf numFmtId="0" fontId="23" fillId="4" borderId="1" xfId="2" applyFont="1" applyFill="1" applyBorder="1" applyAlignment="1">
      <alignment horizontal="center" vertical="top" textRotation="255" wrapText="1"/>
    </xf>
    <xf numFmtId="0" fontId="20" fillId="4" borderId="1" xfId="2" applyFont="1" applyFill="1" applyBorder="1" applyAlignment="1">
      <alignment horizontal="center" vertical="top" textRotation="255" wrapText="1"/>
    </xf>
    <xf numFmtId="0" fontId="18" fillId="4" borderId="1" xfId="2" applyFont="1" applyFill="1" applyBorder="1" applyAlignment="1">
      <alignment horizontal="center" vertical="top" textRotation="255" wrapText="1"/>
    </xf>
    <xf numFmtId="0" fontId="21" fillId="4" borderId="1" xfId="2" applyFont="1" applyFill="1" applyBorder="1" applyAlignment="1">
      <alignment horizontal="center" vertical="top" textRotation="255" wrapText="1"/>
    </xf>
    <xf numFmtId="49" fontId="24" fillId="0" borderId="1" xfId="2" applyNumberFormat="1" applyFont="1" applyBorder="1" applyAlignment="1" applyProtection="1">
      <alignment horizontal="center" vertical="center" wrapText="1"/>
      <protection locked="0"/>
    </xf>
    <xf numFmtId="0" fontId="24" fillId="0" borderId="1" xfId="2" applyFont="1" applyBorder="1" applyAlignment="1" applyProtection="1">
      <alignment vertical="center" wrapText="1"/>
      <protection locked="0"/>
    </xf>
    <xf numFmtId="0" fontId="20" fillId="0" borderId="1" xfId="2" applyFont="1" applyBorder="1" applyAlignment="1">
      <alignment vertical="center" wrapText="1"/>
    </xf>
    <xf numFmtId="49" fontId="20" fillId="0" borderId="1" xfId="2" applyNumberFormat="1" applyFont="1" applyBorder="1" applyAlignment="1">
      <alignment vertical="center" wrapText="1"/>
    </xf>
    <xf numFmtId="49" fontId="20" fillId="0" borderId="0" xfId="2" applyNumberFormat="1" applyFont="1" applyAlignment="1">
      <alignment vertical="center" wrapText="1"/>
    </xf>
    <xf numFmtId="0" fontId="23" fillId="0" borderId="1" xfId="2" applyFont="1" applyBorder="1" applyAlignment="1">
      <alignment vertical="center" wrapText="1"/>
    </xf>
    <xf numFmtId="0" fontId="19" fillId="0" borderId="1" xfId="2" applyFont="1" applyBorder="1" applyAlignment="1">
      <alignment vertical="center" wrapText="1"/>
    </xf>
    <xf numFmtId="0" fontId="17" fillId="0" borderId="0" xfId="4">
      <alignment vertical="center"/>
    </xf>
    <xf numFmtId="0" fontId="25" fillId="0" borderId="0" xfId="4" applyFont="1">
      <alignment vertical="center"/>
    </xf>
    <xf numFmtId="0" fontId="26" fillId="0" borderId="0" xfId="4" applyFont="1" applyAlignment="1">
      <alignment vertical="center" wrapText="1"/>
    </xf>
    <xf numFmtId="0" fontId="26" fillId="4" borderId="1" xfId="4" applyFont="1" applyFill="1" applyBorder="1" applyAlignment="1">
      <alignment horizontal="center" vertical="center" wrapText="1"/>
    </xf>
    <xf numFmtId="0" fontId="27" fillId="4" borderId="1" xfId="4" applyFont="1" applyFill="1" applyBorder="1" applyAlignment="1">
      <alignment horizontal="center" vertical="top" textRotation="255" wrapText="1"/>
    </xf>
    <xf numFmtId="0" fontId="26" fillId="4" borderId="1" xfId="4" applyFont="1" applyFill="1" applyBorder="1" applyAlignment="1">
      <alignment horizontal="center" vertical="top" textRotation="255" wrapText="1"/>
    </xf>
    <xf numFmtId="0" fontId="29" fillId="4" borderId="1" xfId="2" applyFont="1" applyFill="1" applyBorder="1" applyAlignment="1">
      <alignment horizontal="center" vertical="top" textRotation="255" wrapText="1"/>
    </xf>
    <xf numFmtId="0" fontId="26" fillId="4" borderId="1" xfId="4" applyFont="1" applyFill="1" applyBorder="1" applyAlignment="1">
      <alignment horizontal="center" vertical="center"/>
    </xf>
    <xf numFmtId="49" fontId="24" fillId="0" borderId="1" xfId="5" applyNumberFormat="1" applyFont="1" applyBorder="1" applyAlignment="1" applyProtection="1">
      <alignment horizontal="center" vertical="center" wrapText="1"/>
      <protection locked="0"/>
    </xf>
    <xf numFmtId="0" fontId="24" fillId="0" borderId="1" xfId="5" applyFont="1" applyBorder="1" applyAlignment="1" applyProtection="1">
      <alignment vertical="center" wrapText="1"/>
      <protection locked="0"/>
    </xf>
    <xf numFmtId="0" fontId="26" fillId="0" borderId="1" xfId="4" applyFont="1" applyBorder="1" applyAlignment="1">
      <alignment vertical="center" wrapText="1"/>
    </xf>
    <xf numFmtId="49" fontId="26" fillId="0" borderId="1" xfId="4" applyNumberFormat="1" applyFont="1" applyBorder="1" applyAlignment="1" applyProtection="1">
      <alignment horizontal="center" vertical="center" wrapText="1"/>
      <protection locked="0"/>
    </xf>
    <xf numFmtId="0" fontId="26" fillId="0" borderId="1" xfId="4" applyFont="1" applyBorder="1" applyAlignment="1" applyProtection="1">
      <alignment vertical="center" wrapText="1"/>
      <protection locked="0"/>
    </xf>
    <xf numFmtId="0" fontId="29" fillId="4" borderId="1" xfId="4" applyFont="1" applyFill="1" applyBorder="1" applyAlignment="1">
      <alignment horizontal="center" vertical="top" textRotation="255" wrapText="1"/>
    </xf>
    <xf numFmtId="0" fontId="20" fillId="0" borderId="1" xfId="5" applyFont="1" applyBorder="1" applyAlignment="1">
      <alignment vertical="center" wrapText="1"/>
    </xf>
    <xf numFmtId="0" fontId="21" fillId="0" borderId="0" xfId="2" applyFont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8" fillId="0" borderId="0" xfId="4" applyFont="1">
      <alignment vertical="center"/>
    </xf>
    <xf numFmtId="0" fontId="19" fillId="0" borderId="0" xfId="2" applyFont="1">
      <alignment vertical="center"/>
    </xf>
    <xf numFmtId="0" fontId="27" fillId="0" borderId="0" xfId="4" applyFont="1" applyAlignment="1">
      <alignment horizontal="left" vertical="top" wrapText="1"/>
    </xf>
    <xf numFmtId="0" fontId="26" fillId="4" borderId="2" xfId="4" applyFont="1" applyFill="1" applyBorder="1" applyAlignment="1">
      <alignment horizontal="right" vertical="center" wrapText="1" indent="1"/>
    </xf>
    <xf numFmtId="0" fontId="26" fillId="4" borderId="5" xfId="4" applyFont="1" applyFill="1" applyBorder="1" applyAlignment="1">
      <alignment horizontal="right" vertical="center" wrapText="1" indent="1"/>
    </xf>
    <xf numFmtId="0" fontId="26" fillId="0" borderId="1" xfId="4" applyFont="1" applyBorder="1" applyAlignment="1">
      <alignment horizontal="center" vertical="top" wrapText="1"/>
    </xf>
    <xf numFmtId="0" fontId="15" fillId="0" borderId="0" xfId="3" applyAlignment="1">
      <alignment horizontal="center" vertical="center"/>
    </xf>
    <xf numFmtId="0" fontId="26" fillId="4" borderId="1" xfId="4" applyFont="1" applyFill="1" applyBorder="1" applyAlignment="1">
      <alignment horizontal="left" vertical="center" wrapText="1" indent="1"/>
    </xf>
    <xf numFmtId="0" fontId="26" fillId="0" borderId="2" xfId="4" applyFont="1" applyBorder="1" applyAlignment="1">
      <alignment horizontal="center" vertical="top" wrapText="1"/>
    </xf>
    <xf numFmtId="0" fontId="26" fillId="0" borderId="4" xfId="4" applyFont="1" applyBorder="1" applyAlignment="1">
      <alignment horizontal="center" vertical="top" wrapText="1"/>
    </xf>
    <xf numFmtId="0" fontId="26" fillId="0" borderId="5" xfId="4" applyFont="1" applyBorder="1" applyAlignment="1">
      <alignment horizontal="center" vertical="top" wrapText="1"/>
    </xf>
    <xf numFmtId="0" fontId="26" fillId="4" borderId="1" xfId="4" applyFont="1" applyFill="1" applyBorder="1" applyAlignment="1">
      <alignment horizontal="center" vertical="center" wrapText="1"/>
    </xf>
    <xf numFmtId="0" fontId="26" fillId="4" borderId="1" xfId="4" applyFont="1" applyFill="1" applyBorder="1" applyAlignment="1">
      <alignment horizontal="right" vertical="center" wrapText="1" indent="1"/>
    </xf>
    <xf numFmtId="0" fontId="26" fillId="0" borderId="4" xfId="4" applyFont="1" applyBorder="1" applyAlignment="1">
      <alignment horizontal="center" vertical="center" wrapText="1"/>
    </xf>
    <xf numFmtId="0" fontId="26" fillId="4" borderId="3" xfId="4" applyFont="1" applyFill="1" applyBorder="1" applyAlignment="1">
      <alignment horizontal="center" vertical="center" wrapText="1"/>
    </xf>
    <xf numFmtId="0" fontId="26" fillId="4" borderId="2" xfId="4" applyFont="1" applyFill="1" applyBorder="1" applyAlignment="1">
      <alignment horizontal="center" vertical="center" wrapText="1"/>
    </xf>
    <xf numFmtId="0" fontId="26" fillId="4" borderId="4" xfId="4" applyFont="1" applyFill="1" applyBorder="1" applyAlignment="1">
      <alignment horizontal="center" vertical="center" wrapText="1"/>
    </xf>
    <xf numFmtId="0" fontId="26" fillId="4" borderId="5" xfId="4" applyFont="1" applyFill="1" applyBorder="1" applyAlignment="1">
      <alignment horizontal="center" vertical="center" wrapText="1"/>
    </xf>
    <xf numFmtId="0" fontId="20" fillId="4" borderId="2" xfId="2" applyFont="1" applyFill="1" applyBorder="1" applyAlignment="1">
      <alignment horizontal="right" vertical="center" wrapText="1" indent="1"/>
    </xf>
    <xf numFmtId="0" fontId="0" fillId="0" borderId="5" xfId="0" applyBorder="1" applyAlignment="1">
      <alignment horizontal="right" vertical="center" wrapText="1" indent="1"/>
    </xf>
    <xf numFmtId="0" fontId="20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20" fillId="4" borderId="2" xfId="2" applyFont="1" applyFill="1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5" xfId="0" applyBorder="1" applyAlignment="1">
      <alignment horizontal="center" vertical="center" wrapText="1"/>
    </xf>
    <xf numFmtId="0" fontId="20" fillId="4" borderId="2" xfId="2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6" xfId="2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20" fillId="0" borderId="0" xfId="2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2" applyBorder="1">
      <alignment vertical="center"/>
    </xf>
    <xf numFmtId="0" fontId="0" fillId="0" borderId="1" xfId="0" applyBorder="1">
      <alignment vertical="center"/>
    </xf>
  </cellXfs>
  <cellStyles count="6">
    <cellStyle name="ハイパーリンク 2" xfId="3" xr:uid="{9DA2DEEB-978B-4A0E-AE70-D7082673D562}"/>
    <cellStyle name="標準" xfId="0" builtinId="0"/>
    <cellStyle name="標準 2" xfId="2" xr:uid="{EF38300B-394E-40C5-B774-C6B450822BCC}"/>
    <cellStyle name="標準 2 2" xfId="1" xr:uid="{315CF0DF-1A60-4EDF-BAC2-C6DEC3CD837D}"/>
    <cellStyle name="標準 2 2 2" xfId="5" xr:uid="{2BA66EE7-3058-47F4-921F-263EACE3B796}"/>
    <cellStyle name="標準 3" xfId="4" xr:uid="{30BEC629-2944-4A26-BF3A-76F513A100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476250</xdr:colOff>
      <xdr:row>3</xdr:row>
      <xdr:rowOff>12700</xdr:rowOff>
    </xdr:from>
    <xdr:ext cx="1828800" cy="254001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DEAEB78-0B69-4F01-A15E-C3EA448FF700}"/>
            </a:ext>
          </a:extLst>
        </xdr:cNvPr>
        <xdr:cNvSpPr/>
      </xdr:nvSpPr>
      <xdr:spPr>
        <a:xfrm>
          <a:off x="6819900" y="723900"/>
          <a:ext cx="18288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Study</a:t>
          </a:r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ID label</a:t>
          </a:r>
        </a:p>
      </xdr:txBody>
    </xdr:sp>
    <xdr:clientData/>
  </xdr:oneCellAnchor>
  <xdr:oneCellAnchor>
    <xdr:from>
      <xdr:col>7</xdr:col>
      <xdr:colOff>476250</xdr:colOff>
      <xdr:row>4</xdr:row>
      <xdr:rowOff>38100</xdr:rowOff>
    </xdr:from>
    <xdr:ext cx="1250950" cy="254001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D058958-CAC5-4DCC-8651-613BDDF983E5}"/>
            </a:ext>
          </a:extLst>
        </xdr:cNvPr>
        <xdr:cNvSpPr/>
      </xdr:nvSpPr>
      <xdr:spPr>
        <a:xfrm>
          <a:off x="6819900" y="977900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Comparator</a:t>
          </a:r>
        </a:p>
      </xdr:txBody>
    </xdr:sp>
    <xdr:clientData/>
  </xdr:oneCellAnchor>
  <xdr:oneCellAnchor>
    <xdr:from>
      <xdr:col>7</xdr:col>
      <xdr:colOff>476250</xdr:colOff>
      <xdr:row>5</xdr:row>
      <xdr:rowOff>50800</xdr:rowOff>
    </xdr:from>
    <xdr:ext cx="1250950" cy="254001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52D0A73-FCAB-4D35-AC9E-E5125B860A1A}"/>
            </a:ext>
          </a:extLst>
        </xdr:cNvPr>
        <xdr:cNvSpPr/>
      </xdr:nvSpPr>
      <xdr:spPr>
        <a:xfrm>
          <a:off x="6819900" y="1219200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Intervention</a:t>
          </a:r>
        </a:p>
      </xdr:txBody>
    </xdr:sp>
    <xdr:clientData/>
  </xdr:oneCellAnchor>
  <xdr:oneCellAnchor>
    <xdr:from>
      <xdr:col>7</xdr:col>
      <xdr:colOff>469900</xdr:colOff>
      <xdr:row>6</xdr:row>
      <xdr:rowOff>63500</xdr:rowOff>
    </xdr:from>
    <xdr:ext cx="1250950" cy="254001"/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96448D3-5F28-4724-B961-F9C289AAE83E}"/>
            </a:ext>
          </a:extLst>
        </xdr:cNvPr>
        <xdr:cNvSpPr/>
      </xdr:nvSpPr>
      <xdr:spPr>
        <a:xfrm>
          <a:off x="6813550" y="1460500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Outcome</a:t>
          </a:r>
        </a:p>
      </xdr:txBody>
    </xdr:sp>
    <xdr:clientData/>
  </xdr:oneCellAnchor>
  <xdr:oneCellAnchor>
    <xdr:from>
      <xdr:col>7</xdr:col>
      <xdr:colOff>457200</xdr:colOff>
      <xdr:row>7</xdr:row>
      <xdr:rowOff>152400</xdr:rowOff>
    </xdr:from>
    <xdr:ext cx="1587500" cy="254001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DE0A719-2FD5-489C-85BD-529BFC4DD8D0}"/>
            </a:ext>
          </a:extLst>
        </xdr:cNvPr>
        <xdr:cNvSpPr/>
      </xdr:nvSpPr>
      <xdr:spPr>
        <a:xfrm>
          <a:off x="6800850" y="1778000"/>
          <a:ext cx="15875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accent2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accent2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Do not change</a:t>
          </a:r>
        </a:p>
      </xdr:txBody>
    </xdr:sp>
    <xdr:clientData/>
  </xdr:oneCellAnchor>
  <xdr:oneCellAnchor>
    <xdr:from>
      <xdr:col>7</xdr:col>
      <xdr:colOff>438150</xdr:colOff>
      <xdr:row>2</xdr:row>
      <xdr:rowOff>12700</xdr:rowOff>
    </xdr:from>
    <xdr:ext cx="1587500" cy="254001"/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0D6A697-5578-4650-95A6-35720D76A96B}"/>
            </a:ext>
          </a:extLst>
        </xdr:cNvPr>
        <xdr:cNvSpPr/>
      </xdr:nvSpPr>
      <xdr:spPr>
        <a:xfrm>
          <a:off x="6781800" y="495300"/>
          <a:ext cx="15875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accent2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accent2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Do not change</a:t>
          </a:r>
        </a:p>
      </xdr:txBody>
    </xdr:sp>
    <xdr:clientData/>
  </xdr:oneCellAnchor>
  <xdr:oneCellAnchor>
    <xdr:from>
      <xdr:col>7</xdr:col>
      <xdr:colOff>412750</xdr:colOff>
      <xdr:row>9</xdr:row>
      <xdr:rowOff>25400</xdr:rowOff>
    </xdr:from>
    <xdr:ext cx="3429000" cy="254001"/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B180AB3-77F3-4201-9ABC-08E1959E6ABC}"/>
            </a:ext>
          </a:extLst>
        </xdr:cNvPr>
        <xdr:cNvSpPr/>
      </xdr:nvSpPr>
      <xdr:spPr>
        <a:xfrm>
          <a:off x="6756400" y="2108200"/>
          <a:ext cx="34290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Layout of foest plot: meta is default</a:t>
          </a:r>
        </a:p>
      </xdr:txBody>
    </xdr:sp>
    <xdr:clientData/>
  </xdr:oneCellAnchor>
  <xdr:oneCellAnchor>
    <xdr:from>
      <xdr:col>7</xdr:col>
      <xdr:colOff>412750</xdr:colOff>
      <xdr:row>10</xdr:row>
      <xdr:rowOff>25400</xdr:rowOff>
    </xdr:from>
    <xdr:ext cx="3429000" cy="254001"/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923106F-79ED-4C58-8B79-51F1C6D40B62}"/>
            </a:ext>
          </a:extLst>
        </xdr:cNvPr>
        <xdr:cNvSpPr/>
      </xdr:nvSpPr>
      <xdr:spPr>
        <a:xfrm>
          <a:off x="6756400" y="2336800"/>
          <a:ext cx="34290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or Add Predicion Interval to forst plot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323850</xdr:colOff>
      <xdr:row>3</xdr:row>
      <xdr:rowOff>25400</xdr:rowOff>
    </xdr:from>
    <xdr:ext cx="1803400" cy="254001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C1BDE9A-A4EB-47FC-9328-2E098F686497}"/>
            </a:ext>
          </a:extLst>
        </xdr:cNvPr>
        <xdr:cNvSpPr/>
      </xdr:nvSpPr>
      <xdr:spPr>
        <a:xfrm>
          <a:off x="7632700" y="736600"/>
          <a:ext cx="18034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Study</a:t>
          </a:r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ID label</a:t>
          </a:r>
        </a:p>
      </xdr:txBody>
    </xdr:sp>
    <xdr:clientData/>
  </xdr:oneCellAnchor>
  <xdr:oneCellAnchor>
    <xdr:from>
      <xdr:col>9</xdr:col>
      <xdr:colOff>311150</xdr:colOff>
      <xdr:row>4</xdr:row>
      <xdr:rowOff>19050</xdr:rowOff>
    </xdr:from>
    <xdr:ext cx="1250950" cy="254001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2A66274-BB9C-4154-99EF-112554FB142D}"/>
            </a:ext>
          </a:extLst>
        </xdr:cNvPr>
        <xdr:cNvSpPr/>
      </xdr:nvSpPr>
      <xdr:spPr>
        <a:xfrm>
          <a:off x="7620000" y="958850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Comparator</a:t>
          </a:r>
        </a:p>
      </xdr:txBody>
    </xdr:sp>
    <xdr:clientData/>
  </xdr:oneCellAnchor>
  <xdr:oneCellAnchor>
    <xdr:from>
      <xdr:col>9</xdr:col>
      <xdr:colOff>336550</xdr:colOff>
      <xdr:row>5</xdr:row>
      <xdr:rowOff>6350</xdr:rowOff>
    </xdr:from>
    <xdr:ext cx="1250950" cy="254001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A3DFB0D-F678-42E8-BE0E-D4FD770121F7}"/>
            </a:ext>
          </a:extLst>
        </xdr:cNvPr>
        <xdr:cNvSpPr/>
      </xdr:nvSpPr>
      <xdr:spPr>
        <a:xfrm>
          <a:off x="7645400" y="1174750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Intervention</a:t>
          </a:r>
        </a:p>
      </xdr:txBody>
    </xdr:sp>
    <xdr:clientData/>
  </xdr:oneCellAnchor>
  <xdr:oneCellAnchor>
    <xdr:from>
      <xdr:col>9</xdr:col>
      <xdr:colOff>330200</xdr:colOff>
      <xdr:row>6</xdr:row>
      <xdr:rowOff>19050</xdr:rowOff>
    </xdr:from>
    <xdr:ext cx="1250950" cy="254001"/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5C66B2D-4F75-448A-9F7F-0A55D23C1FD2}"/>
            </a:ext>
          </a:extLst>
        </xdr:cNvPr>
        <xdr:cNvSpPr/>
      </xdr:nvSpPr>
      <xdr:spPr>
        <a:xfrm>
          <a:off x="7639050" y="1416050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Outcome</a:t>
          </a:r>
        </a:p>
      </xdr:txBody>
    </xdr:sp>
    <xdr:clientData/>
  </xdr:oneCellAnchor>
  <xdr:oneCellAnchor>
    <xdr:from>
      <xdr:col>9</xdr:col>
      <xdr:colOff>330200</xdr:colOff>
      <xdr:row>9</xdr:row>
      <xdr:rowOff>31750</xdr:rowOff>
    </xdr:from>
    <xdr:ext cx="3429000" cy="254001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B78AE57-25FF-4FD6-92FD-8930FDEE6A09}"/>
            </a:ext>
          </a:extLst>
        </xdr:cNvPr>
        <xdr:cNvSpPr/>
      </xdr:nvSpPr>
      <xdr:spPr>
        <a:xfrm>
          <a:off x="7639050" y="2114550"/>
          <a:ext cx="34290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Layout of foest plot: meta is default</a:t>
          </a:r>
        </a:p>
      </xdr:txBody>
    </xdr:sp>
    <xdr:clientData/>
  </xdr:oneCellAnchor>
  <xdr:oneCellAnchor>
    <xdr:from>
      <xdr:col>9</xdr:col>
      <xdr:colOff>336550</xdr:colOff>
      <xdr:row>7</xdr:row>
      <xdr:rowOff>50800</xdr:rowOff>
    </xdr:from>
    <xdr:ext cx="3606800" cy="254001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6C2494C-FE9C-4A92-9AFC-25EAE16D952A}"/>
            </a:ext>
          </a:extLst>
        </xdr:cNvPr>
        <xdr:cNvSpPr/>
      </xdr:nvSpPr>
      <xdr:spPr>
        <a:xfrm>
          <a:off x="7645400" y="1676400"/>
          <a:ext cx="36068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Effect Measure: Select from pop-up menu</a:t>
          </a:r>
        </a:p>
      </xdr:txBody>
    </xdr:sp>
    <xdr:clientData/>
  </xdr:oneCellAnchor>
  <xdr:oneCellAnchor>
    <xdr:from>
      <xdr:col>9</xdr:col>
      <xdr:colOff>323850</xdr:colOff>
      <xdr:row>2</xdr:row>
      <xdr:rowOff>6350</xdr:rowOff>
    </xdr:from>
    <xdr:ext cx="1587500" cy="254001"/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92B15AF-2FF1-4C2F-95BC-C72F294F1B86}"/>
            </a:ext>
          </a:extLst>
        </xdr:cNvPr>
        <xdr:cNvSpPr/>
      </xdr:nvSpPr>
      <xdr:spPr>
        <a:xfrm>
          <a:off x="7632700" y="488950"/>
          <a:ext cx="15875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accent2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accent2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Do not change</a:t>
          </a:r>
        </a:p>
      </xdr:txBody>
    </xdr:sp>
    <xdr:clientData/>
  </xdr:oneCellAnchor>
  <xdr:oneCellAnchor>
    <xdr:from>
      <xdr:col>9</xdr:col>
      <xdr:colOff>292100</xdr:colOff>
      <xdr:row>10</xdr:row>
      <xdr:rowOff>12700</xdr:rowOff>
    </xdr:from>
    <xdr:ext cx="3429000" cy="254001"/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0FE2707-F162-4DAB-937F-9B9412F2D2A5}"/>
            </a:ext>
          </a:extLst>
        </xdr:cNvPr>
        <xdr:cNvSpPr/>
      </xdr:nvSpPr>
      <xdr:spPr>
        <a:xfrm>
          <a:off x="7600950" y="2324100"/>
          <a:ext cx="34290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or Add Predicion Interval to forst plot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438150</xdr:colOff>
      <xdr:row>2</xdr:row>
      <xdr:rowOff>247649</xdr:rowOff>
    </xdr:from>
    <xdr:ext cx="1739900" cy="254001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E152732-E689-430C-92A8-26C3CD07A62E}"/>
            </a:ext>
          </a:extLst>
        </xdr:cNvPr>
        <xdr:cNvSpPr/>
      </xdr:nvSpPr>
      <xdr:spPr>
        <a:xfrm>
          <a:off x="6648450" y="730249"/>
          <a:ext cx="17399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Study</a:t>
          </a:r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ID label</a:t>
          </a:r>
        </a:p>
      </xdr:txBody>
    </xdr:sp>
    <xdr:clientData/>
  </xdr:oneCellAnchor>
  <xdr:oneCellAnchor>
    <xdr:from>
      <xdr:col>7</xdr:col>
      <xdr:colOff>438150</xdr:colOff>
      <xdr:row>4</xdr:row>
      <xdr:rowOff>6349</xdr:rowOff>
    </xdr:from>
    <xdr:ext cx="1250950" cy="254001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F3154B7-B656-4055-A654-6922BD79813E}"/>
            </a:ext>
          </a:extLst>
        </xdr:cNvPr>
        <xdr:cNvSpPr/>
      </xdr:nvSpPr>
      <xdr:spPr>
        <a:xfrm>
          <a:off x="6648450" y="984249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Comparator</a:t>
          </a:r>
        </a:p>
      </xdr:txBody>
    </xdr:sp>
    <xdr:clientData/>
  </xdr:oneCellAnchor>
  <xdr:oneCellAnchor>
    <xdr:from>
      <xdr:col>7</xdr:col>
      <xdr:colOff>438150</xdr:colOff>
      <xdr:row>4</xdr:row>
      <xdr:rowOff>247649</xdr:rowOff>
    </xdr:from>
    <xdr:ext cx="1250950" cy="254001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24438A1-741A-49FA-BBC9-4FBB5D92607E}"/>
            </a:ext>
          </a:extLst>
        </xdr:cNvPr>
        <xdr:cNvSpPr/>
      </xdr:nvSpPr>
      <xdr:spPr>
        <a:xfrm>
          <a:off x="6648450" y="1225549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Intervention</a:t>
          </a:r>
        </a:p>
      </xdr:txBody>
    </xdr:sp>
    <xdr:clientData/>
  </xdr:oneCellAnchor>
  <xdr:oneCellAnchor>
    <xdr:from>
      <xdr:col>7</xdr:col>
      <xdr:colOff>431800</xdr:colOff>
      <xdr:row>5</xdr:row>
      <xdr:rowOff>241299</xdr:rowOff>
    </xdr:from>
    <xdr:ext cx="1250950" cy="254001"/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4A09ED-73CE-4D66-A0D6-1C564B1E2592}"/>
            </a:ext>
          </a:extLst>
        </xdr:cNvPr>
        <xdr:cNvSpPr/>
      </xdr:nvSpPr>
      <xdr:spPr>
        <a:xfrm>
          <a:off x="6642100" y="1466849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Outcome</a:t>
          </a:r>
        </a:p>
      </xdr:txBody>
    </xdr:sp>
    <xdr:clientData/>
  </xdr:oneCellAnchor>
  <xdr:oneCellAnchor>
    <xdr:from>
      <xdr:col>7</xdr:col>
      <xdr:colOff>444500</xdr:colOff>
      <xdr:row>7</xdr:row>
      <xdr:rowOff>12699</xdr:rowOff>
    </xdr:from>
    <xdr:ext cx="3606800" cy="254001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6EA98B5-01BE-440B-83AF-FC3261A124EF}"/>
            </a:ext>
          </a:extLst>
        </xdr:cNvPr>
        <xdr:cNvSpPr/>
      </xdr:nvSpPr>
      <xdr:spPr>
        <a:xfrm>
          <a:off x="6654800" y="1733549"/>
          <a:ext cx="36068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Effect Measure: Select from pop-up menu</a:t>
          </a:r>
        </a:p>
      </xdr:txBody>
    </xdr:sp>
    <xdr:clientData/>
  </xdr:oneCellAnchor>
  <xdr:oneCellAnchor>
    <xdr:from>
      <xdr:col>7</xdr:col>
      <xdr:colOff>419100</xdr:colOff>
      <xdr:row>1</xdr:row>
      <xdr:rowOff>222250</xdr:rowOff>
    </xdr:from>
    <xdr:ext cx="1587500" cy="254001"/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9E9FCF2-9B18-432C-939E-76B625D3851F}"/>
            </a:ext>
          </a:extLst>
        </xdr:cNvPr>
        <xdr:cNvSpPr/>
      </xdr:nvSpPr>
      <xdr:spPr>
        <a:xfrm>
          <a:off x="6629400" y="476250"/>
          <a:ext cx="15875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accent2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accent2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Do not change</a:t>
          </a:r>
        </a:p>
      </xdr:txBody>
    </xdr:sp>
    <xdr:clientData/>
  </xdr:oneCellAnchor>
  <xdr:oneCellAnchor>
    <xdr:from>
      <xdr:col>7</xdr:col>
      <xdr:colOff>412750</xdr:colOff>
      <xdr:row>8</xdr:row>
      <xdr:rowOff>241300</xdr:rowOff>
    </xdr:from>
    <xdr:ext cx="3429000" cy="254001"/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950DFA7-B593-49DA-A1D6-B655A2CE4D57}"/>
            </a:ext>
          </a:extLst>
        </xdr:cNvPr>
        <xdr:cNvSpPr/>
      </xdr:nvSpPr>
      <xdr:spPr>
        <a:xfrm>
          <a:off x="6623050" y="2209800"/>
          <a:ext cx="34290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Layout of foest plot: meta is default</a:t>
          </a:r>
        </a:p>
      </xdr:txBody>
    </xdr:sp>
    <xdr:clientData/>
  </xdr:oneCellAnchor>
  <xdr:oneCellAnchor>
    <xdr:from>
      <xdr:col>7</xdr:col>
      <xdr:colOff>412750</xdr:colOff>
      <xdr:row>9</xdr:row>
      <xdr:rowOff>222250</xdr:rowOff>
    </xdr:from>
    <xdr:ext cx="3429000" cy="254001"/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F1193C2-3DCC-42D9-B08D-1E5263EFB47E}"/>
            </a:ext>
          </a:extLst>
        </xdr:cNvPr>
        <xdr:cNvSpPr/>
      </xdr:nvSpPr>
      <xdr:spPr>
        <a:xfrm>
          <a:off x="6623050" y="2438400"/>
          <a:ext cx="34290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or Add Predicion Interval to forst plot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400050</xdr:colOff>
      <xdr:row>3</xdr:row>
      <xdr:rowOff>63499</xdr:rowOff>
    </xdr:from>
    <xdr:ext cx="1739900" cy="254001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A79877D-BC86-407E-B153-002E1D58E6CA}"/>
            </a:ext>
          </a:extLst>
        </xdr:cNvPr>
        <xdr:cNvSpPr/>
      </xdr:nvSpPr>
      <xdr:spPr>
        <a:xfrm>
          <a:off x="6775450" y="774699"/>
          <a:ext cx="17399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Study</a:t>
          </a:r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ID label</a:t>
          </a:r>
        </a:p>
      </xdr:txBody>
    </xdr:sp>
    <xdr:clientData/>
  </xdr:oneCellAnchor>
  <xdr:oneCellAnchor>
    <xdr:from>
      <xdr:col>7</xdr:col>
      <xdr:colOff>400050</xdr:colOff>
      <xdr:row>4</xdr:row>
      <xdr:rowOff>88899</xdr:rowOff>
    </xdr:from>
    <xdr:ext cx="1250950" cy="254001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717B13C-ACFD-4A08-90F6-5676ED2DC199}"/>
            </a:ext>
          </a:extLst>
        </xdr:cNvPr>
        <xdr:cNvSpPr/>
      </xdr:nvSpPr>
      <xdr:spPr>
        <a:xfrm>
          <a:off x="6775450" y="1028699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Comparator</a:t>
          </a:r>
        </a:p>
      </xdr:txBody>
    </xdr:sp>
    <xdr:clientData/>
  </xdr:oneCellAnchor>
  <xdr:oneCellAnchor>
    <xdr:from>
      <xdr:col>7</xdr:col>
      <xdr:colOff>400050</xdr:colOff>
      <xdr:row>5</xdr:row>
      <xdr:rowOff>101599</xdr:rowOff>
    </xdr:from>
    <xdr:ext cx="1250950" cy="254001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9875BAC-0635-4E83-8A0C-5A1C54D7E147}"/>
            </a:ext>
          </a:extLst>
        </xdr:cNvPr>
        <xdr:cNvSpPr/>
      </xdr:nvSpPr>
      <xdr:spPr>
        <a:xfrm>
          <a:off x="6775450" y="1269999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Intervention</a:t>
          </a:r>
        </a:p>
      </xdr:txBody>
    </xdr:sp>
    <xdr:clientData/>
  </xdr:oneCellAnchor>
  <xdr:oneCellAnchor>
    <xdr:from>
      <xdr:col>7</xdr:col>
      <xdr:colOff>393700</xdr:colOff>
      <xdr:row>6</xdr:row>
      <xdr:rowOff>114299</xdr:rowOff>
    </xdr:from>
    <xdr:ext cx="1250950" cy="254001"/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11E6FF6-4189-405C-94D4-462825D1202F}"/>
            </a:ext>
          </a:extLst>
        </xdr:cNvPr>
        <xdr:cNvSpPr/>
      </xdr:nvSpPr>
      <xdr:spPr>
        <a:xfrm>
          <a:off x="6769100" y="1511299"/>
          <a:ext cx="125095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Outcome</a:t>
          </a:r>
        </a:p>
      </xdr:txBody>
    </xdr:sp>
    <xdr:clientData/>
  </xdr:oneCellAnchor>
  <xdr:oneCellAnchor>
    <xdr:from>
      <xdr:col>7</xdr:col>
      <xdr:colOff>406400</xdr:colOff>
      <xdr:row>7</xdr:row>
      <xdr:rowOff>152399</xdr:rowOff>
    </xdr:from>
    <xdr:ext cx="3606800" cy="254001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BD92A18-1390-4363-ACF4-48899B651F9C}"/>
            </a:ext>
          </a:extLst>
        </xdr:cNvPr>
        <xdr:cNvSpPr/>
      </xdr:nvSpPr>
      <xdr:spPr>
        <a:xfrm>
          <a:off x="6781800" y="1777999"/>
          <a:ext cx="36068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Effect Measure: Select from pop-up menu</a:t>
          </a:r>
        </a:p>
      </xdr:txBody>
    </xdr:sp>
    <xdr:clientData/>
  </xdr:oneCellAnchor>
  <xdr:oneCellAnchor>
    <xdr:from>
      <xdr:col>7</xdr:col>
      <xdr:colOff>381000</xdr:colOff>
      <xdr:row>2</xdr:row>
      <xdr:rowOff>38100</xdr:rowOff>
    </xdr:from>
    <xdr:ext cx="1587500" cy="254001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375AD9D-8733-4EBD-BDE9-D27457589211}"/>
            </a:ext>
          </a:extLst>
        </xdr:cNvPr>
        <xdr:cNvSpPr/>
      </xdr:nvSpPr>
      <xdr:spPr>
        <a:xfrm>
          <a:off x="6756400" y="520700"/>
          <a:ext cx="15875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accent2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accent2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Do not change</a:t>
          </a:r>
        </a:p>
      </xdr:txBody>
    </xdr:sp>
    <xdr:clientData/>
  </xdr:oneCellAnchor>
  <xdr:oneCellAnchor>
    <xdr:from>
      <xdr:col>7</xdr:col>
      <xdr:colOff>355600</xdr:colOff>
      <xdr:row>9</xdr:row>
      <xdr:rowOff>31750</xdr:rowOff>
    </xdr:from>
    <xdr:ext cx="3429000" cy="254001"/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91DF2BB-D57B-4DA9-90E4-D92A1CC6957B}"/>
            </a:ext>
          </a:extLst>
        </xdr:cNvPr>
        <xdr:cNvSpPr/>
      </xdr:nvSpPr>
      <xdr:spPr>
        <a:xfrm>
          <a:off x="6731000" y="2114550"/>
          <a:ext cx="34290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Layout of foest plot: meta is default</a:t>
          </a:r>
        </a:p>
      </xdr:txBody>
    </xdr:sp>
    <xdr:clientData/>
  </xdr:oneCellAnchor>
  <xdr:oneCellAnchor>
    <xdr:from>
      <xdr:col>7</xdr:col>
      <xdr:colOff>355600</xdr:colOff>
      <xdr:row>10</xdr:row>
      <xdr:rowOff>57150</xdr:rowOff>
    </xdr:from>
    <xdr:ext cx="3429000" cy="254001"/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501E08F-AAA7-D763-8C18-B81085DE60E3}"/>
            </a:ext>
          </a:extLst>
        </xdr:cNvPr>
        <xdr:cNvSpPr/>
      </xdr:nvSpPr>
      <xdr:spPr>
        <a:xfrm>
          <a:off x="6731000" y="2368550"/>
          <a:ext cx="3429000" cy="254001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l"/>
          <a:r>
            <a:rPr lang="ja-JP" altLang="en-US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☜ </a:t>
          </a:r>
          <a:r>
            <a:rPr lang="en-US" altLang="ja-JP" sz="1200" b="1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or Add Predicion Interval to forst plot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s://stat.zanet.biz/sr/crobt2_j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C971-CF94-4772-8AA1-F0F59F6B38AE}">
  <sheetPr codeName="Sheet2"/>
  <dimension ref="A1:K30"/>
  <sheetViews>
    <sheetView workbookViewId="0">
      <selection activeCell="B11" sqref="B11"/>
    </sheetView>
  </sheetViews>
  <sheetFormatPr defaultRowHeight="18"/>
  <cols>
    <col min="1" max="1" width="4.5" customWidth="1"/>
    <col min="2" max="2" width="17.9140625" customWidth="1"/>
    <col min="3" max="3" width="11" customWidth="1"/>
    <col min="4" max="4" width="11.08203125" customWidth="1"/>
    <col min="7" max="7" width="21.4140625" customWidth="1"/>
    <col min="8" max="8" width="7" customWidth="1"/>
  </cols>
  <sheetData>
    <row r="1" spans="1:11" ht="20">
      <c r="A1" s="1" t="s">
        <v>21</v>
      </c>
      <c r="C1" s="2" t="s">
        <v>22</v>
      </c>
      <c r="D1" s="3"/>
      <c r="E1" s="3"/>
      <c r="F1" s="3"/>
      <c r="I1" t="s">
        <v>84</v>
      </c>
      <c r="J1" s="29" t="s">
        <v>82</v>
      </c>
      <c r="K1" t="s">
        <v>83</v>
      </c>
    </row>
    <row r="2" spans="1:11">
      <c r="C2" s="3" t="s">
        <v>2</v>
      </c>
      <c r="D2" s="3" t="s">
        <v>1</v>
      </c>
      <c r="E2" s="3" t="s">
        <v>23</v>
      </c>
      <c r="F2" s="3" t="s">
        <v>24</v>
      </c>
    </row>
    <row r="3" spans="1:11">
      <c r="B3" s="16" t="s">
        <v>5</v>
      </c>
      <c r="C3" s="16" t="s">
        <v>8</v>
      </c>
      <c r="D3" s="16" t="s">
        <v>6</v>
      </c>
      <c r="E3" s="16" t="s">
        <v>25</v>
      </c>
      <c r="F3" s="16" t="s">
        <v>26</v>
      </c>
      <c r="G3" s="16" t="s">
        <v>27</v>
      </c>
    </row>
    <row r="4" spans="1:11">
      <c r="B4" s="17" t="s">
        <v>28</v>
      </c>
      <c r="C4" s="17">
        <v>62</v>
      </c>
      <c r="D4" s="17">
        <v>61</v>
      </c>
      <c r="E4" s="17">
        <v>-7.2599999999999998E-2</v>
      </c>
      <c r="F4" s="17">
        <v>0.19719999999999999</v>
      </c>
      <c r="G4" s="18" t="s">
        <v>12</v>
      </c>
    </row>
    <row r="5" spans="1:11">
      <c r="B5" s="17" t="s">
        <v>29</v>
      </c>
      <c r="C5" s="17">
        <v>40</v>
      </c>
      <c r="D5" s="17">
        <v>40</v>
      </c>
      <c r="E5" s="17">
        <v>-0.69310000000000005</v>
      </c>
      <c r="F5" s="17">
        <v>0.245</v>
      </c>
      <c r="G5" s="18" t="s">
        <v>30</v>
      </c>
    </row>
    <row r="6" spans="1:11">
      <c r="B6" s="17" t="s">
        <v>31</v>
      </c>
      <c r="C6" s="17">
        <v>40</v>
      </c>
      <c r="D6" s="17">
        <v>35</v>
      </c>
      <c r="E6" s="17">
        <v>-0.755</v>
      </c>
      <c r="F6" s="17">
        <v>0.46610000000000001</v>
      </c>
      <c r="G6" s="18" t="s">
        <v>32</v>
      </c>
    </row>
    <row r="7" spans="1:11">
      <c r="B7" s="17" t="s">
        <v>33</v>
      </c>
      <c r="C7" s="17">
        <v>37</v>
      </c>
      <c r="D7" s="17">
        <v>36</v>
      </c>
      <c r="E7" s="17">
        <v>-8.3400000000000002E-2</v>
      </c>
      <c r="F7" s="17">
        <v>0.26590000000000003</v>
      </c>
      <c r="G7" s="18" t="s">
        <v>34</v>
      </c>
    </row>
    <row r="8" spans="1:11">
      <c r="B8" s="17" t="s">
        <v>35</v>
      </c>
      <c r="C8" s="17">
        <v>50</v>
      </c>
      <c r="D8" s="17">
        <v>46</v>
      </c>
      <c r="E8" s="17">
        <v>-0.34250000000000003</v>
      </c>
      <c r="F8" s="17">
        <v>0.2303</v>
      </c>
      <c r="G8" s="18" t="s">
        <v>36</v>
      </c>
    </row>
    <row r="9" spans="1:11">
      <c r="B9" s="17" t="s">
        <v>37</v>
      </c>
      <c r="C9" s="17">
        <v>21</v>
      </c>
      <c r="D9" s="17">
        <v>21</v>
      </c>
      <c r="E9" s="17">
        <v>0.39460000000000001</v>
      </c>
      <c r="F9" s="17">
        <v>0.34300000000000003</v>
      </c>
      <c r="G9" s="18" t="s">
        <v>38</v>
      </c>
    </row>
    <row r="10" spans="1:11">
      <c r="G10" s="28" t="s">
        <v>81</v>
      </c>
    </row>
    <row r="11" spans="1:11" ht="20">
      <c r="G11" s="19" t="s">
        <v>85</v>
      </c>
    </row>
    <row r="12" spans="1:11">
      <c r="G12" s="2"/>
    </row>
    <row r="19" spans="2:7">
      <c r="B19" s="17"/>
      <c r="C19" s="17"/>
      <c r="D19" s="17"/>
      <c r="E19" s="17"/>
      <c r="F19" s="17"/>
    </row>
    <row r="20" spans="2:7">
      <c r="B20" s="17"/>
      <c r="C20" s="17"/>
      <c r="D20" s="17"/>
      <c r="E20" s="17"/>
      <c r="F20" s="17"/>
    </row>
    <row r="21" spans="2:7">
      <c r="B21" s="17"/>
      <c r="C21" s="17"/>
      <c r="D21" s="17"/>
      <c r="E21" s="17"/>
      <c r="F21" s="17"/>
    </row>
    <row r="22" spans="2:7">
      <c r="B22" s="17"/>
      <c r="C22" s="17"/>
      <c r="D22" s="17"/>
      <c r="E22" s="17"/>
      <c r="F22" s="17"/>
    </row>
    <row r="23" spans="2:7">
      <c r="B23" s="17"/>
      <c r="C23" s="17"/>
      <c r="D23" s="17"/>
      <c r="E23" s="17"/>
      <c r="F23" s="17"/>
    </row>
    <row r="24" spans="2:7">
      <c r="B24" s="17"/>
      <c r="C24" s="17"/>
      <c r="D24" s="17"/>
      <c r="E24" s="17"/>
      <c r="F24" s="17"/>
    </row>
    <row r="25" spans="2:7">
      <c r="G25" s="2"/>
    </row>
    <row r="27" spans="2:7">
      <c r="G27" s="2"/>
    </row>
    <row r="28" spans="2:7">
      <c r="G28" s="2"/>
    </row>
    <row r="30" spans="2:7">
      <c r="G30" s="2"/>
    </row>
  </sheetData>
  <phoneticPr fontId="3"/>
  <dataValidations count="2">
    <dataValidation type="list" allowBlank="1" showInputMessage="1" showErrorMessage="1" sqref="G10" xr:uid="{56C5659E-8EB5-4EB4-894F-BAFF10EFE298}">
      <formula1>"meta,RevMan5,JAMA"</formula1>
    </dataValidation>
    <dataValidation type="list" allowBlank="1" showInputMessage="1" showErrorMessage="1" sqref="G11" xr:uid="{422CF708-F457-4341-919E-FE3DD081A035}">
      <formula1>"No Prediction Interval,Prediction Interval"</formula1>
    </dataValidation>
  </dataValidations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B2F2-FD96-4913-8783-A859D3E5748C}">
  <sheetPr codeName="Sheet3"/>
  <dimension ref="A1:K41"/>
  <sheetViews>
    <sheetView workbookViewId="0">
      <selection activeCell="D21" sqref="D21"/>
    </sheetView>
  </sheetViews>
  <sheetFormatPr defaultRowHeight="18"/>
  <cols>
    <col min="1" max="1" width="4.9140625" customWidth="1"/>
    <col min="2" max="2" width="19.33203125" customWidth="1"/>
    <col min="9" max="9" width="19.6640625" customWidth="1"/>
    <col min="10" max="10" width="5.33203125" customWidth="1"/>
  </cols>
  <sheetData>
    <row r="1" spans="1:11" ht="20">
      <c r="A1" s="1" t="s">
        <v>39</v>
      </c>
      <c r="C1" s="2" t="s">
        <v>1</v>
      </c>
      <c r="D1" s="3"/>
      <c r="E1" s="3"/>
      <c r="F1" s="3" t="s">
        <v>2</v>
      </c>
      <c r="G1" s="3"/>
      <c r="H1" s="3"/>
      <c r="I1" t="s">
        <v>84</v>
      </c>
      <c r="J1" s="29" t="s">
        <v>82</v>
      </c>
      <c r="K1" s="3" t="s">
        <v>83</v>
      </c>
    </row>
    <row r="2" spans="1:11">
      <c r="C2" s="3" t="s">
        <v>40</v>
      </c>
      <c r="D2" s="3" t="s">
        <v>41</v>
      </c>
      <c r="E2" s="3" t="s">
        <v>42</v>
      </c>
      <c r="F2" s="3" t="s">
        <v>40</v>
      </c>
      <c r="G2" s="3" t="s">
        <v>41</v>
      </c>
      <c r="H2" s="3" t="s">
        <v>42</v>
      </c>
    </row>
    <row r="3" spans="1:11">
      <c r="B3" s="20" t="s">
        <v>43</v>
      </c>
      <c r="C3" s="20" t="s">
        <v>44</v>
      </c>
      <c r="D3" s="20" t="s">
        <v>45</v>
      </c>
      <c r="E3" s="20" t="s">
        <v>46</v>
      </c>
      <c r="F3" s="21" t="s">
        <v>47</v>
      </c>
      <c r="G3" s="20" t="s">
        <v>48</v>
      </c>
      <c r="H3" s="20" t="s">
        <v>49</v>
      </c>
      <c r="I3" s="21" t="s">
        <v>10</v>
      </c>
    </row>
    <row r="4" spans="1:11">
      <c r="B4" t="s">
        <v>50</v>
      </c>
      <c r="C4">
        <v>39</v>
      </c>
      <c r="D4">
        <v>10.199999999999999</v>
      </c>
      <c r="E4">
        <v>4.0999999999999996</v>
      </c>
      <c r="F4">
        <v>27</v>
      </c>
      <c r="G4">
        <v>9.6999999999999993</v>
      </c>
      <c r="H4">
        <v>4.9000000000000004</v>
      </c>
      <c r="I4" s="22" t="s">
        <v>12</v>
      </c>
    </row>
    <row r="5" spans="1:11">
      <c r="B5" t="s">
        <v>51</v>
      </c>
      <c r="C5">
        <v>146</v>
      </c>
      <c r="D5">
        <v>32.4</v>
      </c>
      <c r="E5">
        <v>10.1</v>
      </c>
      <c r="F5">
        <v>194</v>
      </c>
      <c r="G5">
        <v>35.4</v>
      </c>
      <c r="H5">
        <v>8.9</v>
      </c>
      <c r="I5" s="22" t="s">
        <v>52</v>
      </c>
    </row>
    <row r="6" spans="1:11">
      <c r="B6" t="s">
        <v>53</v>
      </c>
      <c r="C6">
        <v>54</v>
      </c>
      <c r="D6">
        <v>42.86</v>
      </c>
      <c r="E6">
        <v>17.920000000000002</v>
      </c>
      <c r="F6">
        <v>58</v>
      </c>
      <c r="G6">
        <v>37.89</v>
      </c>
      <c r="H6">
        <v>15.46</v>
      </c>
      <c r="I6" s="22" t="s">
        <v>54</v>
      </c>
    </row>
    <row r="7" spans="1:11">
      <c r="B7" t="s">
        <v>55</v>
      </c>
      <c r="C7">
        <v>13</v>
      </c>
      <c r="D7">
        <v>41.36</v>
      </c>
      <c r="E7">
        <v>21.29</v>
      </c>
      <c r="F7">
        <v>13</v>
      </c>
      <c r="G7">
        <v>36</v>
      </c>
      <c r="H7">
        <v>21.3</v>
      </c>
      <c r="I7" s="22" t="s">
        <v>56</v>
      </c>
    </row>
    <row r="8" spans="1:11">
      <c r="B8" s="23" t="s">
        <v>57</v>
      </c>
      <c r="C8" s="23">
        <v>21</v>
      </c>
      <c r="D8" s="23">
        <v>2.81</v>
      </c>
      <c r="E8" s="23">
        <v>0.87</v>
      </c>
      <c r="F8" s="23">
        <v>23</v>
      </c>
      <c r="G8" s="23">
        <v>2.35</v>
      </c>
      <c r="H8" s="23">
        <v>0.49</v>
      </c>
      <c r="I8" s="24" t="s">
        <v>86</v>
      </c>
    </row>
    <row r="9" spans="1:11">
      <c r="B9" s="23" t="s">
        <v>58</v>
      </c>
      <c r="C9" s="23">
        <v>9</v>
      </c>
      <c r="D9" s="23">
        <v>29.67</v>
      </c>
      <c r="E9" s="23">
        <v>5.9</v>
      </c>
      <c r="F9" s="23">
        <v>12</v>
      </c>
      <c r="G9" s="23">
        <v>28.42</v>
      </c>
      <c r="H9" s="23">
        <v>7.65</v>
      </c>
      <c r="I9" s="22" t="str">
        <f>IF(I8="Mean Difference","MD","SMD")</f>
        <v>SMD</v>
      </c>
    </row>
    <row r="10" spans="1:11">
      <c r="B10" s="23" t="s">
        <v>59</v>
      </c>
      <c r="C10" s="23">
        <v>67</v>
      </c>
      <c r="D10" s="23">
        <v>13.7</v>
      </c>
      <c r="E10" s="23">
        <v>7.8</v>
      </c>
      <c r="F10" s="23">
        <v>71</v>
      </c>
      <c r="G10" s="23">
        <v>15</v>
      </c>
      <c r="H10" s="23">
        <v>5.7</v>
      </c>
      <c r="I10" s="28" t="s">
        <v>81</v>
      </c>
    </row>
    <row r="11" spans="1:11" ht="20">
      <c r="B11" s="23"/>
      <c r="C11" s="23"/>
      <c r="D11" s="23"/>
      <c r="E11" s="23"/>
      <c r="F11" s="23"/>
      <c r="G11" s="23"/>
      <c r="H11" s="23"/>
      <c r="I11" s="19" t="s">
        <v>85</v>
      </c>
    </row>
    <row r="12" spans="1:11">
      <c r="B12" s="23"/>
      <c r="C12" s="23"/>
      <c r="D12" s="23"/>
      <c r="E12" s="23"/>
      <c r="F12" s="23"/>
      <c r="G12" s="23"/>
      <c r="H12" s="23"/>
      <c r="I12" s="2"/>
    </row>
    <row r="13" spans="1:11">
      <c r="B13" s="23"/>
      <c r="C13" s="23"/>
      <c r="D13" s="23"/>
      <c r="E13" s="23"/>
      <c r="F13" s="23"/>
      <c r="G13" s="23"/>
      <c r="H13" s="23"/>
    </row>
    <row r="21" spans="2:9">
      <c r="B21" s="25"/>
      <c r="C21" s="25"/>
      <c r="D21" s="25"/>
      <c r="E21" s="25"/>
      <c r="F21" s="23"/>
      <c r="G21" s="25"/>
      <c r="H21" s="25"/>
      <c r="I21" s="23"/>
    </row>
    <row r="22" spans="2:9">
      <c r="B22" s="25"/>
      <c r="C22" s="23"/>
      <c r="D22" s="25"/>
      <c r="E22" s="25"/>
      <c r="F22" s="25"/>
      <c r="G22" s="25"/>
      <c r="H22" s="25"/>
      <c r="I22" s="23"/>
    </row>
    <row r="23" spans="2:9">
      <c r="B23" s="25"/>
      <c r="C23" s="23"/>
      <c r="D23" s="25"/>
      <c r="E23" s="25"/>
      <c r="F23" s="25"/>
      <c r="G23" s="25"/>
      <c r="H23" s="25"/>
      <c r="I23" s="23"/>
    </row>
    <row r="24" spans="2:9">
      <c r="B24" s="23"/>
      <c r="C24" s="23"/>
      <c r="D24" s="25"/>
      <c r="E24" s="25"/>
      <c r="F24" s="23"/>
      <c r="G24" s="25"/>
      <c r="H24" s="25"/>
      <c r="I24" s="23"/>
    </row>
    <row r="25" spans="2:9">
      <c r="B25" s="23"/>
      <c r="C25" s="23"/>
      <c r="D25" s="25"/>
      <c r="E25" s="25"/>
      <c r="F25" s="25"/>
      <c r="G25" s="25"/>
      <c r="H25" s="25"/>
      <c r="I25" s="23"/>
    </row>
    <row r="26" spans="2:9">
      <c r="I26" s="23"/>
    </row>
    <row r="27" spans="2:9">
      <c r="I27" s="23"/>
    </row>
    <row r="28" spans="2:9">
      <c r="I28" s="14"/>
    </row>
    <row r="29" spans="2:9" ht="20">
      <c r="I29" s="26"/>
    </row>
    <row r="38" spans="7:9">
      <c r="G38" s="2"/>
      <c r="I38" s="2"/>
    </row>
    <row r="39" spans="7:9">
      <c r="G39" s="2"/>
      <c r="I39" s="2"/>
    </row>
    <row r="40" spans="7:9">
      <c r="G40" s="2"/>
    </row>
    <row r="41" spans="7:9">
      <c r="G41" s="2"/>
    </row>
  </sheetData>
  <phoneticPr fontId="3"/>
  <dataValidations count="4">
    <dataValidation type="list" allowBlank="1" showInputMessage="1" showErrorMessage="1" sqref="I29" xr:uid="{87059E81-2DCF-47F4-BA08-DD0B56F07E31}">
      <formula1>"REML,DL"</formula1>
    </dataValidation>
    <dataValidation type="list" allowBlank="1" showInputMessage="1" showErrorMessage="1" sqref="I8 I26" xr:uid="{7AF1098C-76B1-4A11-8F0C-9150423E224C}">
      <formula1>"Mean Difference,Standardized MD"</formula1>
    </dataValidation>
    <dataValidation type="list" allowBlank="1" showInputMessage="1" showErrorMessage="1" sqref="I10" xr:uid="{66ABD5E6-283F-4AD1-8A5D-1D169FC60391}">
      <formula1>"meta,RevMan5,JAMA"</formula1>
    </dataValidation>
    <dataValidation type="list" allowBlank="1" showInputMessage="1" showErrorMessage="1" sqref="I11" xr:uid="{4BD013E0-B97A-4779-B403-40AE983EFBA1}">
      <formula1>"No Prediction Interval,Prediction Interval"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F9DC-D567-4B04-8221-15474EB925D9}">
  <sheetPr codeName="Sheet1"/>
  <dimension ref="A1:K29"/>
  <sheetViews>
    <sheetView zoomScaleNormal="100" workbookViewId="0">
      <selection activeCell="B3" sqref="B3:G11"/>
    </sheetView>
  </sheetViews>
  <sheetFormatPr defaultRowHeight="18"/>
  <cols>
    <col min="1" max="1" width="3.1640625" customWidth="1"/>
    <col min="2" max="2" width="23" customWidth="1"/>
    <col min="7" max="7" width="20.6640625" customWidth="1"/>
    <col min="8" max="8" width="6.1640625" customWidth="1"/>
    <col min="9" max="9" width="6.25" customWidth="1"/>
  </cols>
  <sheetData>
    <row r="1" spans="1:11" ht="20">
      <c r="A1" s="1" t="s">
        <v>0</v>
      </c>
      <c r="C1" s="2" t="s">
        <v>1</v>
      </c>
      <c r="D1" s="3"/>
      <c r="E1" s="3" t="s">
        <v>2</v>
      </c>
      <c r="F1" s="3"/>
      <c r="I1" t="s">
        <v>84</v>
      </c>
      <c r="J1" s="29" t="s">
        <v>82</v>
      </c>
      <c r="K1" t="s">
        <v>83</v>
      </c>
    </row>
    <row r="2" spans="1:11">
      <c r="C2" s="3" t="s">
        <v>3</v>
      </c>
      <c r="D2" s="3" t="s">
        <v>4</v>
      </c>
      <c r="E2" s="3" t="s">
        <v>3</v>
      </c>
      <c r="F2" s="3" t="s">
        <v>4</v>
      </c>
    </row>
    <row r="3" spans="1:11" ht="19.5" customHeight="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5" t="s">
        <v>10</v>
      </c>
      <c r="H3" s="6"/>
    </row>
    <row r="4" spans="1:11" ht="19.5" customHeight="1">
      <c r="B4" s="7" t="s">
        <v>11</v>
      </c>
      <c r="C4" s="8">
        <v>273</v>
      </c>
      <c r="D4" s="8">
        <v>272</v>
      </c>
      <c r="E4" s="8">
        <v>257</v>
      </c>
      <c r="F4" s="8">
        <v>186</v>
      </c>
      <c r="G4" s="9" t="s">
        <v>12</v>
      </c>
      <c r="H4" s="10"/>
    </row>
    <row r="5" spans="1:11" ht="19.5" customHeight="1">
      <c r="B5" s="11" t="s">
        <v>13</v>
      </c>
      <c r="C5" s="12">
        <v>119</v>
      </c>
      <c r="D5" s="12">
        <v>104</v>
      </c>
      <c r="E5" s="12">
        <v>120</v>
      </c>
      <c r="F5" s="12">
        <v>72</v>
      </c>
      <c r="G5" s="9" t="s">
        <v>14</v>
      </c>
    </row>
    <row r="6" spans="1:11" ht="19.5" customHeight="1">
      <c r="B6" s="11" t="s">
        <v>15</v>
      </c>
      <c r="C6" s="12">
        <v>167</v>
      </c>
      <c r="D6" s="12">
        <v>142</v>
      </c>
      <c r="E6" s="12">
        <v>202</v>
      </c>
      <c r="F6" s="12">
        <v>83</v>
      </c>
      <c r="G6" s="9" t="s">
        <v>16</v>
      </c>
    </row>
    <row r="7" spans="1:11" ht="19.5" customHeight="1">
      <c r="B7" s="11" t="s">
        <v>17</v>
      </c>
      <c r="C7" s="12">
        <v>124</v>
      </c>
      <c r="D7" s="12">
        <v>124</v>
      </c>
      <c r="E7" s="12">
        <v>128</v>
      </c>
      <c r="F7" s="12">
        <v>97</v>
      </c>
      <c r="G7" s="9" t="s">
        <v>18</v>
      </c>
    </row>
    <row r="8" spans="1:11" ht="19.5" customHeight="1">
      <c r="B8" s="11" t="s">
        <v>19</v>
      </c>
      <c r="C8" s="12">
        <v>20</v>
      </c>
      <c r="D8" s="12">
        <v>20</v>
      </c>
      <c r="E8" s="12">
        <v>20</v>
      </c>
      <c r="F8" s="12">
        <v>13</v>
      </c>
      <c r="G8" s="13" t="s">
        <v>20</v>
      </c>
    </row>
    <row r="9" spans="1:11" ht="19.5" customHeight="1">
      <c r="B9" s="11"/>
      <c r="C9" s="12"/>
      <c r="D9" s="12"/>
      <c r="E9" s="12"/>
      <c r="F9" s="12"/>
      <c r="G9" s="9" t="str">
        <f>IF(G8="Risk Ratio","RR",IF(G8="Odds Ratio","OR",IF(G8="Risk Difference","RD")))</f>
        <v>RR</v>
      </c>
    </row>
    <row r="10" spans="1:11">
      <c r="B10" s="11"/>
      <c r="C10" s="12"/>
      <c r="D10" s="12"/>
      <c r="E10" s="12"/>
      <c r="F10" s="12"/>
      <c r="G10" s="28" t="s">
        <v>81</v>
      </c>
    </row>
    <row r="11" spans="1:11" ht="20">
      <c r="B11" s="11"/>
      <c r="C11" s="12"/>
      <c r="D11" s="12"/>
      <c r="E11" s="12"/>
      <c r="F11" s="12"/>
      <c r="G11" s="19" t="s">
        <v>85</v>
      </c>
    </row>
    <row r="12" spans="1:11">
      <c r="B12" s="15"/>
      <c r="C12" s="15"/>
      <c r="D12" s="15"/>
      <c r="E12" s="15"/>
      <c r="F12" s="15"/>
      <c r="G12" s="2"/>
    </row>
    <row r="13" spans="1:11">
      <c r="B13" s="15"/>
      <c r="C13" s="15"/>
      <c r="D13" s="15"/>
      <c r="E13" s="15"/>
      <c r="F13" s="15"/>
      <c r="G13" s="15"/>
    </row>
    <row r="14" spans="1:11">
      <c r="B14" s="15"/>
      <c r="C14" s="15"/>
      <c r="D14" s="15"/>
      <c r="E14" s="15"/>
      <c r="F14" s="15"/>
      <c r="G14" s="15"/>
    </row>
    <row r="24" spans="7:9">
      <c r="I24" s="2"/>
    </row>
    <row r="25" spans="7:9">
      <c r="G25" s="2"/>
    </row>
    <row r="26" spans="7:9">
      <c r="G26" s="2"/>
    </row>
    <row r="27" spans="7:9">
      <c r="G27" s="2"/>
    </row>
    <row r="28" spans="7:9">
      <c r="G28" s="2"/>
    </row>
    <row r="29" spans="7:9">
      <c r="G29" s="2"/>
    </row>
  </sheetData>
  <phoneticPr fontId="3"/>
  <dataValidations count="3">
    <dataValidation type="list" allowBlank="1" showInputMessage="1" showErrorMessage="1" sqref="G8" xr:uid="{568DB604-5FC7-43E3-9DD7-B594A505FCF9}">
      <formula1>"Risk Ratio,Odds Ratio,Risk Difference"</formula1>
    </dataValidation>
    <dataValidation type="list" allowBlank="1" showInputMessage="1" showErrorMessage="1" sqref="G10" xr:uid="{0F38CAD5-0B95-407F-A101-F4AA1FE2F0DE}">
      <formula1>"meta,RevMan5,JAMA"</formula1>
    </dataValidation>
    <dataValidation type="list" allowBlank="1" showInputMessage="1" showErrorMessage="1" sqref="G11" xr:uid="{C567F6FA-73AC-4948-B1BE-F5A30A5D0A4B}">
      <formula1>"No Prediction Interval,Prediction Interval"</formula1>
    </dataValidation>
  </dataValidations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D28-7391-488A-8A2F-FB633D1EE54E}">
  <dimension ref="A1:K35"/>
  <sheetViews>
    <sheetView workbookViewId="0">
      <selection activeCell="L24" sqref="L24"/>
    </sheetView>
  </sheetViews>
  <sheetFormatPr defaultRowHeight="18"/>
  <cols>
    <col min="2" max="2" width="20.5" customWidth="1"/>
    <col min="7" max="7" width="19.83203125" customWidth="1"/>
  </cols>
  <sheetData>
    <row r="1" spans="1:11" ht="20">
      <c r="A1" s="1" t="s">
        <v>0</v>
      </c>
      <c r="C1" s="2" t="s">
        <v>1</v>
      </c>
      <c r="D1" s="3"/>
      <c r="E1" s="3" t="s">
        <v>2</v>
      </c>
      <c r="F1" s="3"/>
      <c r="I1" t="s">
        <v>84</v>
      </c>
      <c r="J1" s="29" t="s">
        <v>82</v>
      </c>
      <c r="K1" t="s">
        <v>83</v>
      </c>
    </row>
    <row r="2" spans="1:11">
      <c r="C2" s="3" t="s">
        <v>3</v>
      </c>
      <c r="D2" s="3" t="s">
        <v>4</v>
      </c>
      <c r="E2" s="3" t="s">
        <v>3</v>
      </c>
      <c r="F2" s="3" t="s">
        <v>4</v>
      </c>
    </row>
    <row r="3" spans="1:11">
      <c r="B3" s="16" t="s">
        <v>60</v>
      </c>
      <c r="C3" s="16" t="s">
        <v>61</v>
      </c>
      <c r="D3" s="16" t="s">
        <v>7</v>
      </c>
      <c r="E3" s="16" t="s">
        <v>62</v>
      </c>
      <c r="F3" s="16" t="s">
        <v>9</v>
      </c>
      <c r="G3" s="16" t="s">
        <v>10</v>
      </c>
    </row>
    <row r="4" spans="1:11">
      <c r="B4" s="27" t="s">
        <v>63</v>
      </c>
      <c r="C4" s="27">
        <v>139</v>
      </c>
      <c r="D4" s="27">
        <v>11</v>
      </c>
      <c r="E4" s="27">
        <v>123</v>
      </c>
      <c r="F4" s="27">
        <v>4</v>
      </c>
      <c r="G4" s="18" t="s">
        <v>64</v>
      </c>
    </row>
    <row r="5" spans="1:11">
      <c r="B5" s="27" t="s">
        <v>65</v>
      </c>
      <c r="C5" s="27">
        <v>303</v>
      </c>
      <c r="D5" s="27">
        <v>29</v>
      </c>
      <c r="E5" s="27">
        <v>306</v>
      </c>
      <c r="F5" s="27">
        <v>6</v>
      </c>
      <c r="G5" s="18" t="s">
        <v>66</v>
      </c>
    </row>
    <row r="6" spans="1:11">
      <c r="B6" s="27" t="s">
        <v>67</v>
      </c>
      <c r="C6" s="27">
        <v>220</v>
      </c>
      <c r="D6" s="27">
        <v>11</v>
      </c>
      <c r="E6" s="27">
        <v>231</v>
      </c>
      <c r="F6" s="27">
        <v>3</v>
      </c>
      <c r="G6" s="18" t="s">
        <v>68</v>
      </c>
    </row>
    <row r="7" spans="1:11">
      <c r="B7" s="27" t="s">
        <v>69</v>
      </c>
      <c r="C7" s="27">
        <v>12867</v>
      </c>
      <c r="D7" s="27">
        <v>248</v>
      </c>
      <c r="E7" s="27">
        <v>13598</v>
      </c>
      <c r="F7" s="27">
        <v>62</v>
      </c>
      <c r="G7" s="18" t="s">
        <v>70</v>
      </c>
    </row>
    <row r="8" spans="1:11">
      <c r="B8" s="27" t="s">
        <v>71</v>
      </c>
      <c r="C8" s="27">
        <v>5808</v>
      </c>
      <c r="D8" s="27">
        <v>47</v>
      </c>
      <c r="E8" s="27">
        <v>5069</v>
      </c>
      <c r="F8" s="27">
        <v>33</v>
      </c>
      <c r="G8" s="13" t="s">
        <v>20</v>
      </c>
    </row>
    <row r="9" spans="1:11">
      <c r="B9" s="27" t="s">
        <v>72</v>
      </c>
      <c r="C9" s="27">
        <v>1451</v>
      </c>
      <c r="D9" s="27">
        <v>372</v>
      </c>
      <c r="E9" s="27">
        <v>1541</v>
      </c>
      <c r="F9" s="27">
        <v>180</v>
      </c>
      <c r="G9" s="18" t="s">
        <v>73</v>
      </c>
    </row>
    <row r="10" spans="1:11">
      <c r="B10" s="27" t="s">
        <v>74</v>
      </c>
      <c r="C10" s="27">
        <v>629</v>
      </c>
      <c r="D10" s="27">
        <v>10</v>
      </c>
      <c r="E10" s="27">
        <v>2545</v>
      </c>
      <c r="F10" s="27">
        <v>8</v>
      </c>
      <c r="G10" s="28" t="s">
        <v>88</v>
      </c>
    </row>
    <row r="11" spans="1:11" ht="20">
      <c r="B11" s="27" t="s">
        <v>75</v>
      </c>
      <c r="C11" s="27">
        <v>88391</v>
      </c>
      <c r="D11" s="27">
        <v>499</v>
      </c>
      <c r="E11" s="27">
        <v>88391</v>
      </c>
      <c r="F11" s="27">
        <v>505</v>
      </c>
      <c r="G11" s="19" t="s">
        <v>201</v>
      </c>
    </row>
    <row r="12" spans="1:11">
      <c r="B12" s="27" t="s">
        <v>76</v>
      </c>
      <c r="C12" s="27">
        <v>7277</v>
      </c>
      <c r="D12" s="27">
        <v>45</v>
      </c>
      <c r="E12" s="27">
        <v>7499</v>
      </c>
      <c r="F12" s="27">
        <v>29</v>
      </c>
      <c r="G12" s="17"/>
    </row>
    <row r="13" spans="1:11">
      <c r="B13" s="27" t="s">
        <v>77</v>
      </c>
      <c r="C13" s="27">
        <v>1665</v>
      </c>
      <c r="D13" s="27">
        <v>65</v>
      </c>
      <c r="E13" s="27">
        <v>1716</v>
      </c>
      <c r="F13" s="27">
        <v>17</v>
      </c>
      <c r="G13" s="17"/>
    </row>
    <row r="14" spans="1:11">
      <c r="B14" s="27" t="s">
        <v>78</v>
      </c>
      <c r="C14" s="27">
        <v>27338</v>
      </c>
      <c r="D14" s="27">
        <v>141</v>
      </c>
      <c r="E14" s="27">
        <v>50634</v>
      </c>
      <c r="F14" s="27">
        <v>186</v>
      </c>
      <c r="G14" s="17"/>
    </row>
    <row r="15" spans="1:11">
      <c r="B15" s="27" t="s">
        <v>79</v>
      </c>
      <c r="C15" s="27">
        <v>2341</v>
      </c>
      <c r="D15" s="27">
        <v>3</v>
      </c>
      <c r="E15" s="27">
        <v>2498</v>
      </c>
      <c r="F15" s="27">
        <v>5</v>
      </c>
      <c r="G15" s="17"/>
    </row>
    <row r="16" spans="1:11">
      <c r="B16" s="27" t="s">
        <v>80</v>
      </c>
      <c r="C16" s="27">
        <v>17854</v>
      </c>
      <c r="D16" s="27">
        <v>29</v>
      </c>
      <c r="E16" s="27">
        <v>16913</v>
      </c>
      <c r="F16" s="27">
        <v>27</v>
      </c>
      <c r="G16" s="17"/>
    </row>
    <row r="19" spans="2:6">
      <c r="B19" s="17"/>
      <c r="F19" s="6"/>
    </row>
    <row r="34" spans="6:6" ht="36">
      <c r="F34" s="6" t="s">
        <v>87</v>
      </c>
    </row>
    <row r="35" spans="6:6" ht="36">
      <c r="F35" s="6" t="s">
        <v>87</v>
      </c>
    </row>
  </sheetData>
  <phoneticPr fontId="3"/>
  <dataValidations count="3">
    <dataValidation type="list" allowBlank="1" showInputMessage="1" showErrorMessage="1" sqref="G8" xr:uid="{CA19F834-13B1-4BF0-8BB5-EC1B8F485FFB}">
      <formula1>"Risk Ratio,Odds Ratio,Risk Difference"</formula1>
    </dataValidation>
    <dataValidation type="list" allowBlank="1" showInputMessage="1" showErrorMessage="1" sqref="G10" xr:uid="{A3C28EDA-64CF-46B4-B57B-A9CBB9C170F9}">
      <formula1>"meta,RevMan5,JAMA"</formula1>
    </dataValidation>
    <dataValidation type="list" allowBlank="1" showInputMessage="1" showErrorMessage="1" sqref="G11" xr:uid="{313070FC-282C-47A3-B93A-E46888F3006D}">
      <formula1>"No Prediction Interval,Prediction Interval"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611-7631-4CC7-AB3B-677FDAA547F0}">
  <dimension ref="A1:Z24"/>
  <sheetViews>
    <sheetView showGridLines="0" tabSelected="1" topLeftCell="A7" zoomScale="75" zoomScaleNormal="85" zoomScaleSheetLayoutView="100" workbookViewId="0">
      <selection activeCell="Z28" sqref="Z28"/>
    </sheetView>
  </sheetViews>
  <sheetFormatPr defaultColWidth="8.75" defaultRowHeight="18"/>
  <cols>
    <col min="1" max="1" width="18.33203125" style="48" customWidth="1"/>
    <col min="2" max="2" width="6.5" style="48" customWidth="1"/>
    <col min="3" max="21" width="5.75" style="48" customWidth="1"/>
    <col min="22" max="22" width="13.75" style="48" customWidth="1"/>
    <col min="23" max="16384" width="8.75" style="48"/>
  </cols>
  <sheetData>
    <row r="1" spans="1:26">
      <c r="A1" s="71" t="s">
        <v>150</v>
      </c>
      <c r="B1" s="71"/>
    </row>
    <row r="2" spans="1:26">
      <c r="A2" s="48" t="s">
        <v>151</v>
      </c>
    </row>
    <row r="3" spans="1:26" ht="31.5" customHeight="1">
      <c r="A3" s="72" t="s">
        <v>92</v>
      </c>
      <c r="B3" s="72"/>
      <c r="C3" s="73" t="s">
        <v>152</v>
      </c>
      <c r="D3" s="74"/>
      <c r="E3" s="74"/>
      <c r="F3" s="74"/>
      <c r="G3" s="74"/>
      <c r="H3" s="75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31.5" customHeight="1">
      <c r="A4" s="76" t="s">
        <v>153</v>
      </c>
      <c r="B4" s="76"/>
      <c r="C4" s="73" t="s">
        <v>154</v>
      </c>
      <c r="D4" s="74"/>
      <c r="E4" s="74"/>
      <c r="F4" s="74"/>
      <c r="G4" s="74"/>
      <c r="H4" s="75"/>
      <c r="I4" s="49"/>
      <c r="J4" s="67" t="s">
        <v>96</v>
      </c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49"/>
    </row>
    <row r="5" spans="1:26" ht="31.5" customHeight="1">
      <c r="A5" s="77" t="s">
        <v>94</v>
      </c>
      <c r="B5" s="77"/>
      <c r="C5" s="73" t="s">
        <v>155</v>
      </c>
      <c r="D5" s="74"/>
      <c r="E5" s="74"/>
      <c r="F5" s="74"/>
      <c r="G5" s="74"/>
      <c r="H5" s="75"/>
      <c r="I5" s="49"/>
      <c r="J5" s="67" t="s">
        <v>156</v>
      </c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49"/>
    </row>
    <row r="6" spans="1:26" ht="31.5" customHeight="1">
      <c r="A6" s="68" t="s">
        <v>97</v>
      </c>
      <c r="B6" s="69"/>
      <c r="C6" s="73" t="s">
        <v>202</v>
      </c>
      <c r="D6" s="74"/>
      <c r="E6" s="74"/>
      <c r="F6" s="74"/>
      <c r="G6" s="74"/>
      <c r="H6" s="75"/>
      <c r="I6" s="49"/>
      <c r="Z6" s="49"/>
    </row>
    <row r="7" spans="1:26" ht="31.5" customHeight="1">
      <c r="A7" s="68" t="s">
        <v>100</v>
      </c>
      <c r="B7" s="69"/>
      <c r="C7" s="70" t="s">
        <v>203</v>
      </c>
      <c r="D7" s="70"/>
      <c r="E7" s="70"/>
      <c r="F7" s="70"/>
      <c r="G7" s="70"/>
      <c r="H7" s="70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</row>
    <row r="8" spans="1:26" ht="31.5" customHeight="1">
      <c r="A8" s="76" t="s">
        <v>102</v>
      </c>
      <c r="B8" s="76"/>
      <c r="C8" s="73" t="s">
        <v>157</v>
      </c>
      <c r="D8" s="74"/>
      <c r="E8" s="74"/>
      <c r="F8" s="74"/>
      <c r="G8" s="74"/>
      <c r="H8" s="75"/>
      <c r="I8" s="49"/>
      <c r="J8" s="67" t="s">
        <v>99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49"/>
    </row>
    <row r="9" spans="1:26" ht="14.5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</row>
    <row r="10" spans="1:26" ht="30.75" customHeight="1">
      <c r="A10" s="79" t="s">
        <v>104</v>
      </c>
      <c r="B10" s="79"/>
      <c r="C10" s="80" t="s">
        <v>158</v>
      </c>
      <c r="D10" s="81"/>
      <c r="E10" s="81"/>
      <c r="F10" s="81"/>
      <c r="G10" s="82"/>
      <c r="H10" s="49"/>
      <c r="I10" s="79" t="s">
        <v>159</v>
      </c>
      <c r="J10" s="79"/>
      <c r="K10" s="79"/>
      <c r="L10" s="79"/>
      <c r="M10" s="49"/>
      <c r="N10" s="76" t="s">
        <v>160</v>
      </c>
      <c r="O10" s="76"/>
      <c r="P10" s="76"/>
      <c r="Q10" s="76"/>
      <c r="R10" s="76"/>
      <c r="S10" s="76"/>
      <c r="T10" s="49"/>
      <c r="U10" s="49"/>
      <c r="V10" s="49"/>
    </row>
    <row r="11" spans="1:26" ht="90" customHeight="1">
      <c r="A11" s="51" t="s">
        <v>108</v>
      </c>
      <c r="B11" s="52" t="s">
        <v>109</v>
      </c>
      <c r="C11" s="53" t="s">
        <v>110</v>
      </c>
      <c r="D11" s="53" t="s">
        <v>111</v>
      </c>
      <c r="E11" s="53" t="s">
        <v>112</v>
      </c>
      <c r="F11" s="53" t="s">
        <v>113</v>
      </c>
      <c r="G11" s="53" t="s">
        <v>114</v>
      </c>
      <c r="H11" s="52" t="s">
        <v>115</v>
      </c>
      <c r="I11" s="52" t="s">
        <v>94</v>
      </c>
      <c r="J11" s="52" t="s">
        <v>97</v>
      </c>
      <c r="K11" s="52" t="s">
        <v>100</v>
      </c>
      <c r="L11" s="51" t="s">
        <v>102</v>
      </c>
      <c r="M11" s="52" t="s">
        <v>115</v>
      </c>
      <c r="N11" s="51" t="s">
        <v>161</v>
      </c>
      <c r="O11" s="51" t="s">
        <v>162</v>
      </c>
      <c r="P11" s="50" t="s">
        <v>163</v>
      </c>
      <c r="Q11" s="51" t="s">
        <v>164</v>
      </c>
      <c r="R11" s="51" t="s">
        <v>165</v>
      </c>
      <c r="S11" s="54" t="s">
        <v>163</v>
      </c>
      <c r="T11" s="51" t="s">
        <v>166</v>
      </c>
      <c r="U11" s="52" t="s">
        <v>119</v>
      </c>
      <c r="V11" s="52" t="s">
        <v>120</v>
      </c>
    </row>
    <row r="12" spans="1:26" ht="25" customHeight="1">
      <c r="A12" s="32" t="s">
        <v>167</v>
      </c>
      <c r="B12" s="55" t="s">
        <v>122</v>
      </c>
      <c r="C12" s="56">
        <v>-1</v>
      </c>
      <c r="D12" s="56">
        <v>-1</v>
      </c>
      <c r="E12" s="56">
        <v>-1</v>
      </c>
      <c r="F12" s="56">
        <v>0</v>
      </c>
      <c r="G12" s="56">
        <v>0</v>
      </c>
      <c r="H12" s="56">
        <v>-2</v>
      </c>
      <c r="I12" s="56">
        <v>0</v>
      </c>
      <c r="J12" s="56">
        <v>-1</v>
      </c>
      <c r="K12" s="56">
        <v>0</v>
      </c>
      <c r="L12" s="56">
        <v>0</v>
      </c>
      <c r="M12" s="56">
        <v>0</v>
      </c>
      <c r="N12" s="32">
        <v>273</v>
      </c>
      <c r="O12" s="32">
        <v>272</v>
      </c>
      <c r="P12" s="57">
        <f>100*O12/N12</f>
        <v>99.633699633699635</v>
      </c>
      <c r="Q12" s="32">
        <v>257</v>
      </c>
      <c r="R12" s="32">
        <v>186</v>
      </c>
      <c r="S12" s="57">
        <f t="shared" ref="S12:S15" si="0">100*R12/Q12</f>
        <v>72.373540856031127</v>
      </c>
      <c r="T12" s="58" t="s">
        <v>168</v>
      </c>
      <c r="U12" s="57">
        <v>0.72599999999999998</v>
      </c>
      <c r="V12" s="57" t="s">
        <v>169</v>
      </c>
    </row>
    <row r="13" spans="1:26" ht="25" customHeight="1">
      <c r="A13" s="32" t="s">
        <v>13</v>
      </c>
      <c r="B13" s="55" t="s">
        <v>122</v>
      </c>
      <c r="C13" s="56">
        <v>-1</v>
      </c>
      <c r="D13" s="56">
        <v>-1</v>
      </c>
      <c r="E13" s="56">
        <v>-2</v>
      </c>
      <c r="F13" s="56">
        <v>-2</v>
      </c>
      <c r="G13" s="56">
        <v>0</v>
      </c>
      <c r="H13" s="56">
        <v>-2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32">
        <v>119</v>
      </c>
      <c r="O13" s="32">
        <v>104</v>
      </c>
      <c r="P13" s="57">
        <f t="shared" ref="P13:P15" si="1">100*O13/N13</f>
        <v>87.394957983193279</v>
      </c>
      <c r="Q13" s="32">
        <v>120</v>
      </c>
      <c r="R13" s="32">
        <v>72</v>
      </c>
      <c r="S13" s="57">
        <f t="shared" si="0"/>
        <v>60</v>
      </c>
      <c r="T13" s="58"/>
      <c r="U13" s="57">
        <v>0.68700000000000006</v>
      </c>
      <c r="V13" s="57" t="s">
        <v>170</v>
      </c>
    </row>
    <row r="14" spans="1:26" ht="25" customHeight="1">
      <c r="A14" s="32" t="s">
        <v>17</v>
      </c>
      <c r="B14" s="55" t="s">
        <v>171</v>
      </c>
      <c r="C14" s="56">
        <v>-1</v>
      </c>
      <c r="D14" s="56">
        <v>-1</v>
      </c>
      <c r="E14" s="56">
        <v>-1</v>
      </c>
      <c r="F14" s="56">
        <v>0</v>
      </c>
      <c r="G14" s="56">
        <v>0</v>
      </c>
      <c r="H14" s="56">
        <v>-2</v>
      </c>
      <c r="I14" s="56">
        <v>-1</v>
      </c>
      <c r="J14" s="56">
        <v>-1</v>
      </c>
      <c r="K14" s="56">
        <v>-1</v>
      </c>
      <c r="L14" s="56">
        <v>0</v>
      </c>
      <c r="M14" s="56">
        <v>-1</v>
      </c>
      <c r="N14" s="32">
        <v>124</v>
      </c>
      <c r="O14" s="32">
        <v>124</v>
      </c>
      <c r="P14" s="57">
        <f t="shared" si="1"/>
        <v>100</v>
      </c>
      <c r="Q14" s="32">
        <v>128</v>
      </c>
      <c r="R14" s="32">
        <v>97</v>
      </c>
      <c r="S14" s="57">
        <f t="shared" si="0"/>
        <v>75.78125</v>
      </c>
      <c r="T14" s="58"/>
      <c r="U14" s="57">
        <v>0.75900000000000001</v>
      </c>
      <c r="V14" s="57" t="s">
        <v>172</v>
      </c>
    </row>
    <row r="15" spans="1:26" ht="25" customHeight="1">
      <c r="A15" s="32" t="s">
        <v>19</v>
      </c>
      <c r="B15" s="55" t="s">
        <v>171</v>
      </c>
      <c r="C15" s="56">
        <v>-1</v>
      </c>
      <c r="D15" s="56">
        <v>-1</v>
      </c>
      <c r="E15" s="56">
        <v>0</v>
      </c>
      <c r="F15" s="56">
        <v>-1</v>
      </c>
      <c r="G15" s="56">
        <v>0</v>
      </c>
      <c r="H15" s="56">
        <v>-2</v>
      </c>
      <c r="I15" s="56">
        <v>-1</v>
      </c>
      <c r="J15" s="56">
        <v>-1</v>
      </c>
      <c r="K15" s="56">
        <v>-1</v>
      </c>
      <c r="L15" s="56">
        <v>0</v>
      </c>
      <c r="M15" s="56">
        <v>-1</v>
      </c>
      <c r="N15" s="32">
        <v>20</v>
      </c>
      <c r="O15" s="32">
        <v>20</v>
      </c>
      <c r="P15" s="57">
        <f t="shared" si="1"/>
        <v>100</v>
      </c>
      <c r="Q15" s="32">
        <v>20</v>
      </c>
      <c r="R15" s="32">
        <v>13</v>
      </c>
      <c r="S15" s="57">
        <f t="shared" si="0"/>
        <v>65</v>
      </c>
      <c r="T15" s="58"/>
      <c r="U15" s="57">
        <v>0.65900000000000003</v>
      </c>
      <c r="V15" s="57" t="s">
        <v>173</v>
      </c>
    </row>
    <row r="16" spans="1:26" ht="25" customHeight="1">
      <c r="A16" s="57"/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7"/>
      <c r="O16" s="57"/>
      <c r="P16" s="57"/>
      <c r="Q16" s="57"/>
      <c r="R16" s="57"/>
      <c r="S16" s="57"/>
      <c r="T16" s="58"/>
      <c r="U16" s="57">
        <v>0.73</v>
      </c>
      <c r="V16" s="57" t="s">
        <v>174</v>
      </c>
    </row>
    <row r="17" spans="1:22" ht="25" customHeight="1">
      <c r="A17" s="57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7"/>
      <c r="O17" s="57"/>
      <c r="P17" s="57"/>
      <c r="Q17" s="57"/>
      <c r="R17" s="57"/>
      <c r="S17" s="57"/>
      <c r="T17" s="58"/>
      <c r="U17" s="57"/>
      <c r="V17" s="57"/>
    </row>
    <row r="18" spans="1:22" ht="25" customHeight="1">
      <c r="A18" s="49"/>
      <c r="B18" s="78" t="s">
        <v>137</v>
      </c>
      <c r="C18" s="78"/>
      <c r="D18" s="78"/>
      <c r="E18" s="78"/>
      <c r="F18" s="78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ht="25" customHeight="1">
      <c r="A19" s="49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</row>
    <row r="20" spans="1:22" ht="25" customHeight="1">
      <c r="A20" s="49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</row>
    <row r="21" spans="1:22" ht="25" customHeight="1">
      <c r="A21" s="49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</row>
    <row r="22" spans="1:22" ht="25" customHeight="1">
      <c r="A22" s="49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</row>
    <row r="23" spans="1:22" ht="25" customHeight="1">
      <c r="A23" s="49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</row>
    <row r="24" spans="1:22" ht="25" customHeight="1">
      <c r="A24" s="49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</row>
  </sheetData>
  <mergeCells count="21">
    <mergeCell ref="B18:F18"/>
    <mergeCell ref="A8:B8"/>
    <mergeCell ref="C8:H8"/>
    <mergeCell ref="J8:Y8"/>
    <mergeCell ref="A10:B10"/>
    <mergeCell ref="C10:G10"/>
    <mergeCell ref="I10:L10"/>
    <mergeCell ref="N10:S10"/>
    <mergeCell ref="J4:Y4"/>
    <mergeCell ref="A7:B7"/>
    <mergeCell ref="C7:H7"/>
    <mergeCell ref="A1:B1"/>
    <mergeCell ref="A3:B3"/>
    <mergeCell ref="C3:H3"/>
    <mergeCell ref="A4:B4"/>
    <mergeCell ref="C4:H4"/>
    <mergeCell ref="A5:B5"/>
    <mergeCell ref="C5:H5"/>
    <mergeCell ref="J5:Y5"/>
    <mergeCell ref="A6:B6"/>
    <mergeCell ref="C6:H6"/>
  </mergeCells>
  <phoneticPr fontId="3"/>
  <conditionalFormatting sqref="C12:M15">
    <cfRule type="colorScale" priority="1">
      <colorScale>
        <cfvo type="num" val="-2"/>
        <cfvo type="num" val="-1"/>
        <cfvo type="num" val="0"/>
        <color rgb="FFF8696B"/>
        <color rgb="FFFFEB84"/>
        <color rgb="FF63BE7B"/>
      </colorScale>
    </cfRule>
  </conditionalFormatting>
  <conditionalFormatting sqref="C16:M17">
    <cfRule type="colorScale" priority="2">
      <colorScale>
        <cfvo type="num" val="-2"/>
        <cfvo type="num" val="-1"/>
        <cfvo type="num" val="0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12:M17" xr:uid="{BE7DEC51-B230-4668-8EAD-888B68FEB957}">
      <formula1>"0,-1,-2"</formula1>
    </dataValidation>
    <dataValidation type="list" allowBlank="1" showInputMessage="1" showErrorMessage="1" sqref="B12:B17" xr:uid="{FA48C039-2C44-4F0E-9784-93A324EA3C4B}">
      <formula1>"RCT,準RCT"</formula1>
    </dataValidation>
    <dataValidation type="list" allowBlank="1" showInputMessage="1" showErrorMessage="1" sqref="T12:T17" xr:uid="{C5D1EEA8-64A6-4E8E-862D-806EF1D7B6BD}">
      <formula1>"RR,OR,RD,NA"</formula1>
    </dataValidation>
  </dataValidations>
  <hyperlinks>
    <hyperlink ref="A1:B1" location="目次!A1" display="目次に戻る" xr:uid="{DFB46501-C9E8-4A75-AB4F-6568FF6287FE}"/>
  </hyperlinks>
  <printOptions horizontalCentered="1"/>
  <pageMargins left="0.25" right="0.25" top="0.75" bottom="0.75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0264-AE07-4BDE-8061-F7EAE5BAE427}">
  <dimension ref="A1:Y24"/>
  <sheetViews>
    <sheetView showGridLines="0" zoomScale="85" zoomScaleNormal="85" zoomScaleSheetLayoutView="100" workbookViewId="0">
      <selection activeCell="R12" sqref="R12"/>
    </sheetView>
  </sheetViews>
  <sheetFormatPr defaultColWidth="8.75" defaultRowHeight="18"/>
  <cols>
    <col min="1" max="1" width="18.9140625" style="48" customWidth="1"/>
    <col min="2" max="2" width="6.5" style="48" customWidth="1"/>
    <col min="3" max="13" width="5.75" style="48" customWidth="1"/>
    <col min="14" max="18" width="7.9140625" style="48" customWidth="1"/>
    <col min="19" max="19" width="5.75" style="48" customWidth="1"/>
    <col min="20" max="20" width="13.75" style="48" customWidth="1"/>
    <col min="21" max="16384" width="8.75" style="48"/>
  </cols>
  <sheetData>
    <row r="1" spans="1:25">
      <c r="A1" s="71" t="s">
        <v>150</v>
      </c>
      <c r="B1" s="71"/>
    </row>
    <row r="2" spans="1:25">
      <c r="A2" s="48" t="s">
        <v>175</v>
      </c>
    </row>
    <row r="3" spans="1:25" ht="31.5" customHeight="1">
      <c r="A3" s="72" t="s">
        <v>92</v>
      </c>
      <c r="B3" s="72"/>
      <c r="C3" s="73" t="s">
        <v>176</v>
      </c>
      <c r="D3" s="74"/>
      <c r="E3" s="74"/>
      <c r="F3" s="74"/>
      <c r="G3" s="74"/>
      <c r="H3" s="75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ht="31.5" customHeight="1">
      <c r="A4" s="76" t="s">
        <v>153</v>
      </c>
      <c r="B4" s="76"/>
      <c r="C4" s="73" t="s">
        <v>177</v>
      </c>
      <c r="D4" s="74"/>
      <c r="E4" s="74"/>
      <c r="F4" s="74"/>
      <c r="G4" s="74"/>
      <c r="H4" s="75"/>
      <c r="I4" s="49"/>
      <c r="J4" s="67" t="s">
        <v>96</v>
      </c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</row>
    <row r="5" spans="1:25" ht="31.5" customHeight="1">
      <c r="A5" s="77" t="s">
        <v>94</v>
      </c>
      <c r="B5" s="77"/>
      <c r="C5" s="73" t="s">
        <v>178</v>
      </c>
      <c r="D5" s="74"/>
      <c r="E5" s="74"/>
      <c r="F5" s="74"/>
      <c r="G5" s="74"/>
      <c r="H5" s="75"/>
      <c r="I5" s="49"/>
      <c r="J5" s="67" t="s">
        <v>179</v>
      </c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</row>
    <row r="6" spans="1:25" ht="31.5" customHeight="1">
      <c r="A6" s="68" t="s">
        <v>97</v>
      </c>
      <c r="B6" s="69"/>
      <c r="C6" s="73" t="s">
        <v>180</v>
      </c>
      <c r="D6" s="74"/>
      <c r="E6" s="74"/>
      <c r="F6" s="74"/>
      <c r="G6" s="74"/>
      <c r="H6" s="75"/>
      <c r="I6" s="49"/>
      <c r="X6" s="49"/>
    </row>
    <row r="7" spans="1:25" ht="31.5" customHeight="1">
      <c r="A7" s="68" t="s">
        <v>100</v>
      </c>
      <c r="B7" s="69"/>
      <c r="C7" s="70" t="s">
        <v>181</v>
      </c>
      <c r="D7" s="70"/>
      <c r="E7" s="70"/>
      <c r="F7" s="70"/>
      <c r="G7" s="70"/>
      <c r="H7" s="70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5" ht="31.5" customHeight="1">
      <c r="A8" s="76" t="s">
        <v>102</v>
      </c>
      <c r="B8" s="76"/>
      <c r="C8" s="73" t="s">
        <v>182</v>
      </c>
      <c r="D8" s="74"/>
      <c r="E8" s="74"/>
      <c r="F8" s="74"/>
      <c r="G8" s="74"/>
      <c r="H8" s="75"/>
      <c r="I8" s="49"/>
      <c r="J8" s="67" t="s">
        <v>99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49"/>
    </row>
    <row r="9" spans="1:25" ht="14.5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</row>
    <row r="10" spans="1:25" ht="30.75" customHeight="1">
      <c r="A10" s="79" t="s">
        <v>104</v>
      </c>
      <c r="B10" s="79"/>
      <c r="C10" s="80" t="s">
        <v>158</v>
      </c>
      <c r="D10" s="81"/>
      <c r="E10" s="81"/>
      <c r="F10" s="81"/>
      <c r="G10" s="82"/>
      <c r="H10" s="49"/>
      <c r="I10" s="79" t="s">
        <v>159</v>
      </c>
      <c r="J10" s="79"/>
      <c r="K10" s="79"/>
      <c r="L10" s="79"/>
      <c r="M10" s="49"/>
      <c r="N10" s="76" t="s">
        <v>183</v>
      </c>
      <c r="O10" s="76"/>
      <c r="P10" s="76"/>
      <c r="Q10" s="76"/>
      <c r="R10" s="49"/>
      <c r="S10" s="49"/>
      <c r="T10" s="49"/>
    </row>
    <row r="11" spans="1:25" ht="93.75" customHeight="1">
      <c r="A11" s="51" t="s">
        <v>108</v>
      </c>
      <c r="B11" s="52" t="s">
        <v>109</v>
      </c>
      <c r="C11" s="53" t="s">
        <v>110</v>
      </c>
      <c r="D11" s="53" t="s">
        <v>111</v>
      </c>
      <c r="E11" s="53" t="s">
        <v>112</v>
      </c>
      <c r="F11" s="53" t="s">
        <v>113</v>
      </c>
      <c r="G11" s="53" t="s">
        <v>114</v>
      </c>
      <c r="H11" s="52" t="s">
        <v>115</v>
      </c>
      <c r="I11" s="52" t="s">
        <v>94</v>
      </c>
      <c r="J11" s="52" t="s">
        <v>97</v>
      </c>
      <c r="K11" s="52" t="s">
        <v>100</v>
      </c>
      <c r="L11" s="51" t="s">
        <v>102</v>
      </c>
      <c r="M11" s="52" t="s">
        <v>115</v>
      </c>
      <c r="N11" s="51" t="s">
        <v>184</v>
      </c>
      <c r="O11" s="51" t="s">
        <v>117</v>
      </c>
      <c r="P11" s="51" t="s">
        <v>185</v>
      </c>
      <c r="Q11" s="60" t="s">
        <v>186</v>
      </c>
      <c r="R11" s="52" t="s">
        <v>166</v>
      </c>
      <c r="S11" s="52" t="s">
        <v>119</v>
      </c>
      <c r="T11" s="52" t="s">
        <v>120</v>
      </c>
    </row>
    <row r="12" spans="1:25" ht="25" customHeight="1">
      <c r="A12" s="32" t="s">
        <v>187</v>
      </c>
      <c r="B12" s="55" t="s">
        <v>122</v>
      </c>
      <c r="C12" s="56">
        <v>-1</v>
      </c>
      <c r="D12" s="56">
        <v>0</v>
      </c>
      <c r="E12" s="56">
        <v>0</v>
      </c>
      <c r="F12" s="56">
        <v>0</v>
      </c>
      <c r="G12" s="56">
        <v>0</v>
      </c>
      <c r="H12" s="56">
        <v>-1</v>
      </c>
      <c r="I12" s="56">
        <v>-1</v>
      </c>
      <c r="J12" s="56">
        <v>0</v>
      </c>
      <c r="K12" s="56">
        <v>0</v>
      </c>
      <c r="L12" s="56">
        <v>0</v>
      </c>
      <c r="M12" s="56">
        <v>-1</v>
      </c>
      <c r="N12" s="32">
        <v>61</v>
      </c>
      <c r="O12" s="32">
        <v>62</v>
      </c>
      <c r="P12" s="32">
        <v>-7.2599999999999998E-2</v>
      </c>
      <c r="Q12" s="32">
        <v>0.19719999999999999</v>
      </c>
      <c r="R12" s="58" t="s">
        <v>188</v>
      </c>
      <c r="S12" s="57">
        <v>0.93</v>
      </c>
      <c r="T12" s="57" t="s">
        <v>189</v>
      </c>
    </row>
    <row r="13" spans="1:25" ht="25" customHeight="1">
      <c r="A13" s="32" t="s">
        <v>190</v>
      </c>
      <c r="B13" s="55" t="s">
        <v>122</v>
      </c>
      <c r="C13" s="56">
        <v>-1</v>
      </c>
      <c r="D13" s="56">
        <v>0</v>
      </c>
      <c r="E13" s="56">
        <v>0</v>
      </c>
      <c r="F13" s="56">
        <v>0</v>
      </c>
      <c r="G13" s="56">
        <v>0</v>
      </c>
      <c r="H13" s="56">
        <v>-1</v>
      </c>
      <c r="I13" s="56">
        <v>-1</v>
      </c>
      <c r="J13" s="56">
        <v>0</v>
      </c>
      <c r="K13" s="56">
        <v>0</v>
      </c>
      <c r="L13" s="56">
        <v>0</v>
      </c>
      <c r="M13" s="56">
        <v>-1</v>
      </c>
      <c r="N13" s="32">
        <v>40</v>
      </c>
      <c r="O13" s="32">
        <v>40</v>
      </c>
      <c r="P13" s="32">
        <v>-0.69310000000000005</v>
      </c>
      <c r="Q13" s="32">
        <v>0.245</v>
      </c>
      <c r="R13" s="58"/>
      <c r="S13" s="57">
        <v>0.5</v>
      </c>
      <c r="T13" s="57" t="s">
        <v>191</v>
      </c>
    </row>
    <row r="14" spans="1:25" ht="25" customHeight="1">
      <c r="A14" s="32" t="s">
        <v>192</v>
      </c>
      <c r="B14" s="55" t="s">
        <v>122</v>
      </c>
      <c r="C14" s="56">
        <v>-1</v>
      </c>
      <c r="D14" s="56">
        <v>0</v>
      </c>
      <c r="E14" s="56">
        <v>0</v>
      </c>
      <c r="F14" s="56">
        <v>0</v>
      </c>
      <c r="G14" s="56">
        <v>0</v>
      </c>
      <c r="H14" s="56">
        <v>-1</v>
      </c>
      <c r="I14" s="56">
        <v>-1</v>
      </c>
      <c r="J14" s="56">
        <v>0</v>
      </c>
      <c r="K14" s="56">
        <v>0</v>
      </c>
      <c r="L14" s="56">
        <v>0</v>
      </c>
      <c r="M14" s="56">
        <v>-1</v>
      </c>
      <c r="N14" s="32">
        <v>35</v>
      </c>
      <c r="O14" s="32">
        <v>40</v>
      </c>
      <c r="P14" s="32">
        <v>-0.755</v>
      </c>
      <c r="Q14" s="32">
        <v>0.46610000000000001</v>
      </c>
      <c r="R14" s="58"/>
      <c r="S14" s="57">
        <v>0.47</v>
      </c>
      <c r="T14" s="57" t="s">
        <v>193</v>
      </c>
    </row>
    <row r="15" spans="1:25" ht="25" customHeight="1">
      <c r="A15" s="32" t="s">
        <v>194</v>
      </c>
      <c r="B15" s="55" t="s">
        <v>122</v>
      </c>
      <c r="C15" s="56">
        <v>-1</v>
      </c>
      <c r="D15" s="56">
        <v>0</v>
      </c>
      <c r="E15" s="56">
        <v>0</v>
      </c>
      <c r="F15" s="56">
        <v>0</v>
      </c>
      <c r="G15" s="56">
        <v>0</v>
      </c>
      <c r="H15" s="56">
        <v>-1</v>
      </c>
      <c r="I15" s="56">
        <v>-1</v>
      </c>
      <c r="J15" s="56">
        <v>0</v>
      </c>
      <c r="K15" s="56">
        <v>0</v>
      </c>
      <c r="L15" s="56">
        <v>0</v>
      </c>
      <c r="M15" s="56">
        <v>-1</v>
      </c>
      <c r="N15" s="32">
        <v>36</v>
      </c>
      <c r="O15" s="32">
        <v>37</v>
      </c>
      <c r="P15" s="32">
        <v>-8.3400000000000002E-2</v>
      </c>
      <c r="Q15" s="32">
        <v>0.26590000000000003</v>
      </c>
      <c r="R15" s="58"/>
      <c r="S15" s="57">
        <v>0.92</v>
      </c>
      <c r="T15" s="57" t="s">
        <v>195</v>
      </c>
    </row>
    <row r="16" spans="1:25" ht="25" customHeight="1">
      <c r="A16" s="61" t="s">
        <v>196</v>
      </c>
      <c r="B16" s="55" t="s">
        <v>122</v>
      </c>
      <c r="C16" s="56">
        <v>-1</v>
      </c>
      <c r="D16" s="56">
        <v>0</v>
      </c>
      <c r="E16" s="56">
        <v>0</v>
      </c>
      <c r="F16" s="56">
        <v>0</v>
      </c>
      <c r="G16" s="56">
        <v>0</v>
      </c>
      <c r="H16" s="56">
        <v>-1</v>
      </c>
      <c r="I16" s="56">
        <v>-1</v>
      </c>
      <c r="J16" s="56">
        <v>0</v>
      </c>
      <c r="K16" s="56">
        <v>0</v>
      </c>
      <c r="L16" s="56">
        <v>0</v>
      </c>
      <c r="M16" s="56">
        <v>-1</v>
      </c>
      <c r="N16" s="61">
        <v>46</v>
      </c>
      <c r="O16" s="61">
        <v>50</v>
      </c>
      <c r="P16" s="61">
        <v>-0.34250000000000003</v>
      </c>
      <c r="Q16" s="61">
        <v>0.2303</v>
      </c>
      <c r="R16" s="58"/>
      <c r="S16" s="57">
        <v>0.71</v>
      </c>
      <c r="T16" s="57" t="s">
        <v>197</v>
      </c>
    </row>
    <row r="17" spans="1:20" ht="25" customHeight="1">
      <c r="A17" s="61" t="s">
        <v>198</v>
      </c>
      <c r="B17" s="55" t="s">
        <v>122</v>
      </c>
      <c r="C17" s="56">
        <v>-1</v>
      </c>
      <c r="D17" s="56">
        <v>0</v>
      </c>
      <c r="E17" s="56">
        <v>0</v>
      </c>
      <c r="F17" s="56">
        <v>0</v>
      </c>
      <c r="G17" s="56">
        <v>0</v>
      </c>
      <c r="H17" s="56">
        <v>-1</v>
      </c>
      <c r="I17" s="56">
        <v>-1</v>
      </c>
      <c r="J17" s="56">
        <v>0</v>
      </c>
      <c r="K17" s="56">
        <v>0</v>
      </c>
      <c r="L17" s="56">
        <v>0</v>
      </c>
      <c r="M17" s="56">
        <v>-1</v>
      </c>
      <c r="N17" s="61">
        <v>21</v>
      </c>
      <c r="O17" s="61">
        <v>21</v>
      </c>
      <c r="P17" s="61">
        <v>0.39460000000000001</v>
      </c>
      <c r="Q17" s="61">
        <v>0.34300000000000003</v>
      </c>
      <c r="R17" s="58"/>
      <c r="S17" s="57">
        <v>1.484</v>
      </c>
      <c r="T17" s="57" t="s">
        <v>199</v>
      </c>
    </row>
    <row r="18" spans="1:20" ht="25" customHeight="1">
      <c r="A18" s="49"/>
      <c r="B18" s="78" t="s">
        <v>137</v>
      </c>
      <c r="C18" s="78"/>
      <c r="D18" s="78"/>
      <c r="E18" s="78"/>
      <c r="F18" s="78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>
        <v>0.78500000000000003</v>
      </c>
      <c r="T18" s="49" t="s">
        <v>200</v>
      </c>
    </row>
    <row r="19" spans="1:20" ht="25" customHeight="1">
      <c r="A19" s="49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1:20" ht="25" customHeight="1">
      <c r="A20" s="49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</row>
    <row r="21" spans="1:20" ht="25" customHeight="1">
      <c r="A21" s="49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</row>
    <row r="22" spans="1:20" ht="25" customHeight="1">
      <c r="A22" s="49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</row>
    <row r="23" spans="1:20" ht="25" customHeight="1">
      <c r="A23" s="49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</row>
    <row r="24" spans="1:20" ht="25" customHeight="1">
      <c r="A24" s="49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</row>
  </sheetData>
  <mergeCells count="21">
    <mergeCell ref="B18:F18"/>
    <mergeCell ref="A8:B8"/>
    <mergeCell ref="C8:H8"/>
    <mergeCell ref="J8:W8"/>
    <mergeCell ref="A10:B10"/>
    <mergeCell ref="C10:G10"/>
    <mergeCell ref="I10:L10"/>
    <mergeCell ref="N10:Q10"/>
    <mergeCell ref="J4:Y4"/>
    <mergeCell ref="A7:B7"/>
    <mergeCell ref="C7:H7"/>
    <mergeCell ref="A1:B1"/>
    <mergeCell ref="A3:B3"/>
    <mergeCell ref="C3:H3"/>
    <mergeCell ref="A4:B4"/>
    <mergeCell ref="C4:H4"/>
    <mergeCell ref="A5:B5"/>
    <mergeCell ref="C5:H5"/>
    <mergeCell ref="J5:Y5"/>
    <mergeCell ref="A6:B6"/>
    <mergeCell ref="C6:H6"/>
  </mergeCells>
  <phoneticPr fontId="3"/>
  <conditionalFormatting sqref="C12:M17">
    <cfRule type="colorScale" priority="1">
      <colorScale>
        <cfvo type="num" val="-2"/>
        <cfvo type="num" val="-1"/>
        <cfvo type="num" val="0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R12:R17" xr:uid="{2A9532F8-ED96-4856-91D8-E723D932870F}">
      <formula1>"HR,NA"</formula1>
    </dataValidation>
    <dataValidation type="list" allowBlank="1" showInputMessage="1" showErrorMessage="1" sqref="B12:B17" xr:uid="{04394FA1-26E3-4783-8B50-3DC2A3950379}">
      <formula1>"RCT,準RCT"</formula1>
    </dataValidation>
    <dataValidation type="list" allowBlank="1" showInputMessage="1" showErrorMessage="1" sqref="C12:M17" xr:uid="{7E9236A1-A3B3-4B0C-8A8D-6410BC6072DB}">
      <formula1>"0,-1,-2"</formula1>
    </dataValidation>
  </dataValidations>
  <hyperlinks>
    <hyperlink ref="A1:B1" location="目次!A1" display="目次に戻る" xr:uid="{4AF645E7-A03B-4138-BD0E-D1D7C3CB342E}"/>
  </hyperlinks>
  <printOptions horizontalCentered="1"/>
  <pageMargins left="0.25" right="0.25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41F5-1D03-4BCF-8BC5-923A49E1E665}">
  <dimension ref="A1:X27"/>
  <sheetViews>
    <sheetView zoomScale="85" zoomScaleNormal="85" workbookViewId="0">
      <selection activeCell="V3" sqref="V3"/>
    </sheetView>
  </sheetViews>
  <sheetFormatPr defaultColWidth="8.6640625" defaultRowHeight="18"/>
  <cols>
    <col min="1" max="1" width="17.08203125" style="30" customWidth="1"/>
    <col min="2" max="2" width="8.6640625" style="30"/>
    <col min="3" max="3" width="4" style="30" customWidth="1"/>
    <col min="4" max="13" width="3.83203125" style="30" customWidth="1"/>
    <col min="14" max="15" width="8.6640625" style="30"/>
    <col min="16" max="16" width="8.4140625" style="30" customWidth="1"/>
    <col min="17" max="21" width="8.6640625" style="30"/>
    <col min="22" max="22" width="13.1640625" style="30" customWidth="1"/>
    <col min="23" max="16384" width="8.6640625" style="30"/>
  </cols>
  <sheetData>
    <row r="1" spans="1:24">
      <c r="A1" s="71"/>
      <c r="B1" s="71"/>
      <c r="N1" s="31" t="s">
        <v>89</v>
      </c>
    </row>
    <row r="2" spans="1:24">
      <c r="A2" s="30" t="s">
        <v>90</v>
      </c>
      <c r="I2" s="30" t="s">
        <v>91</v>
      </c>
      <c r="N2" s="65"/>
      <c r="O2" s="47"/>
      <c r="P2" s="66"/>
      <c r="Q2" s="47"/>
    </row>
    <row r="3" spans="1:24" ht="39" customHeight="1">
      <c r="A3" s="87" t="s">
        <v>92</v>
      </c>
      <c r="B3" s="88"/>
      <c r="C3" s="85" t="s">
        <v>93</v>
      </c>
      <c r="D3" s="86"/>
      <c r="E3" s="86"/>
      <c r="F3" s="86"/>
      <c r="G3" s="86"/>
      <c r="H3" s="8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29.5" customHeight="1">
      <c r="A4" s="80" t="s">
        <v>153</v>
      </c>
      <c r="B4" s="89"/>
      <c r="C4" s="85" t="s">
        <v>204</v>
      </c>
      <c r="D4" s="93"/>
      <c r="E4" s="93"/>
      <c r="F4" s="93"/>
      <c r="G4" s="93"/>
      <c r="H4" s="86"/>
      <c r="I4" s="62"/>
      <c r="J4" s="94" t="s">
        <v>205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62"/>
      <c r="X4" s="62"/>
    </row>
    <row r="5" spans="1:24" ht="29.5" customHeight="1">
      <c r="A5" s="83" t="s">
        <v>94</v>
      </c>
      <c r="B5" s="84"/>
      <c r="C5" s="97" t="s">
        <v>95</v>
      </c>
      <c r="D5" s="98"/>
      <c r="E5" s="98"/>
      <c r="F5" s="98"/>
      <c r="G5" s="98"/>
      <c r="H5" s="98"/>
      <c r="I5" s="62"/>
      <c r="J5" s="94" t="s">
        <v>207</v>
      </c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62"/>
      <c r="X5" s="62"/>
    </row>
    <row r="6" spans="1:24" ht="21" customHeight="1">
      <c r="A6" s="83" t="s">
        <v>97</v>
      </c>
      <c r="B6" s="84"/>
      <c r="C6" s="85" t="s">
        <v>98</v>
      </c>
      <c r="D6" s="93"/>
      <c r="E6" s="93"/>
      <c r="F6" s="93"/>
      <c r="G6" s="93"/>
      <c r="H6" s="86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5" customHeight="1">
      <c r="A7" s="83" t="s">
        <v>100</v>
      </c>
      <c r="B7" s="84"/>
      <c r="C7" s="85" t="s">
        <v>101</v>
      </c>
      <c r="D7" s="93"/>
      <c r="E7" s="93"/>
      <c r="F7" s="93"/>
      <c r="G7" s="93"/>
      <c r="H7" s="86"/>
      <c r="I7" s="33"/>
      <c r="J7" s="3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33"/>
      <c r="X7" s="33"/>
    </row>
    <row r="8" spans="1:24" ht="20.5" customHeight="1">
      <c r="A8" s="90" t="s">
        <v>102</v>
      </c>
      <c r="B8" s="89"/>
      <c r="C8" s="85" t="s">
        <v>103</v>
      </c>
      <c r="D8" s="93"/>
      <c r="E8" s="93"/>
      <c r="F8" s="93"/>
      <c r="G8" s="93"/>
      <c r="H8" s="86"/>
      <c r="I8" s="33"/>
      <c r="J8" s="95" t="s">
        <v>206</v>
      </c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33"/>
      <c r="X8" s="33"/>
    </row>
    <row r="9" spans="1:24">
      <c r="A9" s="64"/>
      <c r="B9" s="35"/>
      <c r="C9" s="35"/>
      <c r="D9" s="35"/>
      <c r="E9" s="35"/>
      <c r="F9" s="35"/>
      <c r="G9" s="35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4" ht="18" customHeight="1">
      <c r="A10" s="34" t="s">
        <v>104</v>
      </c>
      <c r="B10" s="63"/>
      <c r="C10" s="90" t="s">
        <v>105</v>
      </c>
      <c r="D10" s="91"/>
      <c r="E10" s="91"/>
      <c r="F10" s="91"/>
      <c r="G10" s="89"/>
      <c r="H10" s="33"/>
      <c r="I10" s="90" t="s">
        <v>106</v>
      </c>
      <c r="J10" s="91"/>
      <c r="K10" s="91"/>
      <c r="L10" s="89"/>
      <c r="M10" s="33"/>
      <c r="N10" s="90" t="s">
        <v>107</v>
      </c>
      <c r="O10" s="91"/>
      <c r="P10" s="91"/>
      <c r="Q10" s="91"/>
      <c r="R10" s="91"/>
      <c r="S10" s="89"/>
      <c r="T10" s="33"/>
      <c r="U10" s="33"/>
      <c r="V10" s="33"/>
    </row>
    <row r="11" spans="1:24" ht="136">
      <c r="A11" s="36" t="s">
        <v>108</v>
      </c>
      <c r="B11" s="37" t="s">
        <v>109</v>
      </c>
      <c r="C11" s="36" t="s">
        <v>110</v>
      </c>
      <c r="D11" s="38" t="s">
        <v>111</v>
      </c>
      <c r="E11" s="36" t="s">
        <v>112</v>
      </c>
      <c r="F11" s="38" t="s">
        <v>113</v>
      </c>
      <c r="G11" s="36" t="s">
        <v>114</v>
      </c>
      <c r="H11" s="37" t="s">
        <v>115</v>
      </c>
      <c r="I11" s="37" t="s">
        <v>94</v>
      </c>
      <c r="J11" s="37" t="s">
        <v>97</v>
      </c>
      <c r="K11" s="37" t="s">
        <v>100</v>
      </c>
      <c r="L11" s="36" t="s">
        <v>102</v>
      </c>
      <c r="M11" s="37" t="s">
        <v>115</v>
      </c>
      <c r="N11" s="39" t="s">
        <v>116</v>
      </c>
      <c r="O11" s="39" t="s">
        <v>208</v>
      </c>
      <c r="P11" s="39" t="s">
        <v>209</v>
      </c>
      <c r="Q11" s="39" t="s">
        <v>117</v>
      </c>
      <c r="R11" s="39" t="s">
        <v>210</v>
      </c>
      <c r="S11" s="39" t="s">
        <v>211</v>
      </c>
      <c r="T11" s="37" t="s">
        <v>118</v>
      </c>
      <c r="U11" s="37" t="s">
        <v>119</v>
      </c>
      <c r="V11" s="37" t="s">
        <v>120</v>
      </c>
    </row>
    <row r="12" spans="1:24" ht="19" customHeight="1">
      <c r="A12" s="32" t="s">
        <v>121</v>
      </c>
      <c r="B12" s="40" t="s">
        <v>122</v>
      </c>
      <c r="C12" s="41">
        <v>0</v>
      </c>
      <c r="D12" s="41">
        <v>-1</v>
      </c>
      <c r="E12" s="41">
        <v>0</v>
      </c>
      <c r="F12" s="41">
        <v>0</v>
      </c>
      <c r="G12" s="41">
        <v>0</v>
      </c>
      <c r="H12" s="41">
        <v>0</v>
      </c>
      <c r="I12" s="41">
        <v>-1</v>
      </c>
      <c r="J12" s="41">
        <v>-1</v>
      </c>
      <c r="K12" s="41">
        <v>0</v>
      </c>
      <c r="L12" s="41">
        <v>0</v>
      </c>
      <c r="M12" s="41">
        <v>-1</v>
      </c>
      <c r="N12" s="32">
        <v>39</v>
      </c>
      <c r="O12" s="32">
        <v>10.199999999999999</v>
      </c>
      <c r="P12" s="32">
        <v>4.0999999999999996</v>
      </c>
      <c r="Q12" s="32">
        <v>27</v>
      </c>
      <c r="R12" s="32">
        <v>9.6999999999999993</v>
      </c>
      <c r="S12" s="32">
        <v>4.9000000000000004</v>
      </c>
      <c r="T12" s="42" t="s">
        <v>123</v>
      </c>
      <c r="U12" s="42">
        <v>-0.111</v>
      </c>
      <c r="V12" s="43" t="s">
        <v>124</v>
      </c>
    </row>
    <row r="13" spans="1:24" ht="18" customHeight="1">
      <c r="A13" s="32" t="s">
        <v>125</v>
      </c>
      <c r="B13" s="40" t="s">
        <v>122</v>
      </c>
      <c r="C13" s="41">
        <v>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-1</v>
      </c>
      <c r="J13" s="41">
        <v>-1</v>
      </c>
      <c r="K13" s="41">
        <v>0</v>
      </c>
      <c r="L13" s="41">
        <v>0</v>
      </c>
      <c r="M13" s="41">
        <v>-1</v>
      </c>
      <c r="N13" s="32">
        <v>146</v>
      </c>
      <c r="O13" s="32">
        <v>32.4</v>
      </c>
      <c r="P13" s="32">
        <v>10.1</v>
      </c>
      <c r="Q13" s="32">
        <v>194</v>
      </c>
      <c r="R13" s="32">
        <v>35.4</v>
      </c>
      <c r="S13" s="32">
        <v>8.9</v>
      </c>
      <c r="T13" s="42" t="s">
        <v>123</v>
      </c>
      <c r="U13" s="42">
        <v>0.317</v>
      </c>
      <c r="V13" s="43" t="s">
        <v>126</v>
      </c>
    </row>
    <row r="14" spans="1:24" ht="18" customHeight="1">
      <c r="A14" s="32" t="s">
        <v>127</v>
      </c>
      <c r="B14" s="40" t="s">
        <v>122</v>
      </c>
      <c r="C14" s="41">
        <v>0</v>
      </c>
      <c r="D14" s="41">
        <v>-1</v>
      </c>
      <c r="E14" s="41">
        <v>0</v>
      </c>
      <c r="F14" s="41">
        <v>0</v>
      </c>
      <c r="G14" s="41">
        <v>0</v>
      </c>
      <c r="H14" s="41">
        <v>0</v>
      </c>
      <c r="I14" s="41">
        <v>-1</v>
      </c>
      <c r="J14" s="41">
        <v>-1</v>
      </c>
      <c r="K14" s="41">
        <v>-1</v>
      </c>
      <c r="L14" s="41">
        <v>0</v>
      </c>
      <c r="M14" s="41">
        <v>-2</v>
      </c>
      <c r="N14" s="32">
        <v>54</v>
      </c>
      <c r="O14" s="32">
        <v>42.86</v>
      </c>
      <c r="P14" s="32">
        <v>17.920000000000002</v>
      </c>
      <c r="Q14" s="32">
        <v>58</v>
      </c>
      <c r="R14" s="32">
        <v>37.89</v>
      </c>
      <c r="S14" s="32">
        <v>15.46</v>
      </c>
      <c r="T14" s="42" t="s">
        <v>123</v>
      </c>
      <c r="U14" s="42">
        <v>-0.29599999999999999</v>
      </c>
      <c r="V14" s="43" t="s">
        <v>128</v>
      </c>
    </row>
    <row r="15" spans="1:24" ht="18" customHeight="1">
      <c r="A15" s="32" t="s">
        <v>129</v>
      </c>
      <c r="B15" s="40" t="s">
        <v>122</v>
      </c>
      <c r="C15" s="41">
        <v>-1</v>
      </c>
      <c r="D15" s="41">
        <v>0</v>
      </c>
      <c r="E15" s="41">
        <v>0</v>
      </c>
      <c r="F15" s="41">
        <v>0</v>
      </c>
      <c r="G15" s="41">
        <v>-1</v>
      </c>
      <c r="H15" s="41">
        <v>-1</v>
      </c>
      <c r="I15" s="41">
        <v>-1</v>
      </c>
      <c r="J15" s="41">
        <v>-1</v>
      </c>
      <c r="K15" s="41">
        <v>-1</v>
      </c>
      <c r="L15" s="41">
        <v>-1</v>
      </c>
      <c r="M15" s="41">
        <v>-2</v>
      </c>
      <c r="N15" s="32">
        <v>13</v>
      </c>
      <c r="O15" s="32">
        <v>41.36</v>
      </c>
      <c r="P15" s="32">
        <v>21.29</v>
      </c>
      <c r="Q15" s="32">
        <v>13</v>
      </c>
      <c r="R15" s="32">
        <v>36</v>
      </c>
      <c r="S15" s="32">
        <v>21.3</v>
      </c>
      <c r="T15" s="42" t="s">
        <v>123</v>
      </c>
      <c r="U15" s="42">
        <v>-0.24399999999999999</v>
      </c>
      <c r="V15" s="43" t="s">
        <v>130</v>
      </c>
    </row>
    <row r="16" spans="1:24" ht="18" customHeight="1">
      <c r="A16" s="32" t="s">
        <v>131</v>
      </c>
      <c r="B16" s="40" t="s">
        <v>122</v>
      </c>
      <c r="C16" s="41">
        <v>-1</v>
      </c>
      <c r="D16" s="41">
        <v>-1</v>
      </c>
      <c r="E16" s="41">
        <v>-1</v>
      </c>
      <c r="F16" s="41">
        <v>-1</v>
      </c>
      <c r="G16" s="41">
        <v>-1</v>
      </c>
      <c r="H16" s="41">
        <v>-2</v>
      </c>
      <c r="I16" s="41">
        <v>-1</v>
      </c>
      <c r="J16" s="41">
        <v>-1</v>
      </c>
      <c r="K16" s="41">
        <v>-1</v>
      </c>
      <c r="L16" s="41">
        <v>0</v>
      </c>
      <c r="M16" s="41">
        <v>-1</v>
      </c>
      <c r="N16" s="32">
        <v>21</v>
      </c>
      <c r="O16" s="32">
        <v>2.81</v>
      </c>
      <c r="P16" s="32">
        <v>0.87</v>
      </c>
      <c r="Q16" s="32">
        <v>23</v>
      </c>
      <c r="R16" s="32">
        <v>2.35</v>
      </c>
      <c r="S16" s="32">
        <v>0.49</v>
      </c>
      <c r="T16" s="42" t="s">
        <v>123</v>
      </c>
      <c r="U16" s="42">
        <v>-0.64800000000000002</v>
      </c>
      <c r="V16" s="43" t="s">
        <v>132</v>
      </c>
    </row>
    <row r="17" spans="1:24">
      <c r="A17" s="32" t="s">
        <v>133</v>
      </c>
      <c r="B17" s="40" t="s">
        <v>122</v>
      </c>
      <c r="C17" s="41">
        <v>-1</v>
      </c>
      <c r="D17" s="41">
        <v>-1</v>
      </c>
      <c r="E17" s="41">
        <v>0</v>
      </c>
      <c r="F17" s="41">
        <v>0</v>
      </c>
      <c r="G17" s="41">
        <v>0</v>
      </c>
      <c r="H17" s="41">
        <v>-1</v>
      </c>
      <c r="I17" s="41">
        <v>-1</v>
      </c>
      <c r="J17" s="41">
        <v>-1</v>
      </c>
      <c r="K17" s="41">
        <v>-1</v>
      </c>
      <c r="L17" s="41">
        <v>-1</v>
      </c>
      <c r="M17" s="41">
        <v>-2</v>
      </c>
      <c r="N17" s="32">
        <v>9</v>
      </c>
      <c r="O17" s="32">
        <v>29.67</v>
      </c>
      <c r="P17" s="32">
        <v>5.9</v>
      </c>
      <c r="Q17" s="32">
        <v>12</v>
      </c>
      <c r="R17" s="32">
        <v>28.42</v>
      </c>
      <c r="S17" s="32">
        <v>7.65</v>
      </c>
      <c r="T17" s="42" t="s">
        <v>123</v>
      </c>
      <c r="U17" s="42">
        <v>-0.17199999999999999</v>
      </c>
      <c r="V17" s="43" t="s">
        <v>134</v>
      </c>
    </row>
    <row r="18" spans="1:24" ht="18" customHeight="1">
      <c r="A18" s="42" t="s">
        <v>135</v>
      </c>
      <c r="B18" s="40" t="s">
        <v>122</v>
      </c>
      <c r="C18" s="41">
        <v>0</v>
      </c>
      <c r="D18" s="41">
        <v>-1</v>
      </c>
      <c r="E18" s="41">
        <v>0</v>
      </c>
      <c r="F18" s="41">
        <v>0</v>
      </c>
      <c r="G18" s="41">
        <v>0</v>
      </c>
      <c r="H18" s="41">
        <v>0</v>
      </c>
      <c r="I18" s="41">
        <v>-1</v>
      </c>
      <c r="J18" s="41">
        <v>0</v>
      </c>
      <c r="K18" s="41">
        <v>0</v>
      </c>
      <c r="L18" s="41">
        <v>0</v>
      </c>
      <c r="M18" s="41">
        <v>0</v>
      </c>
      <c r="N18" s="42">
        <v>67</v>
      </c>
      <c r="O18" s="42">
        <v>13.7</v>
      </c>
      <c r="P18" s="42">
        <v>7.8</v>
      </c>
      <c r="Q18" s="42">
        <v>71</v>
      </c>
      <c r="R18" s="42">
        <v>15</v>
      </c>
      <c r="S18" s="42">
        <v>5.7</v>
      </c>
      <c r="T18" s="42" t="s">
        <v>123</v>
      </c>
      <c r="U18" s="42">
        <v>0.19</v>
      </c>
      <c r="V18" s="43" t="s">
        <v>136</v>
      </c>
    </row>
    <row r="19" spans="1:24">
      <c r="A19" s="33"/>
      <c r="B19" s="92" t="s">
        <v>137</v>
      </c>
      <c r="C19" s="92"/>
      <c r="D19" s="92"/>
      <c r="E19" s="92"/>
      <c r="F19" s="92"/>
      <c r="G19" s="9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-6.7000000000000004E-2</v>
      </c>
      <c r="V19" s="44" t="s">
        <v>138</v>
      </c>
      <c r="W19" s="33"/>
      <c r="X19" s="33"/>
    </row>
    <row r="20" spans="1:24" ht="100.5" customHeight="1">
      <c r="A20" s="33"/>
      <c r="B20" s="45"/>
      <c r="C20" s="45"/>
      <c r="D20" s="45"/>
      <c r="E20" s="45"/>
      <c r="F20" s="45"/>
      <c r="G20" s="45"/>
      <c r="H20" s="45"/>
      <c r="I20" s="46"/>
      <c r="J20" s="46" t="s">
        <v>139</v>
      </c>
      <c r="K20" s="46" t="s">
        <v>140</v>
      </c>
      <c r="L20" s="46"/>
      <c r="M20" s="46"/>
      <c r="N20" s="46"/>
      <c r="O20" s="45" t="s">
        <v>141</v>
      </c>
      <c r="P20" s="45"/>
      <c r="Q20" s="45"/>
      <c r="R20" s="45"/>
      <c r="S20" s="45"/>
      <c r="T20" s="45"/>
      <c r="U20" s="45"/>
      <c r="V20" s="45"/>
    </row>
    <row r="21" spans="1:24" ht="52">
      <c r="A21" s="33"/>
      <c r="B21" s="45"/>
      <c r="C21" s="45"/>
      <c r="D21" s="45"/>
      <c r="E21" s="45"/>
      <c r="F21" s="45"/>
      <c r="G21" s="45"/>
      <c r="H21" s="45"/>
      <c r="I21" s="45" t="s">
        <v>142</v>
      </c>
      <c r="J21" s="45" t="s">
        <v>143</v>
      </c>
      <c r="K21" s="45"/>
      <c r="L21" s="45"/>
      <c r="M21" s="45"/>
      <c r="N21" s="45" t="s">
        <v>144</v>
      </c>
      <c r="O21" s="45" t="s">
        <v>145</v>
      </c>
      <c r="P21" s="45" t="s">
        <v>146</v>
      </c>
      <c r="Q21" s="45"/>
      <c r="R21" s="45" t="s">
        <v>147</v>
      </c>
      <c r="S21" s="45" t="s">
        <v>146</v>
      </c>
      <c r="T21" s="45"/>
      <c r="U21" s="45"/>
      <c r="V21" s="45"/>
      <c r="W21" s="30" t="s">
        <v>148</v>
      </c>
    </row>
    <row r="22" spans="1:24">
      <c r="A22" s="33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 t="s">
        <v>149</v>
      </c>
      <c r="O22" s="45"/>
      <c r="P22" s="45"/>
      <c r="Q22" s="45"/>
      <c r="R22" s="45"/>
      <c r="S22" s="45"/>
      <c r="T22" s="45"/>
      <c r="U22" s="45"/>
      <c r="V22" s="45"/>
    </row>
    <row r="23" spans="1:24">
      <c r="A23" s="33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1:24">
      <c r="A24" s="33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1:24">
      <c r="A25" s="33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7" spans="1:24">
      <c r="B27" s="47"/>
      <c r="V27" s="47"/>
    </row>
  </sheetData>
  <mergeCells count="20">
    <mergeCell ref="J4:V4"/>
    <mergeCell ref="J5:V5"/>
    <mergeCell ref="J8:V8"/>
    <mergeCell ref="C4:H4"/>
    <mergeCell ref="C5:H5"/>
    <mergeCell ref="C6:H6"/>
    <mergeCell ref="C10:G10"/>
    <mergeCell ref="I10:L10"/>
    <mergeCell ref="N10:S10"/>
    <mergeCell ref="B19:G19"/>
    <mergeCell ref="A8:B8"/>
    <mergeCell ref="C8:H8"/>
    <mergeCell ref="A7:B7"/>
    <mergeCell ref="C3:H3"/>
    <mergeCell ref="A1:B1"/>
    <mergeCell ref="A3:B3"/>
    <mergeCell ref="A4:B4"/>
    <mergeCell ref="A5:B5"/>
    <mergeCell ref="A6:B6"/>
    <mergeCell ref="C7:H7"/>
  </mergeCells>
  <phoneticPr fontId="3"/>
  <conditionalFormatting sqref="C12:M12">
    <cfRule type="colorScale" priority="1">
      <colorScale>
        <cfvo type="num" val="-2"/>
        <cfvo type="num" val="-1"/>
        <cfvo type="num" val="0"/>
        <color rgb="FFF8696B"/>
        <color rgb="FFFFEB84"/>
        <color rgb="FF63BE7B"/>
      </colorScale>
    </cfRule>
  </conditionalFormatting>
  <conditionalFormatting sqref="C13:M18">
    <cfRule type="colorScale" priority="2">
      <colorScale>
        <cfvo type="num" val="-2"/>
        <cfvo type="num" val="-1"/>
        <cfvo type="num" val="0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12:M18" xr:uid="{41471B4F-E5F7-445D-A7FF-E715C28A0279}">
      <formula1>"0,-1,-2"</formula1>
    </dataValidation>
    <dataValidation type="list" allowBlank="1" showInputMessage="1" showErrorMessage="1" sqref="B12:B18" xr:uid="{4A06E41E-57A0-47FF-A1CB-0423DAEFCAAA}">
      <formula1>"RCT,準RCT"</formula1>
    </dataValidation>
    <dataValidation type="list" allowBlank="1" showInputMessage="1" showErrorMessage="1" sqref="T12:T18" xr:uid="{63095A8A-0CA6-4631-9638-D354D23CBD0C}">
      <formula1>"MD,SMD,NA"</formula1>
    </dataValidation>
  </dataValidations>
  <hyperlinks>
    <hyperlink ref="N1" r:id="rId1" xr:uid="{A4588949-7A54-4E6B-9635-670610CEA70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HR</vt:lpstr>
      <vt:lpstr>MD-SMD</vt:lpstr>
      <vt:lpstr>RR-RD-OR(1)</vt:lpstr>
      <vt:lpstr>RR-RD-OR(2)</vt:lpstr>
      <vt:lpstr>Minds-RR-RD-OR</vt:lpstr>
      <vt:lpstr>Minds-HR</vt:lpstr>
      <vt:lpstr>Minds-MD-SMD</vt:lpstr>
      <vt:lpstr>'Minds-HR'!Print_Area</vt:lpstr>
      <vt:lpstr>'Minds-RR-RD-OR'!Print_Area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Toshio Morizane</dc:creator>
  <cp:lastModifiedBy>Toshio Morizane</cp:lastModifiedBy>
  <dcterms:created xsi:type="dcterms:W3CDTF">2025-06-20T04:11:01Z</dcterms:created>
  <dcterms:modified xsi:type="dcterms:W3CDTF">2025-07-13T11:36:42Z</dcterms:modified>
</cp:coreProperties>
</file>