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8.04\home\mabroe\ABS\profile_simulation\MC_plate_profile\"/>
    </mc:Choice>
  </mc:AlternateContent>
  <xr:revisionPtr revIDLastSave="0" documentId="13_ncr:1_{CDEE71F6-9D07-4468-89A8-C91F3093D147}" xr6:coauthVersionLast="45" xr6:coauthVersionMax="45" xr10:uidLastSave="{00000000-0000-0000-0000-000000000000}"/>
  <bookViews>
    <workbookView xWindow="-108" yWindow="-108" windowWidth="23256" windowHeight="12576" xr2:uid="{8F3143C4-2FB5-4A15-9FBF-4BDBC5CA2CD3}"/>
  </bookViews>
  <sheets>
    <sheet name="Skimmer 1 Pos" sheetId="1" r:id="rId1"/>
    <sheet name="Skimmer 2 P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2" l="1"/>
  <c r="L6" i="2"/>
  <c r="N3" i="1" l="1"/>
  <c r="N4" i="1"/>
  <c r="N5" i="1"/>
  <c r="N6" i="1"/>
  <c r="N7" i="1"/>
  <c r="N8" i="1"/>
  <c r="N9" i="1"/>
  <c r="N10" i="1"/>
  <c r="N11" i="1"/>
  <c r="N12" i="1"/>
  <c r="K3" i="1"/>
  <c r="K4" i="1"/>
  <c r="K5" i="1"/>
  <c r="K6" i="1"/>
  <c r="K7" i="1"/>
  <c r="K8" i="1"/>
  <c r="K9" i="1"/>
  <c r="K10" i="1"/>
  <c r="K11" i="1"/>
  <c r="K12" i="1"/>
  <c r="N3" i="2"/>
  <c r="N4" i="2"/>
  <c r="N5" i="2"/>
  <c r="N6" i="2"/>
  <c r="N7" i="2"/>
  <c r="N8" i="2"/>
  <c r="N9" i="2"/>
  <c r="N10" i="2"/>
  <c r="N11" i="2"/>
  <c r="N12" i="2"/>
  <c r="N13" i="2"/>
  <c r="K3" i="2"/>
  <c r="K4" i="2"/>
  <c r="K5" i="2"/>
  <c r="K6" i="2"/>
  <c r="K7" i="2"/>
  <c r="K8" i="2"/>
  <c r="K9" i="2"/>
  <c r="K10" i="2"/>
  <c r="K11" i="2"/>
  <c r="K12" i="2"/>
  <c r="K13" i="2"/>
  <c r="I13" i="2"/>
  <c r="J13" i="2"/>
  <c r="L13" i="2"/>
  <c r="M13" i="2"/>
  <c r="M12" i="2"/>
  <c r="L12" i="2"/>
  <c r="J12" i="2"/>
  <c r="I12" i="2"/>
  <c r="M11" i="2"/>
  <c r="L11" i="2"/>
  <c r="J11" i="2"/>
  <c r="I11" i="2"/>
  <c r="M10" i="2"/>
  <c r="L10" i="2"/>
  <c r="J10" i="2"/>
  <c r="I10" i="2"/>
  <c r="M9" i="2"/>
  <c r="L9" i="2"/>
  <c r="J9" i="2"/>
  <c r="I9" i="2"/>
  <c r="M8" i="2"/>
  <c r="L8" i="2"/>
  <c r="J8" i="2"/>
  <c r="I8" i="2"/>
  <c r="M7" i="2"/>
  <c r="L7" i="2"/>
  <c r="J7" i="2"/>
  <c r="I7" i="2"/>
  <c r="M6" i="2"/>
  <c r="J6" i="2"/>
  <c r="I6" i="2"/>
  <c r="M5" i="2"/>
  <c r="J5" i="2"/>
  <c r="I5" i="2"/>
  <c r="M4" i="2"/>
  <c r="L4" i="2"/>
  <c r="J4" i="2"/>
  <c r="I4" i="2"/>
  <c r="M3" i="2"/>
  <c r="L3" i="2"/>
  <c r="J3" i="2"/>
  <c r="I3" i="2"/>
  <c r="J3" i="1"/>
  <c r="L3" i="1"/>
  <c r="M3" i="1"/>
  <c r="J4" i="1"/>
  <c r="L4" i="1"/>
  <c r="M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<sst xmlns="http://schemas.openxmlformats.org/spreadsheetml/2006/main" count="28" uniqueCount="11">
  <si>
    <t>Skim 1 Lost</t>
  </si>
  <si>
    <t>Skim 1 Pos (mm)</t>
  </si>
  <si>
    <t>Percent changes from original configuration</t>
  </si>
  <si>
    <t>Skim 2 Lost</t>
  </si>
  <si>
    <t>Quad Lost</t>
  </si>
  <si>
    <t>Quad Pass</t>
  </si>
  <si>
    <t>Quad Face Lost</t>
  </si>
  <si>
    <t>Quad Fail</t>
  </si>
  <si>
    <t>Polarization</t>
  </si>
  <si>
    <t>Face Lost</t>
  </si>
  <si>
    <t>Skim 2 Pos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</si>
</sst>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8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0" fontId="0" fillId="2" borderId="0" xfId="0" applyFill="1"/>
    <xf numFmtId="10" fontId="0" fillId="2" borderId="0" xfId="1" applyNumberFormat="1" applyFont="1" applyFill="1"/>
    <xf numFmtId="164" fontId="0" fillId="2" borderId="0" xfId="1" applyNumberFormat="1" applyFont="1" applyFill="1"/>
    <xf numFmtId="0" fontId="0" fillId="0" borderId="0" xfId="0" applyAlignment="1">
      <alignment horizontal="center"/>
    </xf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 1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755752405949256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Pos'!$A$3:$A$12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22.6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'Skimmer 1 Pos'!$B$3:$B$12</c:f>
              <c:numCache>
                <c:formatCode>0.00%</c:formatCode>
                <c:ptCount val="10"/>
                <c:pt idx="0">
                  <c:v>0.79954000000000003</c:v>
                </c:pt>
                <c:pt idx="1">
                  <c:v>0.81103899999999995</c:v>
                </c:pt>
                <c:pt idx="2">
                  <c:v>0.82155800000000001</c:v>
                </c:pt>
                <c:pt idx="3">
                  <c:v>0.83147599999999999</c:v>
                </c:pt>
                <c:pt idx="4">
                  <c:v>0.84006000000000003</c:v>
                </c:pt>
                <c:pt idx="5">
                  <c:v>0.84796400000000005</c:v>
                </c:pt>
                <c:pt idx="6">
                  <c:v>0.86461900000000003</c:v>
                </c:pt>
                <c:pt idx="7">
                  <c:v>0.87799799999999995</c:v>
                </c:pt>
                <c:pt idx="8">
                  <c:v>0.89729300000000001</c:v>
                </c:pt>
                <c:pt idx="9">
                  <c:v>0.91214399999999995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5-419C-B06B-CC97B79D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94927"/>
        <c:axId val="183111615"/>
      </c:scatterChart>
      <c:valAx>
        <c:axId val="28689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1615"/>
        <c:crosses val="autoZero"/>
        <c:crossBetween val="midCat"/>
      </c:valAx>
      <c:valAx>
        <c:axId val="1831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9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 2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5821522309711288E-2"/>
                  <c:y val="-0.58430701370661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Pos'!$A$3:$A$12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22.6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'Skimmer 1 Pos'!$C$3:$C$12</c:f>
              <c:numCache>
                <c:formatCode>0.00%</c:formatCode>
                <c:ptCount val="10"/>
                <c:pt idx="0">
                  <c:v>0.17247299999999999</c:v>
                </c:pt>
                <c:pt idx="1">
                  <c:v>0.161084</c:v>
                </c:pt>
                <c:pt idx="2">
                  <c:v>0.150641</c:v>
                </c:pt>
                <c:pt idx="3">
                  <c:v>0.14086399999999999</c:v>
                </c:pt>
                <c:pt idx="4">
                  <c:v>0.132158</c:v>
                </c:pt>
                <c:pt idx="5">
                  <c:v>0.12421599999999999</c:v>
                </c:pt>
                <c:pt idx="6">
                  <c:v>0.107834</c:v>
                </c:pt>
                <c:pt idx="7">
                  <c:v>9.4081999999999999E-2</c:v>
                </c:pt>
                <c:pt idx="8">
                  <c:v>7.4926000000000006E-2</c:v>
                </c:pt>
                <c:pt idx="9">
                  <c:v>6.0042999999999999E-2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F-4EA2-A88B-42FC825F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18543"/>
        <c:axId val="367793695"/>
      </c:scatterChart>
      <c:valAx>
        <c:axId val="36821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93695"/>
        <c:crosses val="autoZero"/>
        <c:crossBetween val="midCat"/>
      </c:valAx>
      <c:valAx>
        <c:axId val="3677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</a:t>
            </a:r>
            <a:r>
              <a:rPr lang="en-US" baseline="0"/>
              <a:t> Lost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251968503937015E-2"/>
                  <c:y val="-0.52612241178186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Pos'!$A$3:$A$12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22.6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'Skimmer 1 Pos'!$E$3:$E$12</c:f>
              <c:numCache>
                <c:formatCode>0.00%</c:formatCode>
                <c:ptCount val="10"/>
                <c:pt idx="0">
                  <c:v>1.7292999999999999E-2</c:v>
                </c:pt>
                <c:pt idx="1">
                  <c:v>1.7176E-2</c:v>
                </c:pt>
                <c:pt idx="2">
                  <c:v>1.7073999999999999E-2</c:v>
                </c:pt>
                <c:pt idx="3">
                  <c:v>1.7056999999999999E-2</c:v>
                </c:pt>
                <c:pt idx="4">
                  <c:v>1.7194000000000001E-2</c:v>
                </c:pt>
                <c:pt idx="5">
                  <c:v>1.7127E-2</c:v>
                </c:pt>
                <c:pt idx="6">
                  <c:v>1.6803999999999999E-2</c:v>
                </c:pt>
                <c:pt idx="7">
                  <c:v>1.7180000000000001E-2</c:v>
                </c:pt>
                <c:pt idx="8">
                  <c:v>1.7121999999999998E-2</c:v>
                </c:pt>
                <c:pt idx="9">
                  <c:v>1.7128000000000001E-2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B-4216-BC5E-59FBDD943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57407"/>
        <c:axId val="286860719"/>
      </c:scatterChart>
      <c:valAx>
        <c:axId val="36825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860719"/>
        <c:crosses val="autoZero"/>
        <c:crossBetween val="midCat"/>
      </c:valAx>
      <c:valAx>
        <c:axId val="28686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5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 Pass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26574803149606E-2"/>
                  <c:y val="-0.3575590551181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Pos'!$A$3:$A$12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22.6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'Skimmer 1 Pos'!$F$3:$F$12</c:f>
              <c:numCache>
                <c:formatCode>0.0000%</c:formatCode>
                <c:ptCount val="10"/>
                <c:pt idx="0">
                  <c:v>4.6930000000000001E-3</c:v>
                </c:pt>
                <c:pt idx="1">
                  <c:v>4.7809999999999997E-3</c:v>
                </c:pt>
                <c:pt idx="2">
                  <c:v>4.8089999999999999E-3</c:v>
                </c:pt>
                <c:pt idx="3">
                  <c:v>4.6449999999999998E-3</c:v>
                </c:pt>
                <c:pt idx="4">
                  <c:v>4.6499999999999996E-3</c:v>
                </c:pt>
                <c:pt idx="5">
                  <c:v>4.6880000000000003E-3</c:v>
                </c:pt>
                <c:pt idx="6">
                  <c:v>4.7949999999999998E-3</c:v>
                </c:pt>
                <c:pt idx="7">
                  <c:v>4.7540000000000004E-3</c:v>
                </c:pt>
                <c:pt idx="8">
                  <c:v>4.7619999999999997E-3</c:v>
                </c:pt>
                <c:pt idx="9">
                  <c:v>4.6119999999999998E-3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5-421B-8C17-6CD9761C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41183"/>
        <c:axId val="286769615"/>
      </c:scatterChart>
      <c:valAx>
        <c:axId val="82324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69615"/>
        <c:crosses val="autoZero"/>
        <c:crossBetween val="midCat"/>
      </c:valAx>
      <c:valAx>
        <c:axId val="2867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</a:t>
            </a:r>
            <a:r>
              <a:rPr lang="en-US" baseline="0"/>
              <a:t> 1 Percent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86504811898513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Pos'!$A$3:$A$12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22.6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'Skimmer 1 Pos'!$I$3:$I$12</c:f>
              <c:numCache>
                <c:formatCode>0.00%</c:formatCode>
                <c:ptCount val="10"/>
                <c:pt idx="0">
                  <c:v>-7.526899131293667E-2</c:v>
                </c:pt>
                <c:pt idx="1">
                  <c:v>-6.1969491764580782E-2</c:v>
                </c:pt>
                <c:pt idx="2">
                  <c:v>-4.9803439434016619E-2</c:v>
                </c:pt>
                <c:pt idx="3">
                  <c:v>-3.833249095844532E-2</c:v>
                </c:pt>
                <c:pt idx="4">
                  <c:v>-2.8404418593623314E-2</c:v>
                </c:pt>
                <c:pt idx="5">
                  <c:v>-1.9262819808493654E-2</c:v>
                </c:pt>
                <c:pt idx="6">
                  <c:v>0</c:v>
                </c:pt>
                <c:pt idx="7">
                  <c:v>1.5473867680446438E-2</c:v>
                </c:pt>
                <c:pt idx="8">
                  <c:v>3.7790055504216283E-2</c:v>
                </c:pt>
                <c:pt idx="9">
                  <c:v>5.4966407168937907E-2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C-4C15-AB40-7EE0FE3C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706255"/>
        <c:axId val="823717583"/>
      </c:scatterChart>
      <c:valAx>
        <c:axId val="83370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17583"/>
        <c:crosses val="autoZero"/>
        <c:crossBetween val="midCat"/>
      </c:valAx>
      <c:valAx>
        <c:axId val="82371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0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</a:t>
            </a:r>
            <a:r>
              <a:rPr lang="en-US" baseline="0"/>
              <a:t> 2 Percent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862117235345581"/>
                  <c:y val="-0.795131233595800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1 Pos'!$A$3:$A$12</c:f>
              <c:numCache>
                <c:formatCode>General</c:formatCode>
                <c:ptCount val="1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22.6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</c:numCache>
            </c:numRef>
          </c:xVal>
          <c:yVal>
            <c:numRef>
              <c:f>'Skimmer 1 Pos'!$J$3:$J$12</c:f>
              <c:numCache>
                <c:formatCode>0.00%</c:formatCode>
                <c:ptCount val="10"/>
                <c:pt idx="0">
                  <c:v>0.59943060630227929</c:v>
                </c:pt>
                <c:pt idx="1">
                  <c:v>0.49381456683420821</c:v>
                </c:pt>
                <c:pt idx="2">
                  <c:v>0.3969712706567502</c:v>
                </c:pt>
                <c:pt idx="3">
                  <c:v>0.30630413413209184</c:v>
                </c:pt>
                <c:pt idx="4">
                  <c:v>0.22556893002207096</c:v>
                </c:pt>
                <c:pt idx="5">
                  <c:v>0.1519186898380844</c:v>
                </c:pt>
                <c:pt idx="6">
                  <c:v>0</c:v>
                </c:pt>
                <c:pt idx="7">
                  <c:v>-0.12752935066862028</c:v>
                </c:pt>
                <c:pt idx="8">
                  <c:v>-0.30517276554704448</c:v>
                </c:pt>
                <c:pt idx="9">
                  <c:v>-0.44319045940983365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4076-B18C-860C0B89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562783"/>
        <c:axId val="824963599"/>
      </c:scatterChart>
      <c:valAx>
        <c:axId val="83256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963599"/>
        <c:crosses val="autoZero"/>
        <c:crossBetween val="midCat"/>
      </c:valAx>
      <c:valAx>
        <c:axId val="8249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</a:t>
            </a:r>
            <a:r>
              <a:rPr lang="en-US" baseline="0"/>
              <a:t> 2 Lost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22419072615924"/>
                  <c:y val="-0.21325459317585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2 Pos'!$A$3:$A$10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110.6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</c:numCache>
            </c:numRef>
          </c:xVal>
          <c:yVal>
            <c:numRef>
              <c:f>'Skimmer 2 Pos'!$C$3:$C$10</c:f>
              <c:numCache>
                <c:formatCode>0.00%</c:formatCode>
                <c:ptCount val="8"/>
                <c:pt idx="0">
                  <c:v>9.1581999999999997E-2</c:v>
                </c:pt>
                <c:pt idx="1">
                  <c:v>9.6661999999999998E-2</c:v>
                </c:pt>
                <c:pt idx="2">
                  <c:v>0.101137</c:v>
                </c:pt>
                <c:pt idx="3">
                  <c:v>0.104449</c:v>
                </c:pt>
                <c:pt idx="4">
                  <c:v>0.107851</c:v>
                </c:pt>
                <c:pt idx="5">
                  <c:v>0.10972899999999999</c:v>
                </c:pt>
                <c:pt idx="6">
                  <c:v>0.11188099999999999</c:v>
                </c:pt>
                <c:pt idx="7">
                  <c:v>0.113398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7-4960-B0FD-4E74C278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43792"/>
        <c:axId val="461916096"/>
      </c:scatterChart>
      <c:valAx>
        <c:axId val="5149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16096"/>
        <c:crosses val="autoZero"/>
        <c:crossBetween val="midCat"/>
      </c:valAx>
      <c:valAx>
        <c:axId val="4619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'Skimmer 2 Pos'!$A$3:$A$10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110.6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</c:numCache>
            </c:numRef>
          </c:xVal>
          <c:yVal>
            <c:numRef>
              <c:f>'Skimmer 2 Pos'!$G$3:$G$10</c:f>
              <c:numCache>
                <c:formatCode>0.0000%</c:formatCode>
                <c:ptCount val="8"/>
                <c:pt idx="0">
                  <c:v>0.99865300000000001</c:v>
                </c:pt>
                <c:pt idx="1">
                  <c:v>0.99745399999999995</c:v>
                </c:pt>
                <c:pt idx="2">
                  <c:v>0.99746900000000005</c:v>
                </c:pt>
                <c:pt idx="3">
                  <c:v>0.99872099999999997</c:v>
                </c:pt>
                <c:pt idx="4">
                  <c:v>0.99700999999999995</c:v>
                </c:pt>
                <c:pt idx="5">
                  <c:v>0.99824900000000005</c:v>
                </c:pt>
                <c:pt idx="6">
                  <c:v>0.99744200000000005</c:v>
                </c:pt>
                <c:pt idx="7">
                  <c:v>0.99827900000000003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9-40D2-B016-0E913274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76624"/>
        <c:axId val="663996032"/>
      </c:scatterChart>
      <c:valAx>
        <c:axId val="7534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6032"/>
        <c:crosses val="autoZero"/>
        <c:crossBetween val="midCat"/>
      </c:valAx>
      <c:valAx>
        <c:axId val="6639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</a:t>
            </a:r>
            <a:r>
              <a:rPr lang="en-US" baseline="0"/>
              <a:t> Face Lost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161482939632546"/>
                  <c:y val="-0.77679206765820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'Skimmer 2 Pos'!$A$3:$A$10</c:f>
              <c:numCache>
                <c:formatCode>General</c:formatCode>
                <c:ptCount val="8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110.6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</c:numCache>
            </c:numRef>
          </c:xVal>
          <c:yVal>
            <c:numRef>
              <c:f>'Skimmer 2 Pos'!$D$3:$D$10</c:f>
              <c:numCache>
                <c:formatCode>0.00%</c:formatCode>
                <c:ptCount val="8"/>
                <c:pt idx="0">
                  <c:v>2.2030000000000001E-2</c:v>
                </c:pt>
                <c:pt idx="1">
                  <c:v>1.6622000000000001E-2</c:v>
                </c:pt>
                <c:pt idx="2">
                  <c:v>1.2057E-2</c:v>
                </c:pt>
                <c:pt idx="3">
                  <c:v>8.9379999999999998E-3</c:v>
                </c:pt>
                <c:pt idx="4">
                  <c:v>5.9249999999999997E-3</c:v>
                </c:pt>
                <c:pt idx="5">
                  <c:v>3.8530000000000001E-3</c:v>
                </c:pt>
                <c:pt idx="6">
                  <c:v>1.836E-3</c:v>
                </c:pt>
                <c:pt idx="7">
                  <c:v>1.7200000000000001E-4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0-4622-9CFE-F1F09147A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50624"/>
        <c:axId val="663994784"/>
      </c:scatterChart>
      <c:valAx>
        <c:axId val="7534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4784"/>
        <c:crosses val="autoZero"/>
        <c:crossBetween val="midCat"/>
      </c:valAx>
      <c:valAx>
        <c:axId val="6639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0</xdr:row>
      <xdr:rowOff>148590</xdr:rowOff>
    </xdr:from>
    <xdr:to>
      <xdr:col>21</xdr:col>
      <xdr:colOff>365760</xdr:colOff>
      <xdr:row>11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33876-10DF-4780-B8BB-5B8A57F02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11</xdr:row>
      <xdr:rowOff>163830</xdr:rowOff>
    </xdr:from>
    <xdr:to>
      <xdr:col>21</xdr:col>
      <xdr:colOff>388620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B84EF-07C8-41D4-8AFE-0508EC672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106680</xdr:colOff>
      <xdr:row>27</xdr:row>
      <xdr:rowOff>49530</xdr:rowOff>
    </xdr:from>
    <xdr:to>
      <xdr:col>21</xdr:col>
      <xdr:colOff>411480</xdr:colOff>
      <xdr:row>42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991C6-94E9-4944-8088-1E81B31EA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42</xdr:row>
      <xdr:rowOff>80010</xdr:rowOff>
    </xdr:from>
    <xdr:to>
      <xdr:col>21</xdr:col>
      <xdr:colOff>419100</xdr:colOff>
      <xdr:row>57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D9557-6158-4391-BCA9-FD0F609A9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26670</xdr:rowOff>
    </xdr:from>
    <xdr:to>
      <xdr:col>6</xdr:col>
      <xdr:colOff>236220</xdr:colOff>
      <xdr:row>27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C1A85-732D-477E-BE39-4F8AC792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327660</xdr:colOff>
      <xdr:row>12</xdr:row>
      <xdr:rowOff>19050</xdr:rowOff>
    </xdr:from>
    <xdr:to>
      <xdr:col>14</xdr:col>
      <xdr:colOff>0</xdr:colOff>
      <xdr:row>27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629427-DB29-4C2D-9317-F4F322EB5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</xdr:colOff>
      <xdr:row>0</xdr:row>
      <xdr:rowOff>34290</xdr:rowOff>
    </xdr:from>
    <xdr:to>
      <xdr:col>21</xdr:col>
      <xdr:colOff>350520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9B0D0-017A-4D64-A5E5-1C8D95A6D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</xdr:colOff>
      <xdr:row>30</xdr:row>
      <xdr:rowOff>110490</xdr:rowOff>
    </xdr:from>
    <xdr:to>
      <xdr:col>21</xdr:col>
      <xdr:colOff>350520</xdr:colOff>
      <xdr:row>45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6006C-C0BF-4571-A3C6-A8A162C8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53340</xdr:colOff>
      <xdr:row>15</xdr:row>
      <xdr:rowOff>64770</xdr:rowOff>
    </xdr:from>
    <xdr:to>
      <xdr:col>21</xdr:col>
      <xdr:colOff>358140</xdr:colOff>
      <xdr:row>30</xdr:row>
      <xdr:rowOff>64770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DFC649-3084-4269-90D8-FAA5140D7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C1D8-3A0E-47D3-9AB3-9A432D538596}">
  <dimension ref="A1:N26"/>
  <sheetViews>
    <sheetView tabSelected="1" workbookViewId="0">
      <selection activeCell="B14" sqref="B14:B23"/>
    </sheetView>
  </sheetViews>
  <sheetFormatPr defaultRowHeight="14.4" x14ac:dyDescent="0.3"/>
  <cols>
    <col min="1" max="1" width="14.33203125" bestFit="1" customWidth="1"/>
    <col min="2" max="3" width="10.109375" bestFit="1" customWidth="1"/>
    <col min="4" max="4" width="13.5546875" bestFit="1" customWidth="1"/>
    <col min="5" max="5" width="8.5546875" bestFit="1" customWidth="1"/>
    <col min="6" max="6" width="9.33203125" bestFit="1" customWidth="1"/>
    <col min="7" max="7" width="10.6640625" bestFit="1" customWidth="1"/>
    <col min="9" max="10" width="10.109375" bestFit="1" customWidth="1"/>
    <col min="11" max="11" width="8.6640625" bestFit="1" customWidth="1"/>
    <col min="12" max="12" width="9.21875" bestFit="1" customWidth="1"/>
    <col min="13" max="13" width="9.33203125" bestFit="1" customWidth="1"/>
    <col min="14" max="14" width="10.6640625" bestFit="1" customWidth="1"/>
  </cols>
  <sheetData>
    <row r="1" spans="1:14" x14ac:dyDescent="0.3">
      <c r="I1" s="7" t="s">
        <v>2</v>
      </c>
      <c r="J1" s="7"/>
      <c r="K1" s="7"/>
      <c r="L1" s="7"/>
      <c r="M1" s="7"/>
      <c r="N1" s="7"/>
    </row>
    <row r="2" spans="1:14" x14ac:dyDescent="0.3">
      <c r="A2" t="s">
        <v>1</v>
      </c>
      <c r="B2" t="s">
        <v>0</v>
      </c>
      <c r="C2" t="s">
        <v>3</v>
      </c>
      <c r="D2" t="s">
        <v>6</v>
      </c>
      <c r="E2" t="s">
        <v>7</v>
      </c>
      <c r="F2" t="s">
        <v>5</v>
      </c>
      <c r="G2" t="s">
        <v>8</v>
      </c>
      <c r="I2" t="s">
        <v>0</v>
      </c>
      <c r="J2" t="s">
        <v>3</v>
      </c>
      <c r="K2" t="s">
        <v>9</v>
      </c>
      <c r="L2" t="s">
        <v>4</v>
      </c>
      <c r="M2" t="s">
        <v>5</v>
      </c>
      <c r="N2" t="s">
        <v>8</v>
      </c>
    </row>
    <row r="3" spans="1:14" x14ac:dyDescent="0.3">
      <c r="A3">
        <v>15</v>
      </c>
      <c r="B3" s="1">
        <v>0.79954000000000003</v>
      </c>
      <c r="C3" s="1">
        <v>0.17247299999999999</v>
      </c>
      <c r="D3" s="1">
        <v>6.0010000000000003E-3</v>
      </c>
      <c r="E3" s="1">
        <v>1.7292999999999999E-2</v>
      </c>
      <c r="F3" s="2">
        <v>4.6930000000000001E-3</v>
      </c>
      <c r="G3" s="2">
        <v>0.99829500000000004</v>
      </c>
      <c r="I3" s="1">
        <f t="shared" ref="I3:I12" si="0">(B3-B$9)/B$9</f>
        <v>-7.526899131293667E-2</v>
      </c>
      <c r="J3" s="1">
        <f t="shared" ref="J3:J12" si="1">(C3-C$9)/C$9</f>
        <v>0.59943060630227929</v>
      </c>
      <c r="K3" s="1">
        <f t="shared" ref="K3:K12" si="2">(D3-D$9)/D$9</f>
        <v>8.9105581708137354E-3</v>
      </c>
      <c r="L3" s="1">
        <f t="shared" ref="L3:L12" si="3">(E3-E$9)/E$9</f>
        <v>2.9100214234706014E-2</v>
      </c>
      <c r="M3" s="1">
        <f t="shared" ref="M3:M12" si="4">(F3-F$9)/F$9</f>
        <v>-2.1272158498435802E-2</v>
      </c>
      <c r="N3" s="1">
        <f t="shared" ref="N3:N12" si="5">(G3-G$9)/G$9</f>
        <v>-3.7061819114236281E-5</v>
      </c>
    </row>
    <row r="4" spans="1:14" x14ac:dyDescent="0.3">
      <c r="A4">
        <v>16</v>
      </c>
      <c r="B4" s="1">
        <v>0.81103899999999995</v>
      </c>
      <c r="C4" s="1">
        <v>0.161084</v>
      </c>
      <c r="D4" s="1">
        <v>5.9199999999999999E-3</v>
      </c>
      <c r="E4" s="1">
        <v>1.7176E-2</v>
      </c>
      <c r="F4" s="2">
        <v>4.7809999999999997E-3</v>
      </c>
      <c r="G4" s="2">
        <v>0.99832699999999996</v>
      </c>
      <c r="I4" s="1">
        <f t="shared" si="0"/>
        <v>-6.1969491764580782E-2</v>
      </c>
      <c r="J4" s="1">
        <f t="shared" si="1"/>
        <v>0.49381456683420821</v>
      </c>
      <c r="K4" s="1">
        <f t="shared" si="2"/>
        <v>-4.7074646940148367E-3</v>
      </c>
      <c r="L4" s="1">
        <f t="shared" si="3"/>
        <v>2.2137586288978862E-2</v>
      </c>
      <c r="M4" s="1">
        <f t="shared" si="4"/>
        <v>-2.9197080291971061E-3</v>
      </c>
      <c r="N4" s="1">
        <f t="shared" si="5"/>
        <v>-5.0083539343953274E-6</v>
      </c>
    </row>
    <row r="5" spans="1:14" x14ac:dyDescent="0.3">
      <c r="A5">
        <v>17</v>
      </c>
      <c r="B5" s="1">
        <v>0.82155800000000001</v>
      </c>
      <c r="C5" s="1">
        <v>0.150641</v>
      </c>
      <c r="D5" s="1">
        <v>5.9179999999999996E-3</v>
      </c>
      <c r="E5" s="1">
        <v>1.7073999999999999E-2</v>
      </c>
      <c r="F5" s="2">
        <v>4.8089999999999999E-3</v>
      </c>
      <c r="G5" s="2">
        <v>0.99750499999999998</v>
      </c>
      <c r="I5" s="1">
        <f t="shared" si="0"/>
        <v>-4.9803439434016619E-2</v>
      </c>
      <c r="J5" s="1">
        <f t="shared" si="1"/>
        <v>0.3969712706567502</v>
      </c>
      <c r="K5" s="1">
        <f t="shared" si="2"/>
        <v>-5.0437121721587947E-3</v>
      </c>
      <c r="L5" s="1">
        <f t="shared" si="3"/>
        <v>1.6067602951678136E-2</v>
      </c>
      <c r="M5" s="1">
        <f t="shared" si="4"/>
        <v>2.9197080291971061E-3</v>
      </c>
      <c r="N5" s="1">
        <f t="shared" si="5"/>
        <v>-8.2838174074358246E-4</v>
      </c>
    </row>
    <row r="6" spans="1:14" x14ac:dyDescent="0.3">
      <c r="A6">
        <v>18</v>
      </c>
      <c r="B6" s="1">
        <v>0.83147599999999999</v>
      </c>
      <c r="C6" s="1">
        <v>0.14086399999999999</v>
      </c>
      <c r="D6" s="1">
        <v>5.9579999999999998E-3</v>
      </c>
      <c r="E6" s="1">
        <v>1.7056999999999999E-2</v>
      </c>
      <c r="F6" s="2">
        <v>4.6449999999999998E-3</v>
      </c>
      <c r="G6" s="2">
        <v>0.997417</v>
      </c>
      <c r="I6" s="1">
        <f t="shared" si="0"/>
        <v>-3.833249095844532E-2</v>
      </c>
      <c r="J6" s="1">
        <f t="shared" si="1"/>
        <v>0.30630413413209184</v>
      </c>
      <c r="K6" s="1">
        <f t="shared" si="2"/>
        <v>1.6812373907195012E-3</v>
      </c>
      <c r="L6" s="1">
        <f t="shared" si="3"/>
        <v>1.505593906212805E-2</v>
      </c>
      <c r="M6" s="1">
        <f t="shared" si="4"/>
        <v>-3.1282586027111564E-2</v>
      </c>
      <c r="N6" s="1">
        <f t="shared" si="5"/>
        <v>-9.1652876998833969E-4</v>
      </c>
    </row>
    <row r="7" spans="1:14" x14ac:dyDescent="0.3">
      <c r="A7">
        <v>19</v>
      </c>
      <c r="B7" s="1">
        <v>0.84006000000000003</v>
      </c>
      <c r="C7" s="1">
        <v>0.132158</v>
      </c>
      <c r="D7" s="1">
        <v>5.9379999999999997E-3</v>
      </c>
      <c r="E7" s="1">
        <v>1.7194000000000001E-2</v>
      </c>
      <c r="F7" s="2">
        <v>4.6499999999999996E-3</v>
      </c>
      <c r="G7" s="2">
        <v>0.99784899999999999</v>
      </c>
      <c r="I7" s="1">
        <f t="shared" si="0"/>
        <v>-2.8404418593623314E-2</v>
      </c>
      <c r="J7" s="1">
        <f t="shared" si="1"/>
        <v>0.22556893002207096</v>
      </c>
      <c r="K7" s="1">
        <f t="shared" si="2"/>
        <v>-1.6812373907196469E-3</v>
      </c>
      <c r="L7" s="1">
        <f t="shared" si="3"/>
        <v>2.320875981909078E-2</v>
      </c>
      <c r="M7" s="1">
        <f t="shared" si="4"/>
        <v>-3.0239833159541225E-2</v>
      </c>
      <c r="N7" s="1">
        <f t="shared" si="5"/>
        <v>-4.8380699005943031E-4</v>
      </c>
    </row>
    <row r="8" spans="1:14" x14ac:dyDescent="0.3">
      <c r="A8">
        <v>20</v>
      </c>
      <c r="B8" s="1">
        <v>0.84796400000000005</v>
      </c>
      <c r="C8" s="1">
        <v>0.12421599999999999</v>
      </c>
      <c r="D8" s="1">
        <v>6.0049999999999999E-3</v>
      </c>
      <c r="E8" s="1">
        <v>1.7127E-2</v>
      </c>
      <c r="F8" s="2">
        <v>4.6880000000000003E-3</v>
      </c>
      <c r="G8" s="2">
        <v>0.99786699999999995</v>
      </c>
      <c r="I8" s="1">
        <f t="shared" si="0"/>
        <v>-1.9262819808493654E-2</v>
      </c>
      <c r="J8" s="1">
        <f t="shared" si="1"/>
        <v>0.1519186898380844</v>
      </c>
      <c r="K8" s="1">
        <f t="shared" si="2"/>
        <v>9.5830531271015058E-3</v>
      </c>
      <c r="L8" s="1">
        <f t="shared" si="3"/>
        <v>1.9221613901452057E-2</v>
      </c>
      <c r="M8" s="1">
        <f t="shared" si="4"/>
        <v>-2.2314911366006145E-2</v>
      </c>
      <c r="N8" s="1">
        <f t="shared" si="5"/>
        <v>-4.6577691589576282E-4</v>
      </c>
    </row>
    <row r="9" spans="1:14" x14ac:dyDescent="0.3">
      <c r="A9">
        <v>22.6</v>
      </c>
      <c r="B9" s="1">
        <v>0.86461900000000003</v>
      </c>
      <c r="C9" s="1">
        <v>0.107834</v>
      </c>
      <c r="D9" s="1">
        <v>5.9480000000000002E-3</v>
      </c>
      <c r="E9" s="1">
        <v>1.6803999999999999E-2</v>
      </c>
      <c r="F9" s="2">
        <v>4.7949999999999998E-3</v>
      </c>
      <c r="G9" s="2">
        <v>0.998332</v>
      </c>
      <c r="I9" s="1">
        <f t="shared" si="0"/>
        <v>0</v>
      </c>
      <c r="J9" s="1">
        <f t="shared" si="1"/>
        <v>0</v>
      </c>
      <c r="K9" s="1">
        <f t="shared" si="2"/>
        <v>0</v>
      </c>
      <c r="L9" s="1">
        <f t="shared" si="3"/>
        <v>0</v>
      </c>
      <c r="M9" s="1">
        <f t="shared" si="4"/>
        <v>0</v>
      </c>
      <c r="N9" s="1">
        <f t="shared" si="5"/>
        <v>0</v>
      </c>
    </row>
    <row r="10" spans="1:14" x14ac:dyDescent="0.3">
      <c r="A10">
        <v>25</v>
      </c>
      <c r="B10" s="1">
        <v>0.87799799999999995</v>
      </c>
      <c r="C10" s="1">
        <v>9.4081999999999999E-2</v>
      </c>
      <c r="D10" s="1">
        <v>5.986E-3</v>
      </c>
      <c r="E10" s="1">
        <v>1.7180000000000001E-2</v>
      </c>
      <c r="F10" s="2">
        <v>4.7540000000000004E-3</v>
      </c>
      <c r="G10" s="2">
        <v>0.99747600000000003</v>
      </c>
      <c r="I10" s="1">
        <f t="shared" si="0"/>
        <v>1.5473867680446438E-2</v>
      </c>
      <c r="J10" s="1">
        <f t="shared" si="1"/>
        <v>-0.12752935066862028</v>
      </c>
      <c r="K10" s="1">
        <f t="shared" si="2"/>
        <v>6.3887020847343372E-3</v>
      </c>
      <c r="L10" s="1">
        <f t="shared" si="3"/>
        <v>2.2375624851225979E-2</v>
      </c>
      <c r="M10" s="1">
        <f t="shared" si="4"/>
        <v>-8.5505735140770332E-3</v>
      </c>
      <c r="N10" s="1">
        <f t="shared" si="5"/>
        <v>-8.5743019356283065E-4</v>
      </c>
    </row>
    <row r="11" spans="1:14" x14ac:dyDescent="0.3">
      <c r="A11">
        <v>30</v>
      </c>
      <c r="B11" s="1">
        <v>0.89729300000000001</v>
      </c>
      <c r="C11" s="1">
        <v>7.4926000000000006E-2</v>
      </c>
      <c r="D11" s="1">
        <v>5.8970000000000003E-3</v>
      </c>
      <c r="E11" s="1">
        <v>1.7121999999999998E-2</v>
      </c>
      <c r="F11" s="2">
        <v>4.7619999999999997E-3</v>
      </c>
      <c r="G11" s="2">
        <v>0.99831999999999999</v>
      </c>
      <c r="I11" s="1">
        <f t="shared" si="0"/>
        <v>3.7790055504216283E-2</v>
      </c>
      <c r="J11" s="1">
        <f t="shared" si="1"/>
        <v>-0.30517276554704448</v>
      </c>
      <c r="K11" s="1">
        <f t="shared" si="2"/>
        <v>-8.5743106926697756E-3</v>
      </c>
      <c r="L11" s="1">
        <f t="shared" si="3"/>
        <v>1.8924065698643112E-2</v>
      </c>
      <c r="M11" s="1">
        <f t="shared" si="4"/>
        <v>-6.882168925964556E-3</v>
      </c>
      <c r="N11" s="1">
        <f t="shared" si="5"/>
        <v>-1.2020049442482061E-5</v>
      </c>
    </row>
    <row r="12" spans="1:14" x14ac:dyDescent="0.3">
      <c r="A12">
        <v>35</v>
      </c>
      <c r="B12" s="1">
        <v>0.91214399999999995</v>
      </c>
      <c r="C12" s="1">
        <v>6.0042999999999999E-2</v>
      </c>
      <c r="D12" s="1">
        <v>6.0730000000000003E-3</v>
      </c>
      <c r="E12" s="1">
        <v>1.7128000000000001E-2</v>
      </c>
      <c r="F12" s="2">
        <v>4.6119999999999998E-3</v>
      </c>
      <c r="G12" s="2">
        <v>0.99653099999999994</v>
      </c>
      <c r="I12" s="1">
        <f t="shared" si="0"/>
        <v>5.4966407168937907E-2</v>
      </c>
      <c r="J12" s="1">
        <f t="shared" si="1"/>
        <v>-0.44319045940983365</v>
      </c>
      <c r="K12" s="1">
        <f t="shared" si="2"/>
        <v>2.1015467383994638E-2</v>
      </c>
      <c r="L12" s="1">
        <f t="shared" si="3"/>
        <v>1.9281123542013889E-2</v>
      </c>
      <c r="M12" s="1">
        <f t="shared" si="4"/>
        <v>-3.816475495307612E-2</v>
      </c>
      <c r="N12" s="1">
        <f t="shared" si="5"/>
        <v>-1.8040090871574311E-3</v>
      </c>
    </row>
    <row r="14" spans="1:14" x14ac:dyDescent="0.3">
      <c r="B14" s="3"/>
    </row>
    <row r="15" spans="1:14" x14ac:dyDescent="0.3">
      <c r="B15" s="3"/>
    </row>
    <row r="16" spans="1:14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</sheetData>
  <mergeCells count="1">
    <mergeCell ref="I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C30E-0ACF-4747-98E9-785F7F6018C3}">
  <dimension ref="A1:N27"/>
  <sheetViews>
    <sheetView workbookViewId="0">
      <selection activeCell="B15" sqref="B15:B25"/>
    </sheetView>
  </sheetViews>
  <sheetFormatPr defaultRowHeight="14.4" x14ac:dyDescent="0.3"/>
  <cols>
    <col min="1" max="1" width="14.33203125" bestFit="1" customWidth="1"/>
    <col min="2" max="3" width="10.109375" bestFit="1" customWidth="1"/>
    <col min="4" max="4" width="13.5546875" bestFit="1" customWidth="1"/>
    <col min="5" max="5" width="8.5546875" bestFit="1" customWidth="1"/>
    <col min="6" max="6" width="9.33203125" bestFit="1" customWidth="1"/>
    <col min="7" max="7" width="10.6640625" bestFit="1" customWidth="1"/>
    <col min="8" max="10" width="10.109375" bestFit="1" customWidth="1"/>
    <col min="11" max="11" width="9" bestFit="1" customWidth="1"/>
    <col min="12" max="12" width="8.5546875" bestFit="1" customWidth="1"/>
    <col min="13" max="13" width="9.33203125" bestFit="1" customWidth="1"/>
    <col min="14" max="14" width="10.6640625" bestFit="1" customWidth="1"/>
  </cols>
  <sheetData>
    <row r="1" spans="1:14" x14ac:dyDescent="0.3">
      <c r="I1" s="7" t="s">
        <v>2</v>
      </c>
      <c r="J1" s="7"/>
      <c r="K1" s="7"/>
      <c r="L1" s="7"/>
      <c r="M1" s="7"/>
      <c r="N1" s="7"/>
    </row>
    <row r="2" spans="1:14" x14ac:dyDescent="0.3">
      <c r="A2" t="s">
        <v>10</v>
      </c>
      <c r="B2" t="s">
        <v>0</v>
      </c>
      <c r="C2" t="s">
        <v>3</v>
      </c>
      <c r="D2" t="s">
        <v>6</v>
      </c>
      <c r="E2" t="s">
        <v>7</v>
      </c>
      <c r="F2" t="s">
        <v>5</v>
      </c>
      <c r="G2" t="s">
        <v>8</v>
      </c>
      <c r="I2" t="s">
        <v>0</v>
      </c>
      <c r="J2" t="s">
        <v>3</v>
      </c>
      <c r="K2" t="s">
        <v>9</v>
      </c>
      <c r="L2" t="s">
        <v>7</v>
      </c>
      <c r="M2" t="s">
        <v>5</v>
      </c>
      <c r="N2" t="s">
        <v>8</v>
      </c>
    </row>
    <row r="3" spans="1:14" x14ac:dyDescent="0.3">
      <c r="A3">
        <v>70</v>
      </c>
      <c r="B3" s="1">
        <v>0.86468599999999995</v>
      </c>
      <c r="C3" s="1">
        <v>9.1581999999999997E-2</v>
      </c>
      <c r="D3" s="1">
        <v>2.2030000000000001E-2</v>
      </c>
      <c r="E3" s="1">
        <v>1.7247999999999999E-2</v>
      </c>
      <c r="F3" s="2">
        <v>4.4539999999999996E-3</v>
      </c>
      <c r="G3" s="2">
        <v>0.99865300000000001</v>
      </c>
      <c r="I3" s="1">
        <f t="shared" ref="I3:I13" si="0">(B3-B$9)/B$9</f>
        <v>-3.4693471613900413E-5</v>
      </c>
      <c r="J3" s="1">
        <f t="shared" ref="J3:J13" si="1">(C3-C$9)/C$9</f>
        <v>-0.18143384488876574</v>
      </c>
      <c r="K3" s="1">
        <f t="shared" ref="K3:L13" si="2">(D3-D$9)/D$9</f>
        <v>10.998910675381264</v>
      </c>
      <c r="L3" s="1">
        <f t="shared" ref="L3:L13" si="3">(E3-E$9)/E$9</f>
        <v>2.2043138184403937E-2</v>
      </c>
      <c r="M3" s="1">
        <f t="shared" ref="M3:M13" si="4">(F3-F$9)/F$9</f>
        <v>-5.0522276700064005E-2</v>
      </c>
      <c r="N3" s="1">
        <f t="shared" ref="N3:N13" si="5">(G3-G$9)/G$9</f>
        <v>1.214105682335376E-3</v>
      </c>
    </row>
    <row r="4" spans="1:14" x14ac:dyDescent="0.3">
      <c r="A4">
        <v>80</v>
      </c>
      <c r="B4" s="1">
        <v>0.86468400000000001</v>
      </c>
      <c r="C4" s="1">
        <v>9.6661999999999998E-2</v>
      </c>
      <c r="D4" s="1">
        <v>1.6622000000000001E-2</v>
      </c>
      <c r="E4" s="1">
        <v>1.7318E-2</v>
      </c>
      <c r="F4" s="2">
        <v>4.7140000000000003E-3</v>
      </c>
      <c r="G4" s="2">
        <v>0.99745399999999995</v>
      </c>
      <c r="I4" s="1">
        <f t="shared" si="0"/>
        <v>-3.70063697214253E-5</v>
      </c>
      <c r="J4" s="1">
        <f t="shared" si="1"/>
        <v>-0.13602845880891301</v>
      </c>
      <c r="K4" s="1">
        <f t="shared" si="2"/>
        <v>8.0533769063180838</v>
      </c>
      <c r="L4" s="1">
        <f t="shared" si="3"/>
        <v>2.6191040530931586E-2</v>
      </c>
      <c r="M4" s="1">
        <f t="shared" si="4"/>
        <v>4.9030057557025051E-3</v>
      </c>
      <c r="N4" s="1">
        <f t="shared" si="5"/>
        <v>1.2030774721638931E-5</v>
      </c>
    </row>
    <row r="5" spans="1:14" x14ac:dyDescent="0.3">
      <c r="A5">
        <v>90</v>
      </c>
      <c r="B5" s="1">
        <v>0.86481200000000003</v>
      </c>
      <c r="C5" s="1">
        <v>0.101137</v>
      </c>
      <c r="D5" s="1">
        <v>1.2057E-2</v>
      </c>
      <c r="E5" s="1">
        <v>1.7227999999999959E-2</v>
      </c>
      <c r="F5" s="2">
        <v>4.7660000000000003E-3</v>
      </c>
      <c r="G5" s="2">
        <v>0.99746900000000005</v>
      </c>
      <c r="I5" s="1">
        <f t="shared" si="0"/>
        <v>1.1101910916414752E-4</v>
      </c>
      <c r="J5" s="1">
        <f t="shared" si="1"/>
        <v>-9.6030603945263179E-2</v>
      </c>
      <c r="K5" s="1">
        <f t="shared" si="2"/>
        <v>5.5669934640522882</v>
      </c>
      <c r="L5" s="1">
        <f t="shared" si="2"/>
        <v>2.0858023228250772E-2</v>
      </c>
      <c r="M5" s="1">
        <f t="shared" si="4"/>
        <v>1.5988062246855769E-2</v>
      </c>
      <c r="N5" s="1">
        <f t="shared" si="5"/>
        <v>2.7069243123910206E-5</v>
      </c>
    </row>
    <row r="6" spans="1:14" x14ac:dyDescent="0.3">
      <c r="A6">
        <v>100</v>
      </c>
      <c r="B6" s="1">
        <v>0.86483699999999997</v>
      </c>
      <c r="C6" s="1">
        <v>0.104449</v>
      </c>
      <c r="D6" s="1">
        <v>8.9379999999999998E-3</v>
      </c>
      <c r="E6" s="1">
        <v>1.7086000000000018E-2</v>
      </c>
      <c r="F6" s="2">
        <v>4.6899999999999997E-3</v>
      </c>
      <c r="G6" s="2">
        <v>0.99872099999999997</v>
      </c>
      <c r="I6" s="1">
        <f t="shared" si="0"/>
        <v>1.3993033550891473E-4</v>
      </c>
      <c r="J6" s="1">
        <f t="shared" si="1"/>
        <v>-6.642772231209941E-2</v>
      </c>
      <c r="K6" s="1">
        <f t="shared" si="2"/>
        <v>3.8681917211328978</v>
      </c>
      <c r="L6" s="1">
        <f t="shared" si="2"/>
        <v>1.2443707039583978E-2</v>
      </c>
      <c r="M6" s="1">
        <f t="shared" si="4"/>
        <v>-2.1317416329143739E-4</v>
      </c>
      <c r="N6" s="1">
        <f t="shared" si="5"/>
        <v>1.2822800724251826E-3</v>
      </c>
    </row>
    <row r="7" spans="1:14" x14ac:dyDescent="0.3">
      <c r="A7">
        <v>110.6</v>
      </c>
      <c r="B7" s="1">
        <v>0.864452</v>
      </c>
      <c r="C7" s="1">
        <v>0.107851</v>
      </c>
      <c r="D7" s="1">
        <v>5.9249999999999997E-3</v>
      </c>
      <c r="E7" s="1">
        <v>1.7090000000000001E-2</v>
      </c>
      <c r="F7" s="2">
        <v>4.6820000000000004E-3</v>
      </c>
      <c r="G7" s="2">
        <v>0.99700999999999995</v>
      </c>
      <c r="I7" s="1">
        <f t="shared" si="0"/>
        <v>-3.0530255020150195E-4</v>
      </c>
      <c r="J7" s="1">
        <f t="shared" si="1"/>
        <v>-3.6020414547599612E-2</v>
      </c>
      <c r="K7" s="1">
        <f t="shared" si="2"/>
        <v>2.227124183006536</v>
      </c>
      <c r="L7" s="1">
        <f t="shared" si="3"/>
        <v>1.2680730030813131E-2</v>
      </c>
      <c r="M7" s="1">
        <f t="shared" si="4"/>
        <v>-1.9185674696225667E-3</v>
      </c>
      <c r="N7" s="1">
        <f t="shared" si="5"/>
        <v>-4.3310788998267465E-4</v>
      </c>
    </row>
    <row r="8" spans="1:14" x14ac:dyDescent="0.3">
      <c r="A8">
        <v>120</v>
      </c>
      <c r="B8" s="1">
        <v>0.86476299999999995</v>
      </c>
      <c r="C8" s="1">
        <v>0.10972899999999999</v>
      </c>
      <c r="D8" s="1">
        <v>3.8530000000000001E-3</v>
      </c>
      <c r="E8" s="1">
        <v>1.7086E-2</v>
      </c>
      <c r="F8" s="2">
        <v>4.5690000000000001E-3</v>
      </c>
      <c r="G8" s="2">
        <v>0.99824900000000005</v>
      </c>
      <c r="I8" s="1">
        <f t="shared" si="0"/>
        <v>5.4353105528182926E-5</v>
      </c>
      <c r="J8" s="1">
        <f t="shared" si="1"/>
        <v>-1.9234722607055721E-2</v>
      </c>
      <c r="K8" s="1">
        <f t="shared" si="2"/>
        <v>1.0985838779956427</v>
      </c>
      <c r="L8" s="1">
        <f t="shared" si="3"/>
        <v>1.244370703958295E-2</v>
      </c>
      <c r="M8" s="1">
        <f t="shared" si="4"/>
        <v>-2.6007247921551846E-2</v>
      </c>
      <c r="N8" s="1">
        <f t="shared" si="5"/>
        <v>8.0906960003689651E-4</v>
      </c>
    </row>
    <row r="9" spans="1:14" x14ac:dyDescent="0.3">
      <c r="A9">
        <v>130</v>
      </c>
      <c r="B9" s="1">
        <v>0.86471600000000004</v>
      </c>
      <c r="C9" s="1">
        <v>0.11188099999999999</v>
      </c>
      <c r="D9" s="1">
        <v>1.836E-3</v>
      </c>
      <c r="E9" s="1">
        <v>1.6875999999999999E-2</v>
      </c>
      <c r="F9" s="2">
        <v>4.6909999999999999E-3</v>
      </c>
      <c r="G9" s="2">
        <v>0.99744200000000005</v>
      </c>
      <c r="I9" s="1">
        <f t="shared" si="0"/>
        <v>0</v>
      </c>
      <c r="J9" s="1">
        <f t="shared" si="1"/>
        <v>0</v>
      </c>
      <c r="K9" s="1">
        <f t="shared" si="2"/>
        <v>0</v>
      </c>
      <c r="L9" s="1">
        <f t="shared" si="3"/>
        <v>0</v>
      </c>
      <c r="M9" s="1">
        <f t="shared" si="4"/>
        <v>0</v>
      </c>
      <c r="N9" s="1">
        <f t="shared" si="5"/>
        <v>0</v>
      </c>
    </row>
    <row r="10" spans="1:14" x14ac:dyDescent="0.3">
      <c r="A10">
        <v>140</v>
      </c>
      <c r="B10" s="1">
        <v>0.86459699999999995</v>
      </c>
      <c r="C10" s="1">
        <v>0.113398</v>
      </c>
      <c r="D10" s="1">
        <v>1.7200000000000001E-4</v>
      </c>
      <c r="E10" s="1">
        <v>1.7184000000000001E-2</v>
      </c>
      <c r="F10" s="2">
        <v>4.6490000000000004E-3</v>
      </c>
      <c r="G10" s="2">
        <v>0.99827900000000003</v>
      </c>
      <c r="I10" s="1">
        <f t="shared" si="0"/>
        <v>-1.3761743740151825E-4</v>
      </c>
      <c r="J10" s="1">
        <f t="shared" si="1"/>
        <v>1.3559049347074165E-2</v>
      </c>
      <c r="K10" s="1">
        <f t="shared" si="2"/>
        <v>-0.90631808278867099</v>
      </c>
      <c r="L10" s="1">
        <f t="shared" si="3"/>
        <v>1.8250770324721659E-2</v>
      </c>
      <c r="M10" s="1">
        <f t="shared" si="4"/>
        <v>-8.9533148582390757E-3</v>
      </c>
      <c r="N10" s="1">
        <f t="shared" si="5"/>
        <v>8.3914653684121648E-4</v>
      </c>
    </row>
    <row r="11" spans="1:14" x14ac:dyDescent="0.3">
      <c r="A11" s="4">
        <v>120</v>
      </c>
      <c r="B11" s="5">
        <v>0.86502699999999999</v>
      </c>
      <c r="C11" s="5">
        <v>0.109405</v>
      </c>
      <c r="D11" s="5">
        <v>4.8999999999999998E-3</v>
      </c>
      <c r="E11" s="5">
        <v>1.6017000000000021E-2</v>
      </c>
      <c r="F11" s="6">
        <v>4.6509999999999998E-3</v>
      </c>
      <c r="G11" s="6">
        <v>0.99656</v>
      </c>
      <c r="H11" s="4"/>
      <c r="I11" s="5">
        <f t="shared" si="0"/>
        <v>3.5965565572968486E-4</v>
      </c>
      <c r="J11" s="5">
        <f t="shared" si="1"/>
        <v>-2.2130656679865145E-2</v>
      </c>
      <c r="K11" s="5">
        <f t="shared" si="2"/>
        <v>1.6688453159041394</v>
      </c>
      <c r="L11" s="5">
        <f t="shared" si="3"/>
        <v>-5.0900687366673261E-2</v>
      </c>
      <c r="M11" s="5">
        <f t="shared" si="4"/>
        <v>-8.526966531656386E-3</v>
      </c>
      <c r="N11" s="5">
        <f t="shared" si="5"/>
        <v>-8.8426194204780761E-4</v>
      </c>
    </row>
    <row r="12" spans="1:14" x14ac:dyDescent="0.3">
      <c r="A12" s="4">
        <v>130</v>
      </c>
      <c r="B12" s="5">
        <v>0.864676</v>
      </c>
      <c r="C12" s="5">
        <v>0.111598</v>
      </c>
      <c r="D12" s="5">
        <v>3.901E-3</v>
      </c>
      <c r="E12" s="5">
        <v>1.5286999999999981E-2</v>
      </c>
      <c r="F12" s="6">
        <v>4.5380000000000004E-3</v>
      </c>
      <c r="G12" s="6">
        <v>0.99603299999999995</v>
      </c>
      <c r="H12" s="4"/>
      <c r="I12" s="5">
        <f t="shared" si="0"/>
        <v>-4.6257962151781629E-5</v>
      </c>
      <c r="J12" s="5">
        <f t="shared" si="1"/>
        <v>-2.5294732796452626E-3</v>
      </c>
      <c r="K12" s="5">
        <f t="shared" si="2"/>
        <v>1.1247276688453158</v>
      </c>
      <c r="L12" s="5">
        <f t="shared" si="3"/>
        <v>-9.4157383266177869E-2</v>
      </c>
      <c r="M12" s="5">
        <f t="shared" si="4"/>
        <v>-3.2615646983585482E-2</v>
      </c>
      <c r="N12" s="5">
        <f t="shared" si="5"/>
        <v>-1.4126134652441991E-3</v>
      </c>
    </row>
    <row r="13" spans="1:14" x14ac:dyDescent="0.3">
      <c r="A13" s="4">
        <v>140</v>
      </c>
      <c r="B13" s="5">
        <v>0.86482599999999998</v>
      </c>
      <c r="C13" s="5">
        <v>0.11308699999999999</v>
      </c>
      <c r="D13" s="5">
        <v>3.2049999999999999E-3</v>
      </c>
      <c r="E13" s="5">
        <v>1.4473E-2</v>
      </c>
      <c r="F13" s="6">
        <v>4.4089999999999997E-3</v>
      </c>
      <c r="G13" s="6">
        <v>0.99818600000000002</v>
      </c>
      <c r="H13" s="4"/>
      <c r="I13" s="5">
        <f t="shared" si="0"/>
        <v>1.2720939591720688E-4</v>
      </c>
      <c r="J13" s="5">
        <f t="shared" si="1"/>
        <v>1.0779310159902028E-2</v>
      </c>
      <c r="K13" s="5">
        <f t="shared" si="2"/>
        <v>0.74564270152505452</v>
      </c>
      <c r="L13" s="5">
        <f t="shared" si="3"/>
        <v>-0.14239156198151215</v>
      </c>
      <c r="M13" s="5">
        <f t="shared" si="4"/>
        <v>-6.011511404817739E-2</v>
      </c>
      <c r="N13" s="5">
        <f t="shared" si="5"/>
        <v>7.4590803274773561E-4</v>
      </c>
    </row>
    <row r="15" spans="1:14" x14ac:dyDescent="0.3">
      <c r="B15" s="3"/>
    </row>
    <row r="16" spans="1:14" x14ac:dyDescent="0.3">
      <c r="B16" s="3"/>
    </row>
    <row r="17" spans="2:3" x14ac:dyDescent="0.3">
      <c r="B17" s="3"/>
    </row>
    <row r="18" spans="2:3" x14ac:dyDescent="0.3">
      <c r="B18" s="3"/>
    </row>
    <row r="19" spans="2:3" x14ac:dyDescent="0.3">
      <c r="B19" s="3"/>
    </row>
    <row r="20" spans="2:3" x14ac:dyDescent="0.3">
      <c r="B20" s="3"/>
    </row>
    <row r="21" spans="2:3" x14ac:dyDescent="0.3">
      <c r="B21" s="3"/>
    </row>
    <row r="22" spans="2:3" x14ac:dyDescent="0.3">
      <c r="B22" s="3"/>
    </row>
    <row r="23" spans="2:3" x14ac:dyDescent="0.3">
      <c r="B23" s="3"/>
      <c r="C23" s="8"/>
    </row>
    <row r="24" spans="2:3" x14ac:dyDescent="0.3">
      <c r="B24" s="3"/>
      <c r="C24" s="8"/>
    </row>
    <row r="25" spans="2:3" x14ac:dyDescent="0.3">
      <c r="B25" s="3"/>
    </row>
    <row r="26" spans="2:3" x14ac:dyDescent="0.3">
      <c r="B26" s="3"/>
    </row>
    <row r="27" spans="2:3" x14ac:dyDescent="0.3">
      <c r="B27" s="3"/>
    </row>
  </sheetData>
  <mergeCells count="1">
    <mergeCell ref="I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Skimmer 1 Pos</vt:lpstr>
      <vt:lpstr>Skimmer 2 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Broering</dc:creator>
  <cp:lastModifiedBy>Mark Broering</cp:lastModifiedBy>
  <dcterms:created xsi:type="dcterms:W3CDTF">2020-09-09T15:15:27Z</dcterms:created>
  <dcterms:modified xsi:type="dcterms:W3CDTF">2020-09-10T15:18:28Z</dcterms:modified>
</cp:coreProperties>
</file>