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2145" windowWidth="14805" windowHeight="5970"/>
  </bookViews>
  <sheets>
    <sheet name="TruocChuyenNhom" sheetId="11" r:id="rId1"/>
    <sheet name="SauChuyenNhom" sheetId="12" r:id="rId2"/>
    <sheet name="Data" sheetId="13" r:id="rId3"/>
    <sheet name="truoc CN" sheetId="14" r:id="rId4"/>
  </sheets>
  <externalReferences>
    <externalReference r:id="rId5"/>
  </externalReferences>
  <definedNames>
    <definedName name="_xlnm._FilterDatabase" localSheetId="2" hidden="1">Data!$A$1:$F$195</definedName>
  </definedNam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O31" i="13" l="1"/>
  <c r="P31" i="13"/>
  <c r="Q31" i="13"/>
  <c r="N31" i="13"/>
  <c r="Q2" i="13" l="1"/>
  <c r="O2" i="13"/>
  <c r="P2" i="13"/>
  <c r="N2" i="13"/>
  <c r="E3" i="14" l="1"/>
  <c r="G3" i="14" s="1"/>
  <c r="H16" i="11" s="1"/>
  <c r="E15" i="14"/>
  <c r="G15" i="14" s="1"/>
  <c r="H7" i="11" s="1"/>
  <c r="E19" i="14"/>
  <c r="G19" i="14" s="1"/>
  <c r="H8" i="11" s="1"/>
  <c r="D8" i="14"/>
  <c r="F8" i="14" s="1"/>
  <c r="G9" i="11" s="1"/>
  <c r="D12" i="14"/>
  <c r="F12" i="14" s="1"/>
  <c r="G21" i="11" s="1"/>
  <c r="D16" i="14"/>
  <c r="F16" i="14" s="1"/>
  <c r="G5" i="11" s="1"/>
  <c r="D1" i="14"/>
  <c r="F1" i="14" s="1"/>
  <c r="G2" i="11" s="1"/>
  <c r="J3" i="12"/>
  <c r="E20" i="14" s="1"/>
  <c r="G20" i="14" s="1"/>
  <c r="H3" i="11" s="1"/>
  <c r="J4" i="12"/>
  <c r="E10" i="14" s="1"/>
  <c r="G10" i="14" s="1"/>
  <c r="H4" i="11" s="1"/>
  <c r="J5" i="12"/>
  <c r="E16" i="14" s="1"/>
  <c r="G16" i="14" s="1"/>
  <c r="H5" i="11" s="1"/>
  <c r="J6" i="12"/>
  <c r="E9" i="14" s="1"/>
  <c r="G9" i="14" s="1"/>
  <c r="H6" i="11" s="1"/>
  <c r="J7" i="12"/>
  <c r="J8" i="12"/>
  <c r="J9" i="12"/>
  <c r="E8" i="14" s="1"/>
  <c r="G8" i="14" s="1"/>
  <c r="H9" i="11" s="1"/>
  <c r="J10" i="12"/>
  <c r="E23" i="14" s="1"/>
  <c r="G23" i="14" s="1"/>
  <c r="H10" i="11" s="1"/>
  <c r="J11" i="12"/>
  <c r="E14" i="14" s="1"/>
  <c r="G14" i="14" s="1"/>
  <c r="H11" i="11" s="1"/>
  <c r="J12" i="12"/>
  <c r="E22" i="14" s="1"/>
  <c r="G22" i="14" s="1"/>
  <c r="H12" i="11" s="1"/>
  <c r="J13" i="12"/>
  <c r="E21" i="14" s="1"/>
  <c r="G21" i="14" s="1"/>
  <c r="H13" i="11" s="1"/>
  <c r="J14" i="12"/>
  <c r="E17" i="14" s="1"/>
  <c r="G17" i="14" s="1"/>
  <c r="H14" i="11" s="1"/>
  <c r="J15" i="12"/>
  <c r="E5" i="14" s="1"/>
  <c r="G5" i="14" s="1"/>
  <c r="H15" i="11" s="1"/>
  <c r="J16" i="12"/>
  <c r="J17" i="12"/>
  <c r="E2" i="14" s="1"/>
  <c r="G2" i="14" s="1"/>
  <c r="H17" i="11" s="1"/>
  <c r="J18" i="12"/>
  <c r="E7" i="14" s="1"/>
  <c r="G7" i="14" s="1"/>
  <c r="H18" i="11" s="1"/>
  <c r="J19" i="12"/>
  <c r="E18" i="14" s="1"/>
  <c r="G18" i="14" s="1"/>
  <c r="H19" i="11" s="1"/>
  <c r="J20" i="12"/>
  <c r="E13" i="14" s="1"/>
  <c r="G13" i="14" s="1"/>
  <c r="H20" i="11" s="1"/>
  <c r="J21" i="12"/>
  <c r="E12" i="14" s="1"/>
  <c r="G12" i="14" s="1"/>
  <c r="H21" i="11" s="1"/>
  <c r="J22" i="12"/>
  <c r="E11" i="14" s="1"/>
  <c r="G11" i="14" s="1"/>
  <c r="H22" i="11" s="1"/>
  <c r="J23" i="12"/>
  <c r="E4" i="14" s="1"/>
  <c r="G4" i="14" s="1"/>
  <c r="H23" i="11" s="1"/>
  <c r="J24" i="12"/>
  <c r="E6" i="14" s="1"/>
  <c r="G6" i="14" s="1"/>
  <c r="H24" i="11" s="1"/>
  <c r="J2" i="12"/>
  <c r="E1" i="14" s="1"/>
  <c r="G1" i="14" s="1"/>
  <c r="H2" i="11" s="1"/>
  <c r="G3" i="12"/>
  <c r="D20" i="14" s="1"/>
  <c r="F20" i="14" s="1"/>
  <c r="G3" i="11" s="1"/>
  <c r="G4" i="12"/>
  <c r="D10" i="14" s="1"/>
  <c r="F10" i="14" s="1"/>
  <c r="G4" i="11" s="1"/>
  <c r="G5" i="12"/>
  <c r="G6" i="12"/>
  <c r="D9" i="14" s="1"/>
  <c r="F9" i="14" s="1"/>
  <c r="G6" i="11" s="1"/>
  <c r="G7" i="12"/>
  <c r="D15" i="14" s="1"/>
  <c r="F15" i="14" s="1"/>
  <c r="G7" i="11" s="1"/>
  <c r="G8" i="12"/>
  <c r="D19" i="14" s="1"/>
  <c r="F19" i="14" s="1"/>
  <c r="G8" i="11" s="1"/>
  <c r="G9" i="12"/>
  <c r="G10" i="12"/>
  <c r="D23" i="14" s="1"/>
  <c r="F23" i="14" s="1"/>
  <c r="G10" i="11" s="1"/>
  <c r="G11" i="12"/>
  <c r="D14" i="14" s="1"/>
  <c r="F14" i="14" s="1"/>
  <c r="G11" i="11" s="1"/>
  <c r="G12" i="12"/>
  <c r="D22" i="14" s="1"/>
  <c r="F22" i="14" s="1"/>
  <c r="G12" i="11" s="1"/>
  <c r="G13" i="12"/>
  <c r="D21" i="14" s="1"/>
  <c r="F21" i="14" s="1"/>
  <c r="G13" i="11" s="1"/>
  <c r="G14" i="12"/>
  <c r="D17" i="14" s="1"/>
  <c r="F17" i="14" s="1"/>
  <c r="G14" i="11" s="1"/>
  <c r="G15" i="12"/>
  <c r="D5" i="14" s="1"/>
  <c r="F5" i="14" s="1"/>
  <c r="G15" i="11" s="1"/>
  <c r="G16" i="12"/>
  <c r="D3" i="14" s="1"/>
  <c r="F3" i="14" s="1"/>
  <c r="G16" i="11" s="1"/>
  <c r="G17" i="12"/>
  <c r="D2" i="14" s="1"/>
  <c r="F2" i="14" s="1"/>
  <c r="G17" i="11" s="1"/>
  <c r="G18" i="12"/>
  <c r="D7" i="14" s="1"/>
  <c r="F7" i="14" s="1"/>
  <c r="G18" i="11" s="1"/>
  <c r="G19" i="12"/>
  <c r="D18" i="14" s="1"/>
  <c r="F18" i="14" s="1"/>
  <c r="G19" i="11" s="1"/>
  <c r="G20" i="12"/>
  <c r="D13" i="14" s="1"/>
  <c r="F13" i="14" s="1"/>
  <c r="G20" i="11" s="1"/>
  <c r="G21" i="12"/>
  <c r="G22" i="12"/>
  <c r="D11" i="14" s="1"/>
  <c r="F11" i="14" s="1"/>
  <c r="G22" i="11" s="1"/>
  <c r="G23" i="12"/>
  <c r="D4" i="14" s="1"/>
  <c r="F4" i="14" s="1"/>
  <c r="G23" i="11" s="1"/>
  <c r="G24" i="12"/>
  <c r="D6" i="14" s="1"/>
  <c r="F6" i="14" s="1"/>
  <c r="G24" i="11" s="1"/>
  <c r="G2" i="12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<sst xmlns="http://schemas.openxmlformats.org/spreadsheetml/2006/main" count="290" uniqueCount="127">
  <si>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</si>
  <si>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</si>
  <si>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</si>
  <si>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</si>
  <si>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</si>
  <si>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</si>
  <si>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</si>
  <si>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</si>
  <si>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</si>
  <si>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</si>
  <si>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</si>
  <si>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</si>
  <si>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</si>
  <si>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</si>
  <si>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</si>
  <si>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</si>
  <si>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</si>
  <si>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</si>
  <si>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</si>
  <si>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</si>
  <si>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AE code</t>
  </si>
  <si>
    <t>Tong</t>
  </si>
  <si>
    <t>Office</t>
  </si>
  <si>
    <t>PGD</t>
  </si>
  <si>
    <t>Ti le thuong (cu)</t>
  </si>
  <si>
    <t>Tien thuong (cu)</t>
  </si>
  <si>
    <t>Ti le thuong (moi)</t>
  </si>
  <si>
    <t>Tien thuong (moi)</t>
  </si>
  <si>
    <t>Ho tro dao tao</t>
  </si>
  <si>
    <t>Ti le thuong luy tien(moi)</t>
  </si>
  <si>
    <t>Tổng thực nhận</t>
  </si>
  <si>
    <t>Thưởng Phụ cấp</t>
  </si>
  <si>
    <t>Chênh lệch</t>
  </si>
  <si>
    <t>001605</t>
  </si>
  <si>
    <t>001432</t>
  </si>
  <si>
    <t>000447</t>
  </si>
  <si>
    <t>001714</t>
  </si>
  <si>
    <t>001382</t>
  </si>
  <si>
    <t>001370</t>
  </si>
  <si>
    <t>001568</t>
  </si>
  <si>
    <t>001694</t>
  </si>
  <si>
    <t>001289</t>
  </si>
  <si>
    <t>001762</t>
  </si>
  <si>
    <t>001498</t>
  </si>
  <si>
    <t>001740</t>
  </si>
  <si>
    <t>001721</t>
  </si>
  <si>
    <t>001647</t>
  </si>
  <si>
    <t>001012</t>
  </si>
  <si>
    <t>000999</t>
  </si>
  <si>
    <t>000631</t>
  </si>
  <si>
    <t>001258</t>
  </si>
  <si>
    <t>001655</t>
  </si>
  <si>
    <t>001438</t>
  </si>
  <si>
    <t>001420</t>
  </si>
  <si>
    <t>001000</t>
  </si>
  <si>
    <t>001044</t>
  </si>
  <si>
    <t>011C030804</t>
  </si>
  <si>
    <t>011C031200</t>
  </si>
  <si>
    <t>011C031252</t>
  </si>
  <si>
    <t>011C031298</t>
  </si>
  <si>
    <t>011C033399</t>
  </si>
  <si>
    <t>011C033788</t>
  </si>
  <si>
    <t>011C039646</t>
  </si>
  <si>
    <t>011C039798</t>
  </si>
  <si>
    <t>011C055750</t>
  </si>
  <si>
    <t>011C001325</t>
  </si>
  <si>
    <t>011C002205</t>
  </si>
  <si>
    <t>011C003786</t>
  </si>
  <si>
    <t>011C008931</t>
  </si>
  <si>
    <t>011C008963</t>
  </si>
  <si>
    <t>011C008976</t>
  </si>
  <si>
    <t>011C035909</t>
  </si>
  <si>
    <t>011C000002</t>
  </si>
  <si>
    <t>011C016367</t>
  </si>
  <si>
    <t>011C026367</t>
  </si>
  <si>
    <t>011C390177</t>
  </si>
  <si>
    <t>011C390310</t>
  </si>
  <si>
    <t>011C390602</t>
  </si>
  <si>
    <t>011C391995</t>
  </si>
  <si>
    <t>011C395568</t>
  </si>
  <si>
    <t>011C396049</t>
  </si>
  <si>
    <t>011C396116</t>
  </si>
  <si>
    <t>011C396738</t>
  </si>
  <si>
    <t>011C396996</t>
  </si>
  <si>
    <t>011C399565</t>
  </si>
  <si>
    <t>011C399790</t>
  </si>
  <si>
    <t>011C002408</t>
  </si>
  <si>
    <t>011C011845</t>
  </si>
  <si>
    <t>011C029797</t>
  </si>
  <si>
    <t>011C011680</t>
  </si>
  <si>
    <t>011C090179</t>
  </si>
  <si>
    <t>011C360342</t>
  </si>
  <si>
    <t>011C393339</t>
  </si>
  <si>
    <t>011C390368</t>
  </si>
  <si>
    <t>011C394664</t>
  </si>
  <si>
    <t>011C393112</t>
  </si>
  <si>
    <t>011C008890</t>
  </si>
  <si>
    <t>011C008054</t>
  </si>
  <si>
    <t>011C067173</t>
  </si>
  <si>
    <t>011C366811</t>
  </si>
  <si>
    <t>011C363130</t>
  </si>
  <si>
    <t>011C067331</t>
  </si>
  <si>
    <t>011C067863</t>
  </si>
  <si>
    <t>011C061182</t>
  </si>
  <si>
    <t>011C090676</t>
  </si>
  <si>
    <t>011C607368</t>
  </si>
  <si>
    <t>011C057678</t>
  </si>
  <si>
    <t>011C095070</t>
  </si>
  <si>
    <t>011C091368</t>
  </si>
  <si>
    <t>011C094302</t>
  </si>
  <si>
    <t>011C397777</t>
  </si>
  <si>
    <t>011C392209</t>
  </si>
  <si>
    <t>011C393639</t>
  </si>
  <si>
    <t>011C038799</t>
  </si>
  <si>
    <t>Tài khoản</t>
  </si>
  <si>
    <t>Ngày</t>
  </si>
  <si>
    <t>Nhóm</t>
  </si>
  <si>
    <t>Row Labels</t>
  </si>
  <si>
    <t>(blank)</t>
  </si>
  <si>
    <t>Grand Total</t>
  </si>
  <si>
    <t>Sum of GTGD</t>
  </si>
  <si>
    <t>Sum of PGD</t>
  </si>
  <si>
    <t>refer type</t>
  </si>
  <si>
    <t>GTGD cũ</t>
  </si>
  <si>
    <t>GTGD mới</t>
  </si>
  <si>
    <t>PGD cũ</t>
  </si>
  <si>
    <t>PGD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</si>
</sst>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#,##0.00_ ;\-#,##0.00\ "/>
    <numFmt numFmtId="167" formatCode="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1" fillId="0" borderId="0"/>
  </cellStyleXfs>
  <cellXfs count="36">
    <xf numFmtId="0" fontId="0" fillId="0" borderId="0" xfId="0"/>
    <xf numFmtId="165" fontId="0" fillId="0" borderId="0" xfId="1" applyNumberFormat="1" applyFont="1"/>
    <xf numFmtId="3" fontId="0" fillId="0" borderId="0" xfId="0" applyNumberFormat="1"/>
    <xf numFmtId="0" fontId="2" fillId="2" borderId="0" xfId="0" applyFont="1" applyFill="1"/>
    <xf numFmtId="164" fontId="2" fillId="2" borderId="0" xfId="1" applyFont="1" applyFill="1"/>
    <xf numFmtId="166" fontId="0" fillId="0" borderId="0" xfId="1" applyNumberFormat="1" applyFont="1"/>
    <xf numFmtId="4" fontId="2" fillId="2" borderId="0" xfId="0" applyNumberFormat="1" applyFont="1" applyFill="1"/>
    <xf numFmtId="4" fontId="0" fillId="0" borderId="0" xfId="1" applyNumberFormat="1" applyFont="1"/>
    <xf numFmtId="3" fontId="2" fillId="2" borderId="0" xfId="0" applyNumberFormat="1" applyFont="1" applyFill="1"/>
    <xf numFmtId="3" fontId="0" fillId="0" borderId="0" xfId="1" applyNumberFormat="1" applyFont="1"/>
    <xf numFmtId="167" fontId="2" fillId="2" borderId="0" xfId="0" applyNumberFormat="1" applyFont="1" applyFill="1"/>
    <xf numFmtId="167" fontId="0" fillId="0" borderId="0" xfId="0" applyNumberFormat="1"/>
    <xf numFmtId="4" fontId="2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4" fontId="0" fillId="3" borderId="0" xfId="1" applyNumberFormat="1" applyFont="1" applyFill="1"/>
    <xf numFmtId="166" fontId="0" fillId="3" borderId="0" xfId="1" applyNumberFormat="1" applyFont="1" applyFill="1"/>
    <xf numFmtId="3" fontId="0" fillId="3" borderId="0" xfId="1" applyNumberFormat="1" applyFont="1" applyFill="1"/>
    <xf numFmtId="3" fontId="0" fillId="3" borderId="0" xfId="0" applyNumberFormat="1" applyFill="1"/>
    <xf numFmtId="14" fontId="4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/>
    <xf numFmtId="14" fontId="4" fillId="0" borderId="0" xfId="0" applyNumberFormat="1" applyFont="1" applyFill="1" applyBorder="1" applyAlignment="1">
      <alignment horizontal="center" vertical="center"/>
    </xf>
    <xf numFmtId="16" fontId="0" fillId="0" borderId="0" xfId="0" applyNumberFormat="1"/>
    <xf numFmtId="0" fontId="0" fillId="0" borderId="1" xfId="0" applyBorder="1"/>
    <xf numFmtId="2" fontId="0" fillId="0" borderId="0" xfId="0" applyNumberFormat="1" applyBorder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 applyBorder="1"/>
    <xf numFmtId="1" fontId="0" fillId="0" borderId="0" xfId="0" applyNumberFormat="1"/>
    <xf numFmtId="1" fontId="4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Border="1"/>
    <xf numFmtId="3" fontId="0" fillId="0" borderId="0" xfId="0" applyNumberFormat="1" applyFont="1"/>
    <xf numFmtId="165" fontId="0" fillId="0" borderId="0" xfId="0" applyNumberFormat="1"/>
    <xf numFmtId="0" fontId="0" fillId="4" borderId="0" xfId="0" applyFill="1"/>
    <xf numFmtId="0" fontId="0" fillId="5" borderId="0" xfId="0" applyFill="1"/>
  </cellXfs>
  <cellStyles count="4">
    <cellStyle name="Comma" xfId="1" builtinId="3"/>
    <cellStyle name="Normal" xfId="0" builtinId="0"/>
    <cellStyle name="Normal 2" xfId="2"/>
    <cellStyle name="Normal 2 2" xfId="3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uyet.nta/Desktop/0038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B2" t="str">
            <v>Trụ sở Hà Nội
Tầng 4 &amp; 5, Tòa nhà 66A Trần Hưng Đạo, 
Quận Hoàn Kiếm, Hà Nội
T: (+84 4) 3933 4693      F: (+84 4) 3833 4822
W: www.hsc.com.vn</v>
          </cell>
        </row>
        <row r="5">
          <cell r="B5" t="str">
            <v>AE Code</v>
          </cell>
          <cell r="C5" t="str">
            <v>AE Name</v>
          </cell>
          <cell r="D5" t="str">
            <v>Total Trade Amount (Buy)</v>
          </cell>
          <cell r="E5" t="str">
            <v>Total Trade Amount (Sell)</v>
          </cell>
          <cell r="G5" t="str">
            <v>Total Commission</v>
          </cell>
        </row>
        <row r="6">
          <cell r="B6" t="str">
            <v>000017</v>
          </cell>
          <cell r="C6" t="str">
            <v>BICH.DT GROUP</v>
          </cell>
          <cell r="D6">
            <v>25726132000</v>
          </cell>
          <cell r="E6">
            <v>20781167000</v>
          </cell>
          <cell r="F6">
            <v>46507299000</v>
          </cell>
          <cell r="G6">
            <v>81932050</v>
          </cell>
        </row>
        <row r="7">
          <cell r="B7" t="str">
            <v>000023</v>
          </cell>
          <cell r="C7" t="str">
            <v>ANH.NTN GROUP</v>
          </cell>
          <cell r="D7">
            <v>712324000</v>
          </cell>
          <cell r="E7">
            <v>1630615000</v>
          </cell>
          <cell r="F7">
            <v>2342939000</v>
          </cell>
          <cell r="G7">
            <v>5407777</v>
          </cell>
        </row>
        <row r="8">
          <cell r="B8" t="str">
            <v>000030</v>
          </cell>
          <cell r="C8" t="str">
            <v>LINH.PH GROUP</v>
          </cell>
          <cell r="D8">
            <v>1070661000</v>
          </cell>
          <cell r="E8">
            <v>1341663000</v>
          </cell>
          <cell r="F8">
            <v>2412324000</v>
          </cell>
          <cell r="G8">
            <v>6716755</v>
          </cell>
        </row>
        <row r="9">
          <cell r="B9" t="str">
            <v>000057</v>
          </cell>
          <cell r="C9" t="str">
            <v>KHUYEN.NV GROUP</v>
          </cell>
          <cell r="D9">
            <v>6774851000</v>
          </cell>
          <cell r="E9">
            <v>25152724000</v>
          </cell>
          <cell r="F9">
            <v>31927575000</v>
          </cell>
          <cell r="G9">
            <v>56242784</v>
          </cell>
        </row>
        <row r="10">
          <cell r="B10" t="str">
            <v>000058</v>
          </cell>
          <cell r="C10" t="str">
            <v>NGAN.LNK GROUP</v>
          </cell>
          <cell r="D10">
            <v>16213962000</v>
          </cell>
          <cell r="E10">
            <v>11318148000</v>
          </cell>
          <cell r="F10">
            <v>27532110000</v>
          </cell>
          <cell r="G10">
            <v>59400771</v>
          </cell>
        </row>
        <row r="11">
          <cell r="B11" t="str">
            <v>000062</v>
          </cell>
          <cell r="C11" t="str">
            <v>HA.NTT GROUP</v>
          </cell>
          <cell r="D11">
            <v>4055700000</v>
          </cell>
          <cell r="E11">
            <v>348824000</v>
          </cell>
          <cell r="F11">
            <v>4404524000</v>
          </cell>
          <cell r="G11">
            <v>9743472</v>
          </cell>
        </row>
        <row r="12">
          <cell r="B12" t="str">
            <v>000066</v>
          </cell>
          <cell r="C12" t="str">
            <v>HONG.LVAN GRP</v>
          </cell>
          <cell r="D12">
            <v>8587438600</v>
          </cell>
          <cell r="E12">
            <v>6134478200</v>
          </cell>
          <cell r="F12">
            <v>14721916800</v>
          </cell>
          <cell r="G12">
            <v>40131435</v>
          </cell>
        </row>
        <row r="13">
          <cell r="B13" t="str">
            <v>000069</v>
          </cell>
          <cell r="C13" t="str">
            <v>VY.NP GROUP</v>
          </cell>
          <cell r="D13">
            <v>6328211000</v>
          </cell>
          <cell r="E13">
            <v>7121851000</v>
          </cell>
          <cell r="F13">
            <v>13450062000</v>
          </cell>
          <cell r="G13">
            <v>37057622</v>
          </cell>
        </row>
        <row r="14">
          <cell r="B14" t="str">
            <v>000071</v>
          </cell>
          <cell r="C14" t="str">
            <v>VAN.NV GROUP</v>
          </cell>
          <cell r="D14">
            <v>2835924000</v>
          </cell>
          <cell r="E14">
            <v>2544699000</v>
          </cell>
          <cell r="F14">
            <v>5380623000</v>
          </cell>
          <cell r="G14">
            <v>14802285</v>
          </cell>
        </row>
        <row r="15">
          <cell r="B15" t="str">
            <v>000086</v>
          </cell>
          <cell r="C15" t="str">
            <v>DOANH.PTU</v>
          </cell>
          <cell r="D15">
            <v>447206000</v>
          </cell>
          <cell r="E15">
            <v>2570854320</v>
          </cell>
          <cell r="F15">
            <v>3018060320</v>
          </cell>
          <cell r="G15">
            <v>5338122</v>
          </cell>
        </row>
        <row r="16">
          <cell r="B16" t="str">
            <v>000116</v>
          </cell>
          <cell r="C16" t="str">
            <v>VI.PN GROUP</v>
          </cell>
          <cell r="D16">
            <v>2507418000</v>
          </cell>
          <cell r="E16">
            <v>1839343000</v>
          </cell>
          <cell r="F16">
            <v>4346761000</v>
          </cell>
          <cell r="G16">
            <v>11760524</v>
          </cell>
        </row>
        <row r="17">
          <cell r="B17" t="str">
            <v>000123</v>
          </cell>
          <cell r="C17" t="str">
            <v>NGUYỄN QUANG DŨNG</v>
          </cell>
          <cell r="D17">
            <v>14110208000</v>
          </cell>
          <cell r="E17">
            <v>16494751000</v>
          </cell>
          <cell r="F17">
            <v>30604959000</v>
          </cell>
          <cell r="G17">
            <v>70012845</v>
          </cell>
        </row>
        <row r="18">
          <cell r="B18" t="str">
            <v>000135</v>
          </cell>
          <cell r="C18" t="str">
            <v>KHANH.NX GROUP</v>
          </cell>
          <cell r="D18">
            <v>6896400000</v>
          </cell>
          <cell r="E18">
            <v>1411603000</v>
          </cell>
          <cell r="F18">
            <v>8308003000</v>
          </cell>
          <cell r="G18">
            <v>17844260</v>
          </cell>
        </row>
        <row r="19">
          <cell r="B19" t="str">
            <v>000162</v>
          </cell>
          <cell r="C19" t="str">
            <v>THACH.PN GROUP</v>
          </cell>
          <cell r="D19">
            <v>1116565000</v>
          </cell>
          <cell r="E19">
            <v>585804000</v>
          </cell>
          <cell r="F19">
            <v>1702369000</v>
          </cell>
          <cell r="G19">
            <v>5299596</v>
          </cell>
        </row>
        <row r="20">
          <cell r="B20" t="str">
            <v>000168</v>
          </cell>
          <cell r="C20" t="str">
            <v>CUONG.PNHU GRP</v>
          </cell>
          <cell r="D20">
            <v>2308156000</v>
          </cell>
          <cell r="E20">
            <v>1817660000</v>
          </cell>
          <cell r="F20">
            <v>4125816000</v>
          </cell>
          <cell r="G20">
            <v>11825471</v>
          </cell>
        </row>
        <row r="21">
          <cell r="B21" t="str">
            <v>000172</v>
          </cell>
          <cell r="C21" t="str">
            <v>MAI.HTTUYET GRP</v>
          </cell>
          <cell r="D21">
            <v>7294399000</v>
          </cell>
          <cell r="E21">
            <v>12754011000</v>
          </cell>
          <cell r="F21">
            <v>20048410000</v>
          </cell>
          <cell r="G21">
            <v>40790203</v>
          </cell>
        </row>
        <row r="22">
          <cell r="B22" t="str">
            <v>000201</v>
          </cell>
          <cell r="C22" t="str">
            <v>CHI.DHUU GRP</v>
          </cell>
          <cell r="D22">
            <v>6016865000</v>
          </cell>
          <cell r="E22">
            <v>5904947000</v>
          </cell>
          <cell r="F22">
            <v>11921812000</v>
          </cell>
          <cell r="G22">
            <v>26719795</v>
          </cell>
        </row>
        <row r="23">
          <cell r="B23" t="str">
            <v>000202</v>
          </cell>
          <cell r="C23" t="str">
            <v>HOA.NTQUYNH GRP</v>
          </cell>
          <cell r="D23">
            <v>14211662000</v>
          </cell>
          <cell r="E23">
            <v>17538542000</v>
          </cell>
          <cell r="F23">
            <v>31750204000</v>
          </cell>
          <cell r="G23">
            <v>64292140</v>
          </cell>
        </row>
        <row r="24">
          <cell r="B24" t="str">
            <v>000207</v>
          </cell>
          <cell r="C24" t="str">
            <v>TRUC.TTTHANH GRP</v>
          </cell>
          <cell r="D24">
            <v>8706715000</v>
          </cell>
          <cell r="E24">
            <v>7310599200</v>
          </cell>
          <cell r="F24">
            <v>16017314200</v>
          </cell>
          <cell r="G24">
            <v>39124905</v>
          </cell>
        </row>
        <row r="25">
          <cell r="B25" t="str">
            <v>000208</v>
          </cell>
          <cell r="C25" t="str">
            <v>QUOC.LANH GRP</v>
          </cell>
          <cell r="D25">
            <v>5924152000</v>
          </cell>
          <cell r="E25">
            <v>4767560000</v>
          </cell>
          <cell r="F25">
            <v>10691712000</v>
          </cell>
          <cell r="G25">
            <v>26213599</v>
          </cell>
        </row>
        <row r="26">
          <cell r="B26" t="str">
            <v>000209</v>
          </cell>
          <cell r="C26" t="str">
            <v>THUY.PM GROUP</v>
          </cell>
          <cell r="D26">
            <v>3298963000</v>
          </cell>
          <cell r="E26">
            <v>6261597000</v>
          </cell>
          <cell r="F26">
            <v>9560560000</v>
          </cell>
          <cell r="G26">
            <v>21777786</v>
          </cell>
        </row>
        <row r="27">
          <cell r="B27" t="str">
            <v>000216</v>
          </cell>
          <cell r="C27" t="str">
            <v>TUAN.DA GROUP</v>
          </cell>
          <cell r="D27">
            <v>31241525000</v>
          </cell>
          <cell r="E27">
            <v>23654920000</v>
          </cell>
          <cell r="F27">
            <v>54896445000</v>
          </cell>
          <cell r="G27">
            <v>93048134</v>
          </cell>
        </row>
        <row r="28">
          <cell r="B28" t="str">
            <v>000219</v>
          </cell>
          <cell r="C28" t="str">
            <v>THU.TANH GRP</v>
          </cell>
          <cell r="D28">
            <v>9110043000</v>
          </cell>
          <cell r="E28">
            <v>10789705000</v>
          </cell>
          <cell r="F28">
            <v>19899748000</v>
          </cell>
          <cell r="G28">
            <v>45954849</v>
          </cell>
        </row>
        <row r="29">
          <cell r="B29" t="str">
            <v>000229</v>
          </cell>
          <cell r="C29" t="str">
            <v>PHI.DTPHUONG GRP</v>
          </cell>
          <cell r="D29">
            <v>13347385000</v>
          </cell>
          <cell r="E29">
            <v>11273258400</v>
          </cell>
          <cell r="F29">
            <v>24620643400</v>
          </cell>
          <cell r="G29">
            <v>48686750</v>
          </cell>
        </row>
        <row r="30">
          <cell r="B30" t="str">
            <v>000234</v>
          </cell>
          <cell r="C30" t="str">
            <v>SIEU.LKIEM GRP</v>
          </cell>
          <cell r="D30">
            <v>3451271000</v>
          </cell>
          <cell r="E30">
            <v>685646000</v>
          </cell>
          <cell r="F30">
            <v>4136917000</v>
          </cell>
          <cell r="G30">
            <v>11945966</v>
          </cell>
        </row>
        <row r="31">
          <cell r="B31" t="str">
            <v>000277</v>
          </cell>
          <cell r="C31" t="str">
            <v>HUONG.NT GROUP</v>
          </cell>
          <cell r="D31">
            <v>688446000</v>
          </cell>
          <cell r="E31">
            <v>4887766000</v>
          </cell>
          <cell r="F31">
            <v>5576212000</v>
          </cell>
          <cell r="G31">
            <v>12967659</v>
          </cell>
        </row>
        <row r="32">
          <cell r="B32" t="str">
            <v>000280</v>
          </cell>
          <cell r="C32" t="str">
            <v>MANH.TV GROUP</v>
          </cell>
          <cell r="D32">
            <v>903970000</v>
          </cell>
          <cell r="E32">
            <v>1696790000</v>
          </cell>
          <cell r="F32">
            <v>2600760000</v>
          </cell>
          <cell r="G32">
            <v>6512827</v>
          </cell>
        </row>
        <row r="33">
          <cell r="B33" t="str">
            <v>000287</v>
          </cell>
          <cell r="C33" t="str">
            <v>PHONG.TQTHE GRP</v>
          </cell>
          <cell r="D33">
            <v>9953120000</v>
          </cell>
          <cell r="E33">
            <v>7670654000</v>
          </cell>
          <cell r="F33">
            <v>17623774000</v>
          </cell>
          <cell r="G33">
            <v>33522655</v>
          </cell>
        </row>
        <row r="34">
          <cell r="B34" t="str">
            <v>000294</v>
          </cell>
          <cell r="C34" t="str">
            <v>HUNG.TCHI GRP</v>
          </cell>
          <cell r="D34">
            <v>22919950000</v>
          </cell>
          <cell r="E34">
            <v>24493537000</v>
          </cell>
          <cell r="F34">
            <v>47413487000</v>
          </cell>
          <cell r="G34">
            <v>101805150</v>
          </cell>
        </row>
        <row r="35">
          <cell r="B35" t="str">
            <v>000296</v>
          </cell>
          <cell r="C35" t="str">
            <v>ANH.TTP GROUP</v>
          </cell>
          <cell r="D35">
            <v>4143091000</v>
          </cell>
          <cell r="E35">
            <v>4263316000</v>
          </cell>
          <cell r="F35">
            <v>8406407000</v>
          </cell>
          <cell r="G35">
            <v>24110086</v>
          </cell>
        </row>
        <row r="36">
          <cell r="B36" t="str">
            <v>000305</v>
          </cell>
          <cell r="C36" t="str">
            <v>NAM.THOAI GRP</v>
          </cell>
          <cell r="D36">
            <v>2318189000</v>
          </cell>
          <cell r="E36">
            <v>3556076000</v>
          </cell>
          <cell r="F36">
            <v>5874265000</v>
          </cell>
          <cell r="G36">
            <v>9793637</v>
          </cell>
        </row>
        <row r="37">
          <cell r="B37" t="str">
            <v>000322</v>
          </cell>
          <cell r="C37" t="str">
            <v>THUY.NBAO GRP</v>
          </cell>
          <cell r="D37">
            <v>3179556000</v>
          </cell>
          <cell r="E37">
            <v>1440850000</v>
          </cell>
          <cell r="F37">
            <v>4620406000</v>
          </cell>
          <cell r="G37">
            <v>11998443</v>
          </cell>
        </row>
        <row r="38">
          <cell r="B38" t="str">
            <v>000333</v>
          </cell>
          <cell r="C38" t="str">
            <v>THAO.BM GROUP</v>
          </cell>
          <cell r="D38">
            <v>1907189000</v>
          </cell>
          <cell r="E38">
            <v>1806259000</v>
          </cell>
          <cell r="F38">
            <v>3713448000</v>
          </cell>
          <cell r="G38">
            <v>12012094</v>
          </cell>
        </row>
        <row r="39">
          <cell r="B39" t="str">
            <v>000339</v>
          </cell>
          <cell r="C39" t="str">
            <v>HIEP.CHUU GRP</v>
          </cell>
          <cell r="D39">
            <v>2234556000</v>
          </cell>
          <cell r="E39">
            <v>1158000000</v>
          </cell>
          <cell r="F39">
            <v>3392556000</v>
          </cell>
          <cell r="G39">
            <v>8750378</v>
          </cell>
        </row>
        <row r="40">
          <cell r="B40" t="str">
            <v>000340</v>
          </cell>
          <cell r="C40" t="str">
            <v>KHOA.TMINH GRP</v>
          </cell>
          <cell r="D40">
            <v>10150244000</v>
          </cell>
          <cell r="E40">
            <v>13448961000</v>
          </cell>
          <cell r="F40">
            <v>23599205000</v>
          </cell>
          <cell r="G40">
            <v>55514189</v>
          </cell>
        </row>
        <row r="41">
          <cell r="B41" t="str">
            <v>000344</v>
          </cell>
          <cell r="C41" t="str">
            <v>ANH.NTUAN GRP</v>
          </cell>
          <cell r="D41">
            <v>5826658000</v>
          </cell>
          <cell r="E41">
            <v>4435726000</v>
          </cell>
          <cell r="F41">
            <v>10262384000</v>
          </cell>
          <cell r="G41">
            <v>23625262</v>
          </cell>
        </row>
        <row r="42">
          <cell r="B42" t="str">
            <v>000349</v>
          </cell>
          <cell r="C42" t="str">
            <v>NGOC76.NMINH GRP</v>
          </cell>
          <cell r="D42">
            <v>523344000</v>
          </cell>
          <cell r="E42">
            <v>509470000</v>
          </cell>
          <cell r="F42">
            <v>1032814000</v>
          </cell>
          <cell r="G42">
            <v>3241124</v>
          </cell>
        </row>
        <row r="43">
          <cell r="B43" t="str">
            <v>000352</v>
          </cell>
          <cell r="C43" t="str">
            <v>KHOI.NMANH GRP</v>
          </cell>
          <cell r="D43">
            <v>2242407000</v>
          </cell>
          <cell r="E43">
            <v>2765600000</v>
          </cell>
          <cell r="F43">
            <v>5008007000</v>
          </cell>
          <cell r="G43">
            <v>13828994</v>
          </cell>
        </row>
        <row r="44">
          <cell r="B44" t="str">
            <v>000359</v>
          </cell>
          <cell r="C44" t="str">
            <v>NHUNG.NTHI GRP</v>
          </cell>
          <cell r="D44">
            <v>426500000</v>
          </cell>
          <cell r="E44">
            <v>525400000</v>
          </cell>
          <cell r="F44">
            <v>951900000</v>
          </cell>
          <cell r="G44">
            <v>3134152</v>
          </cell>
        </row>
        <row r="45">
          <cell r="B45" t="str">
            <v>000366</v>
          </cell>
          <cell r="C45" t="str">
            <v>ANH.NTVAN GRP</v>
          </cell>
          <cell r="D45">
            <v>442529000</v>
          </cell>
          <cell r="E45">
            <v>775058000</v>
          </cell>
          <cell r="F45">
            <v>1217587000</v>
          </cell>
          <cell r="G45">
            <v>2635756</v>
          </cell>
        </row>
        <row r="46">
          <cell r="B46" t="str">
            <v>000371</v>
          </cell>
          <cell r="C46" t="str">
            <v>DANG.LHAI GRP</v>
          </cell>
          <cell r="D46">
            <v>12861196000</v>
          </cell>
          <cell r="E46">
            <v>10036059000</v>
          </cell>
          <cell r="F46">
            <v>22897255000</v>
          </cell>
          <cell r="G46">
            <v>46026251</v>
          </cell>
        </row>
        <row r="47">
          <cell r="B47" t="str">
            <v>000380</v>
          </cell>
          <cell r="C47" t="str">
            <v>SUONG.PTHI GRP</v>
          </cell>
          <cell r="E47">
            <v>305050000</v>
          </cell>
          <cell r="F47">
            <v>305050000</v>
          </cell>
          <cell r="G47">
            <v>917750</v>
          </cell>
        </row>
        <row r="48">
          <cell r="B48" t="str">
            <v>000381</v>
          </cell>
          <cell r="C48" t="str">
            <v>BINH.NHUU GRP</v>
          </cell>
          <cell r="D48">
            <v>1566000000</v>
          </cell>
          <cell r="E48">
            <v>1281027000</v>
          </cell>
          <cell r="F48">
            <v>2847027000</v>
          </cell>
          <cell r="G48">
            <v>7845538</v>
          </cell>
        </row>
        <row r="49">
          <cell r="B49" t="str">
            <v>000388</v>
          </cell>
          <cell r="C49" t="str">
            <v>GIANG.VTRUONG GRP</v>
          </cell>
          <cell r="D49">
            <v>696248000</v>
          </cell>
          <cell r="E49">
            <v>615669000</v>
          </cell>
          <cell r="F49">
            <v>1311917000</v>
          </cell>
          <cell r="G49">
            <v>4426689</v>
          </cell>
        </row>
        <row r="50">
          <cell r="B50" t="str">
            <v>000389</v>
          </cell>
          <cell r="C50" t="str">
            <v>LOC.DN GROUP</v>
          </cell>
          <cell r="D50">
            <v>3519519000</v>
          </cell>
          <cell r="E50">
            <v>2734990000</v>
          </cell>
          <cell r="F50">
            <v>6254509000</v>
          </cell>
          <cell r="G50">
            <v>12755273</v>
          </cell>
        </row>
        <row r="51">
          <cell r="B51" t="str">
            <v>000391</v>
          </cell>
          <cell r="C51" t="str">
            <v>DUNG2.NQUANG GRP</v>
          </cell>
          <cell r="D51">
            <v>4593858000</v>
          </cell>
          <cell r="E51">
            <v>5231004000</v>
          </cell>
          <cell r="F51">
            <v>9824862000</v>
          </cell>
          <cell r="G51">
            <v>26191995</v>
          </cell>
        </row>
        <row r="52">
          <cell r="B52" t="str">
            <v>000397</v>
          </cell>
          <cell r="C52" t="str">
            <v>MANH.NVIET GRP</v>
          </cell>
          <cell r="D52">
            <v>3057827000</v>
          </cell>
          <cell r="E52">
            <v>3292028000</v>
          </cell>
          <cell r="F52">
            <v>6349855000</v>
          </cell>
          <cell r="G52">
            <v>17885294</v>
          </cell>
        </row>
        <row r="53">
          <cell r="B53" t="str">
            <v>000399</v>
          </cell>
          <cell r="C53" t="str">
            <v>CHINH.NMANH GRP</v>
          </cell>
          <cell r="D53">
            <v>4056828000</v>
          </cell>
          <cell r="E53">
            <v>2860003000</v>
          </cell>
          <cell r="F53">
            <v>6916831000</v>
          </cell>
          <cell r="G53">
            <v>19330640</v>
          </cell>
        </row>
        <row r="54">
          <cell r="B54" t="str">
            <v>000402</v>
          </cell>
          <cell r="C54" t="str">
            <v>THANG.VMANH GRP</v>
          </cell>
          <cell r="D54">
            <v>5159395400</v>
          </cell>
          <cell r="E54">
            <v>4484929000</v>
          </cell>
          <cell r="F54">
            <v>9644324400</v>
          </cell>
          <cell r="G54">
            <v>27655035</v>
          </cell>
        </row>
        <row r="55">
          <cell r="B55" t="str">
            <v>000407</v>
          </cell>
          <cell r="C55" t="str">
            <v>LINH.DD GROUP</v>
          </cell>
          <cell r="D55">
            <v>9474594000</v>
          </cell>
          <cell r="E55">
            <v>7874718000</v>
          </cell>
          <cell r="F55">
            <v>17349312000</v>
          </cell>
          <cell r="G55">
            <v>37574074</v>
          </cell>
        </row>
        <row r="56">
          <cell r="B56" t="str">
            <v>000409</v>
          </cell>
          <cell r="C56" t="str">
            <v>CHI.VN GROUP</v>
          </cell>
          <cell r="D56">
            <v>10208793000</v>
          </cell>
          <cell r="E56">
            <v>5721691000</v>
          </cell>
          <cell r="F56">
            <v>15930484000</v>
          </cell>
          <cell r="G56">
            <v>38126190</v>
          </cell>
        </row>
        <row r="57">
          <cell r="B57" t="str">
            <v>000410</v>
          </cell>
          <cell r="C57" t="str">
            <v>THAI.TNGOC GRP</v>
          </cell>
          <cell r="D57">
            <v>3650572000</v>
          </cell>
          <cell r="E57">
            <v>5007662000</v>
          </cell>
          <cell r="F57">
            <v>8658234000</v>
          </cell>
          <cell r="G57">
            <v>20015368</v>
          </cell>
        </row>
        <row r="58">
          <cell r="B58" t="str">
            <v>000411</v>
          </cell>
          <cell r="C58" t="str">
            <v>CUONG.NM GROUP</v>
          </cell>
          <cell r="D58">
            <v>111918000</v>
          </cell>
          <cell r="E58">
            <v>76794000</v>
          </cell>
          <cell r="F58">
            <v>188712000</v>
          </cell>
          <cell r="G58">
            <v>660498</v>
          </cell>
        </row>
        <row r="59">
          <cell r="B59" t="str">
            <v>000416</v>
          </cell>
          <cell r="C59" t="str">
            <v>TRIU.NN GROUP</v>
          </cell>
          <cell r="D59">
            <v>7040432000</v>
          </cell>
          <cell r="E59">
            <v>5027128000</v>
          </cell>
          <cell r="F59">
            <v>12067560000</v>
          </cell>
          <cell r="G59">
            <v>29640534</v>
          </cell>
        </row>
        <row r="60">
          <cell r="B60" t="str">
            <v>000418</v>
          </cell>
          <cell r="C60" t="str">
            <v>VINH.PQ GROUP</v>
          </cell>
          <cell r="D60">
            <v>7080000</v>
          </cell>
          <cell r="E60">
            <v>4050000</v>
          </cell>
          <cell r="F60">
            <v>11130000</v>
          </cell>
          <cell r="G60">
            <v>38955</v>
          </cell>
        </row>
        <row r="61">
          <cell r="B61" t="str">
            <v>000425</v>
          </cell>
          <cell r="C61" t="str">
            <v>HIEP.HV GROUP</v>
          </cell>
          <cell r="D61">
            <v>1820092000</v>
          </cell>
          <cell r="E61">
            <v>4120705000</v>
          </cell>
          <cell r="F61">
            <v>5940797000</v>
          </cell>
          <cell r="G61">
            <v>12964129</v>
          </cell>
        </row>
        <row r="62">
          <cell r="B62" t="str">
            <v>000426</v>
          </cell>
          <cell r="C62" t="str">
            <v>PHUONG.LTHI GRP</v>
          </cell>
          <cell r="D62">
            <v>4580978000</v>
          </cell>
          <cell r="E62">
            <v>3557447000</v>
          </cell>
          <cell r="F62">
            <v>8138425000</v>
          </cell>
          <cell r="G62">
            <v>22490452</v>
          </cell>
        </row>
        <row r="63">
          <cell r="B63" t="str">
            <v>000430</v>
          </cell>
          <cell r="C63" t="str">
            <v>NAM.NPHUONG GRP</v>
          </cell>
          <cell r="D63">
            <v>27476309000</v>
          </cell>
          <cell r="E63">
            <v>10155070000</v>
          </cell>
          <cell r="F63">
            <v>37631379000</v>
          </cell>
          <cell r="G63">
            <v>71304077</v>
          </cell>
        </row>
        <row r="64">
          <cell r="B64" t="str">
            <v>000435</v>
          </cell>
          <cell r="C64" t="str">
            <v>LONG.PT GROUP</v>
          </cell>
          <cell r="D64">
            <v>344320000</v>
          </cell>
          <cell r="E64">
            <v>244500000</v>
          </cell>
          <cell r="F64">
            <v>588820000</v>
          </cell>
          <cell r="G64">
            <v>1825130</v>
          </cell>
        </row>
        <row r="65">
          <cell r="B65" t="str">
            <v>000440</v>
          </cell>
          <cell r="C65" t="str">
            <v>HOA.NPHUONG GRP</v>
          </cell>
          <cell r="D65">
            <v>5919040000</v>
          </cell>
          <cell r="E65">
            <v>1789000000</v>
          </cell>
          <cell r="F65">
            <v>7708040000</v>
          </cell>
          <cell r="G65">
            <v>15637746</v>
          </cell>
        </row>
        <row r="66">
          <cell r="B66" t="str">
            <v>000443</v>
          </cell>
          <cell r="C66" t="str">
            <v>NGUYEN.VC GROUP</v>
          </cell>
          <cell r="D66">
            <v>18429805000</v>
          </cell>
          <cell r="E66">
            <v>15794937000</v>
          </cell>
          <cell r="F66">
            <v>34224742000</v>
          </cell>
          <cell r="G66">
            <v>71275701</v>
          </cell>
        </row>
        <row r="67">
          <cell r="B67" t="str">
            <v>000447</v>
          </cell>
          <cell r="C67" t="str">
            <v>THAO.HTBICH GRP</v>
          </cell>
          <cell r="D67">
            <v>1767766000</v>
          </cell>
          <cell r="E67">
            <v>1235974000</v>
          </cell>
          <cell r="F67">
            <v>3003740000</v>
          </cell>
          <cell r="G67">
            <v>8794745</v>
          </cell>
        </row>
        <row r="68">
          <cell r="B68" t="str">
            <v>000459</v>
          </cell>
          <cell r="C68" t="str">
            <v>NGUYỄN XUÂN TRƯỜNG</v>
          </cell>
          <cell r="D68">
            <v>4226913000</v>
          </cell>
          <cell r="E68">
            <v>2868280000</v>
          </cell>
          <cell r="F68">
            <v>7095193000</v>
          </cell>
          <cell r="G68">
            <v>20355408</v>
          </cell>
        </row>
        <row r="69">
          <cell r="B69" t="str">
            <v>000460</v>
          </cell>
          <cell r="C69" t="str">
            <v>KHANH.NVIET GRP</v>
          </cell>
          <cell r="D69">
            <v>13806487000</v>
          </cell>
          <cell r="E69">
            <v>9268830000</v>
          </cell>
          <cell r="F69">
            <v>23075317000</v>
          </cell>
          <cell r="G69">
            <v>40037677</v>
          </cell>
        </row>
        <row r="70">
          <cell r="B70" t="str">
            <v>000467</v>
          </cell>
          <cell r="C70" t="str">
            <v>HUONG.TTHUY GRP</v>
          </cell>
          <cell r="D70">
            <v>6045431000</v>
          </cell>
          <cell r="E70">
            <v>9979015000</v>
          </cell>
          <cell r="F70">
            <v>16024446000</v>
          </cell>
          <cell r="G70">
            <v>32997762</v>
          </cell>
        </row>
        <row r="71">
          <cell r="B71" t="str">
            <v>000475</v>
          </cell>
          <cell r="C71" t="str">
            <v>HUY.HNGOC GRP</v>
          </cell>
          <cell r="D71">
            <v>802360000</v>
          </cell>
          <cell r="E71">
            <v>950669000</v>
          </cell>
          <cell r="F71">
            <v>1753029000</v>
          </cell>
          <cell r="G71">
            <v>5421745</v>
          </cell>
        </row>
        <row r="72">
          <cell r="B72" t="str">
            <v>000485</v>
          </cell>
          <cell r="C72" t="str">
            <v>THAO.PHTPHUONG GRP</v>
          </cell>
          <cell r="D72">
            <v>16377000000</v>
          </cell>
          <cell r="E72">
            <v>15831757000</v>
          </cell>
          <cell r="F72">
            <v>32208757000</v>
          </cell>
          <cell r="G72">
            <v>57253094</v>
          </cell>
        </row>
        <row r="73">
          <cell r="B73" t="str">
            <v>000510</v>
          </cell>
          <cell r="C73" t="str">
            <v>LE MINH DUC</v>
          </cell>
          <cell r="D73">
            <v>60630000</v>
          </cell>
          <cell r="E73">
            <v>111930000</v>
          </cell>
          <cell r="F73">
            <v>172560000</v>
          </cell>
          <cell r="G73">
            <v>530961</v>
          </cell>
        </row>
        <row r="74">
          <cell r="B74" t="str">
            <v>000513</v>
          </cell>
          <cell r="C74" t="str">
            <v>BUI MANH HOA</v>
          </cell>
          <cell r="D74">
            <v>7438831200</v>
          </cell>
          <cell r="E74">
            <v>4987792000</v>
          </cell>
          <cell r="F74">
            <v>12426623200</v>
          </cell>
          <cell r="G74">
            <v>22950663</v>
          </cell>
        </row>
        <row r="75">
          <cell r="B75" t="str">
            <v>000514</v>
          </cell>
          <cell r="C75" t="str">
            <v>NGUYEN TIEN QUAN</v>
          </cell>
          <cell r="D75">
            <v>3619134000</v>
          </cell>
          <cell r="E75">
            <v>4537585400</v>
          </cell>
          <cell r="F75">
            <v>8156719400</v>
          </cell>
          <cell r="G75">
            <v>24854494</v>
          </cell>
        </row>
        <row r="76">
          <cell r="B76" t="str">
            <v>000546</v>
          </cell>
          <cell r="C76" t="str">
            <v>NGUYEN DUC TUNG</v>
          </cell>
          <cell r="D76">
            <v>3419384000</v>
          </cell>
          <cell r="E76">
            <v>10099395000</v>
          </cell>
          <cell r="F76">
            <v>13518779000</v>
          </cell>
          <cell r="G76">
            <v>27577479</v>
          </cell>
        </row>
        <row r="77">
          <cell r="B77" t="str">
            <v>000570</v>
          </cell>
          <cell r="C77" t="str">
            <v>PHAM ANH DUC</v>
          </cell>
          <cell r="D77">
            <v>5759393000</v>
          </cell>
          <cell r="E77">
            <v>5123387000</v>
          </cell>
          <cell r="F77">
            <v>10882780000</v>
          </cell>
          <cell r="G77">
            <v>23158273</v>
          </cell>
        </row>
        <row r="78">
          <cell r="B78" t="str">
            <v>000575</v>
          </cell>
          <cell r="C78" t="str">
            <v>DO THANH CHUNG</v>
          </cell>
          <cell r="D78">
            <v>4109422000</v>
          </cell>
          <cell r="E78">
            <v>2376027000</v>
          </cell>
          <cell r="F78">
            <v>6485449000</v>
          </cell>
          <cell r="G78">
            <v>17422385</v>
          </cell>
        </row>
        <row r="79">
          <cell r="B79" t="str">
            <v>000590</v>
          </cell>
          <cell r="C79" t="str">
            <v>BUI QUOC THU</v>
          </cell>
          <cell r="D79">
            <v>7583260000</v>
          </cell>
          <cell r="E79">
            <v>15819313000</v>
          </cell>
          <cell r="F79">
            <v>23402573000</v>
          </cell>
          <cell r="G79">
            <v>39581811</v>
          </cell>
        </row>
        <row r="80">
          <cell r="B80" t="str">
            <v>000591</v>
          </cell>
          <cell r="C80" t="str">
            <v>NGUYEN VUONG QUE PHUONG</v>
          </cell>
          <cell r="D80">
            <v>10612985000</v>
          </cell>
          <cell r="E80">
            <v>3401945000</v>
          </cell>
          <cell r="F80">
            <v>14014930000</v>
          </cell>
          <cell r="G80">
            <v>27209287</v>
          </cell>
        </row>
        <row r="81">
          <cell r="B81" t="str">
            <v>000602</v>
          </cell>
          <cell r="C81" t="str">
            <v>NGO NHAT TIEN</v>
          </cell>
          <cell r="D81">
            <v>4875421000</v>
          </cell>
          <cell r="E81">
            <v>3719536000</v>
          </cell>
          <cell r="F81">
            <v>8594957000</v>
          </cell>
          <cell r="G81">
            <v>22893605</v>
          </cell>
        </row>
        <row r="82">
          <cell r="B82" t="str">
            <v>000603</v>
          </cell>
          <cell r="C82" t="str">
            <v>NGUYEN THANH NHAN</v>
          </cell>
          <cell r="D82">
            <v>5392837000</v>
          </cell>
          <cell r="E82">
            <v>5868322000</v>
          </cell>
          <cell r="F82">
            <v>11261159000</v>
          </cell>
          <cell r="G82">
            <v>23397435</v>
          </cell>
        </row>
        <row r="83">
          <cell r="B83" t="str">
            <v>000609</v>
          </cell>
          <cell r="C83" t="str">
            <v>NGUYEN DUC THANH</v>
          </cell>
          <cell r="D83">
            <v>18625101000</v>
          </cell>
          <cell r="E83">
            <v>5763056000</v>
          </cell>
          <cell r="F83">
            <v>24388157000</v>
          </cell>
          <cell r="G83">
            <v>43404612</v>
          </cell>
        </row>
        <row r="84">
          <cell r="B84" t="str">
            <v>000612</v>
          </cell>
          <cell r="C84" t="str">
            <v>LE THI CHI MAI</v>
          </cell>
          <cell r="D84">
            <v>5081520000</v>
          </cell>
          <cell r="E84">
            <v>3181097000</v>
          </cell>
          <cell r="F84">
            <v>8262617000</v>
          </cell>
          <cell r="G84">
            <v>22396338</v>
          </cell>
        </row>
        <row r="85">
          <cell r="B85" t="str">
            <v>000618</v>
          </cell>
          <cell r="C85" t="str">
            <v>LE THIEN MENH</v>
          </cell>
          <cell r="D85">
            <v>9124699000</v>
          </cell>
          <cell r="E85">
            <v>9414410000</v>
          </cell>
          <cell r="F85">
            <v>18539109000</v>
          </cell>
          <cell r="G85">
            <v>27808678</v>
          </cell>
        </row>
        <row r="86">
          <cell r="B86" t="str">
            <v>000631</v>
          </cell>
          <cell r="C86" t="str">
            <v>TRAN XUAN PHU</v>
          </cell>
          <cell r="D86">
            <v>4961331000</v>
          </cell>
          <cell r="E86">
            <v>3261174000</v>
          </cell>
          <cell r="F86">
            <v>8222505000</v>
          </cell>
          <cell r="G86">
            <v>19770198</v>
          </cell>
        </row>
        <row r="87">
          <cell r="B87" t="str">
            <v>000634</v>
          </cell>
          <cell r="C87" t="str">
            <v>LE MINH KHANG</v>
          </cell>
          <cell r="D87">
            <v>2240270000</v>
          </cell>
          <cell r="E87">
            <v>2298700000</v>
          </cell>
          <cell r="F87">
            <v>4538970000</v>
          </cell>
          <cell r="G87">
            <v>13626010</v>
          </cell>
        </row>
        <row r="88">
          <cell r="B88" t="str">
            <v>000642</v>
          </cell>
          <cell r="C88" t="str">
            <v>NGUYỄN NHÂN HÒA</v>
          </cell>
          <cell r="D88">
            <v>845919000</v>
          </cell>
          <cell r="E88">
            <v>455634000</v>
          </cell>
          <cell r="F88">
            <v>1301553000</v>
          </cell>
          <cell r="G88">
            <v>4409005</v>
          </cell>
        </row>
        <row r="89">
          <cell r="B89" t="str">
            <v>000645</v>
          </cell>
          <cell r="C89" t="str">
            <v>NGUYỄN DUY HÙNG</v>
          </cell>
          <cell r="D89">
            <v>4525186000</v>
          </cell>
          <cell r="E89">
            <v>5314185000</v>
          </cell>
          <cell r="F89">
            <v>9839371000</v>
          </cell>
          <cell r="G89">
            <v>21291040</v>
          </cell>
        </row>
        <row r="90">
          <cell r="B90" t="str">
            <v>000646</v>
          </cell>
          <cell r="C90" t="str">
            <v>BUI MANH QUAN</v>
          </cell>
          <cell r="D90">
            <v>704000000</v>
          </cell>
          <cell r="F90">
            <v>704000000</v>
          </cell>
          <cell r="G90">
            <v>1408000</v>
          </cell>
        </row>
        <row r="91">
          <cell r="B91" t="str">
            <v>000651</v>
          </cell>
          <cell r="C91" t="str">
            <v>HO DUONG LINH</v>
          </cell>
          <cell r="D91">
            <v>3964670000</v>
          </cell>
          <cell r="E91">
            <v>3985640000</v>
          </cell>
          <cell r="F91">
            <v>7950310000</v>
          </cell>
          <cell r="G91">
            <v>14470665</v>
          </cell>
        </row>
        <row r="92">
          <cell r="B92" t="str">
            <v>000681</v>
          </cell>
          <cell r="C92" t="str">
            <v>HUYNH KHAC MINH</v>
          </cell>
          <cell r="D92">
            <v>300434000</v>
          </cell>
          <cell r="E92">
            <v>631719000</v>
          </cell>
          <cell r="F92">
            <v>932153000</v>
          </cell>
          <cell r="G92">
            <v>2964623</v>
          </cell>
        </row>
        <row r="93">
          <cell r="B93" t="str">
            <v>000682</v>
          </cell>
          <cell r="C93" t="str">
            <v>VU THI NHU MAI</v>
          </cell>
          <cell r="D93">
            <v>6000449000</v>
          </cell>
          <cell r="E93">
            <v>7094310000</v>
          </cell>
          <cell r="F93">
            <v>13094759000</v>
          </cell>
          <cell r="G93">
            <v>38860000</v>
          </cell>
        </row>
        <row r="94">
          <cell r="B94" t="str">
            <v>000684</v>
          </cell>
          <cell r="C94" t="str">
            <v>NGUYEN HONG GIANG</v>
          </cell>
          <cell r="D94">
            <v>1381692000</v>
          </cell>
          <cell r="E94">
            <v>1549603000</v>
          </cell>
          <cell r="F94">
            <v>2931295000</v>
          </cell>
          <cell r="G94">
            <v>8755152</v>
          </cell>
        </row>
        <row r="95">
          <cell r="B95" t="str">
            <v>000685</v>
          </cell>
          <cell r="C95" t="str">
            <v>TRUONG QUOC BINH</v>
          </cell>
          <cell r="D95">
            <v>4119750000</v>
          </cell>
          <cell r="E95">
            <v>337776000</v>
          </cell>
          <cell r="F95">
            <v>4457526000</v>
          </cell>
          <cell r="G95">
            <v>8826644</v>
          </cell>
        </row>
        <row r="96">
          <cell r="B96" t="str">
            <v>000730</v>
          </cell>
          <cell r="C96" t="str">
            <v>TRẦN NGỌC BÍCH PHƯỢNG</v>
          </cell>
          <cell r="D96">
            <v>23293233000</v>
          </cell>
          <cell r="E96">
            <v>20388079000</v>
          </cell>
          <cell r="F96">
            <v>43681312000</v>
          </cell>
          <cell r="G96">
            <v>72189051</v>
          </cell>
        </row>
        <row r="97">
          <cell r="B97" t="str">
            <v>000747</v>
          </cell>
          <cell r="C97" t="str">
            <v>PHẠM QUỐC HIẾN</v>
          </cell>
          <cell r="D97">
            <v>652267000</v>
          </cell>
          <cell r="E97">
            <v>713183000</v>
          </cell>
          <cell r="F97">
            <v>1365450000</v>
          </cell>
          <cell r="G97">
            <v>3803939</v>
          </cell>
        </row>
        <row r="98">
          <cell r="B98" t="str">
            <v>000757</v>
          </cell>
          <cell r="C98" t="str">
            <v>PHẠM ĐẮC THÀNH</v>
          </cell>
          <cell r="D98">
            <v>2891389000</v>
          </cell>
          <cell r="E98">
            <v>1840262000</v>
          </cell>
          <cell r="F98">
            <v>4731651000</v>
          </cell>
          <cell r="G98">
            <v>10382856</v>
          </cell>
        </row>
        <row r="99">
          <cell r="B99" t="str">
            <v>000760</v>
          </cell>
          <cell r="C99" t="str">
            <v>TRẦN ĐÌNH SƠN</v>
          </cell>
          <cell r="D99">
            <v>8010001000</v>
          </cell>
          <cell r="E99">
            <v>6194343000</v>
          </cell>
          <cell r="F99">
            <v>14204344000</v>
          </cell>
          <cell r="G99">
            <v>29401373</v>
          </cell>
        </row>
        <row r="100">
          <cell r="B100" t="str">
            <v>000785</v>
          </cell>
          <cell r="C100" t="str">
            <v>VƯƠNG ĐÌNH TIẾN</v>
          </cell>
          <cell r="D100">
            <v>17569634000</v>
          </cell>
          <cell r="E100">
            <v>9958967000</v>
          </cell>
          <cell r="F100">
            <v>27528601000</v>
          </cell>
          <cell r="G100">
            <v>47703237</v>
          </cell>
        </row>
        <row r="101">
          <cell r="B101" t="str">
            <v>000790</v>
          </cell>
          <cell r="C101" t="str">
            <v>NGUYỄN ĐỨC ANH</v>
          </cell>
          <cell r="D101">
            <v>335678000</v>
          </cell>
          <cell r="E101">
            <v>765425000</v>
          </cell>
          <cell r="F101">
            <v>1101103000</v>
          </cell>
          <cell r="G101">
            <v>3644288</v>
          </cell>
        </row>
        <row r="102">
          <cell r="B102" t="str">
            <v>000803</v>
          </cell>
          <cell r="C102" t="str">
            <v>NGUYỄN HỒNG PHƯƠNG</v>
          </cell>
          <cell r="D102">
            <v>669092000</v>
          </cell>
          <cell r="E102">
            <v>935380000</v>
          </cell>
          <cell r="F102">
            <v>1604472000</v>
          </cell>
          <cell r="G102">
            <v>2701228</v>
          </cell>
        </row>
        <row r="103">
          <cell r="B103" t="str">
            <v>000805</v>
          </cell>
          <cell r="C103" t="str">
            <v>NGUYỄN HỒNG QUÂN</v>
          </cell>
          <cell r="D103">
            <v>31267991000</v>
          </cell>
          <cell r="E103">
            <v>22517375000</v>
          </cell>
          <cell r="F103">
            <v>53785366000</v>
          </cell>
          <cell r="G103">
            <v>94168169</v>
          </cell>
        </row>
        <row r="104">
          <cell r="B104" t="str">
            <v>000809</v>
          </cell>
          <cell r="C104" t="str">
            <v>TRẦN THỊ THANH TÂM</v>
          </cell>
          <cell r="D104">
            <v>5267700000</v>
          </cell>
          <cell r="E104">
            <v>3892397700</v>
          </cell>
          <cell r="F104">
            <v>9160097700</v>
          </cell>
          <cell r="G104">
            <v>15244807</v>
          </cell>
        </row>
        <row r="105">
          <cell r="B105" t="str">
            <v>000810</v>
          </cell>
          <cell r="C105" t="str">
            <v>PHẠM XUÂN KHOA</v>
          </cell>
          <cell r="D105">
            <v>20749661000</v>
          </cell>
          <cell r="E105">
            <v>36439674000</v>
          </cell>
          <cell r="F105">
            <v>57189335000</v>
          </cell>
          <cell r="G105">
            <v>94186167</v>
          </cell>
        </row>
        <row r="106">
          <cell r="B106" t="str">
            <v>000813</v>
          </cell>
          <cell r="C106" t="str">
            <v>NGUYỄN THỊ KIM XUÂN</v>
          </cell>
          <cell r="D106">
            <v>8732402000</v>
          </cell>
          <cell r="E106">
            <v>12264270000</v>
          </cell>
          <cell r="F106">
            <v>20996672000</v>
          </cell>
          <cell r="G106">
            <v>40068833</v>
          </cell>
        </row>
        <row r="107">
          <cell r="B107" t="str">
            <v>000815</v>
          </cell>
          <cell r="C107" t="str">
            <v>LÊ SỸ CÔNG</v>
          </cell>
          <cell r="D107">
            <v>120152802000</v>
          </cell>
          <cell r="E107">
            <v>6627828000</v>
          </cell>
          <cell r="F107">
            <v>126780630000</v>
          </cell>
          <cell r="G107">
            <v>198150859</v>
          </cell>
        </row>
        <row r="108">
          <cell r="B108" t="str">
            <v>000825</v>
          </cell>
          <cell r="C108" t="str">
            <v>NGUYỄN ĐÌNH HẠNH</v>
          </cell>
          <cell r="D108">
            <v>4417991000</v>
          </cell>
          <cell r="E108">
            <v>15225400500</v>
          </cell>
          <cell r="F108">
            <v>19643391500</v>
          </cell>
          <cell r="G108">
            <v>35953068</v>
          </cell>
        </row>
        <row r="109">
          <cell r="B109" t="str">
            <v>000849</v>
          </cell>
          <cell r="C109" t="str">
            <v>TRỊNH NGUYÊN MINH ĐỨC</v>
          </cell>
          <cell r="D109">
            <v>5943641000</v>
          </cell>
          <cell r="E109">
            <v>3996286000</v>
          </cell>
          <cell r="F109">
            <v>9939927000</v>
          </cell>
          <cell r="G109">
            <v>26745305</v>
          </cell>
        </row>
        <row r="110">
          <cell r="B110" t="str">
            <v>000851</v>
          </cell>
          <cell r="C110" t="str">
            <v>PHAN LƯƠNG NHÃ</v>
          </cell>
          <cell r="D110">
            <v>29215689000</v>
          </cell>
          <cell r="E110">
            <v>27086051000</v>
          </cell>
          <cell r="F110">
            <v>56301740000</v>
          </cell>
          <cell r="G110">
            <v>87150535</v>
          </cell>
        </row>
        <row r="111">
          <cell r="B111" t="str">
            <v>000865</v>
          </cell>
          <cell r="C111" t="str">
            <v>HUỲNH ĐỨC TÂM</v>
          </cell>
          <cell r="D111">
            <v>2072714000</v>
          </cell>
          <cell r="E111">
            <v>1830820000</v>
          </cell>
          <cell r="F111">
            <v>3903534000</v>
          </cell>
          <cell r="G111">
            <v>8696474</v>
          </cell>
        </row>
        <row r="112">
          <cell r="B112" t="str">
            <v>000878</v>
          </cell>
          <cell r="C112" t="str">
            <v>NGUYỄN LONG VƯƠNG</v>
          </cell>
          <cell r="D112">
            <v>1955927000</v>
          </cell>
          <cell r="E112">
            <v>1400999000</v>
          </cell>
          <cell r="F112">
            <v>3356926000</v>
          </cell>
          <cell r="G112">
            <v>10827058</v>
          </cell>
        </row>
        <row r="113">
          <cell r="B113" t="str">
            <v>000883</v>
          </cell>
          <cell r="C113" t="str">
            <v>NGUYỄN THỊ HỒNG</v>
          </cell>
          <cell r="D113">
            <v>38660000</v>
          </cell>
          <cell r="E113">
            <v>191558000</v>
          </cell>
          <cell r="F113">
            <v>230218000</v>
          </cell>
          <cell r="G113">
            <v>805763</v>
          </cell>
        </row>
        <row r="114">
          <cell r="B114" t="str">
            <v>000892</v>
          </cell>
          <cell r="C114" t="str">
            <v>PHÙNG NGỌC SƠN</v>
          </cell>
          <cell r="D114">
            <v>12509637000</v>
          </cell>
          <cell r="E114">
            <v>9613434000</v>
          </cell>
          <cell r="F114">
            <v>22123071000</v>
          </cell>
          <cell r="G114">
            <v>44451799</v>
          </cell>
        </row>
        <row r="115">
          <cell r="B115" t="str">
            <v>000910</v>
          </cell>
          <cell r="C115" t="str">
            <v>QUÁCH CÔNG SỬ</v>
          </cell>
          <cell r="D115">
            <v>600363000</v>
          </cell>
          <cell r="E115">
            <v>547998000</v>
          </cell>
          <cell r="F115">
            <v>1148361000</v>
          </cell>
          <cell r="G115">
            <v>3774115</v>
          </cell>
        </row>
        <row r="116">
          <cell r="B116" t="str">
            <v>000913</v>
          </cell>
          <cell r="C116" t="str">
            <v>PHẠM TRUNG HIẾU</v>
          </cell>
          <cell r="D116">
            <v>20708654000</v>
          </cell>
          <cell r="E116">
            <v>65202238000</v>
          </cell>
          <cell r="F116">
            <v>85910892000</v>
          </cell>
          <cell r="G116">
            <v>130081153</v>
          </cell>
        </row>
        <row r="117">
          <cell r="B117" t="str">
            <v>000916</v>
          </cell>
          <cell r="C117" t="str">
            <v>LÊ NGỌC KIÊN</v>
          </cell>
          <cell r="D117">
            <v>16732116000</v>
          </cell>
          <cell r="E117">
            <v>15595806000</v>
          </cell>
          <cell r="F117">
            <v>32327922000</v>
          </cell>
          <cell r="G117">
            <v>58607823</v>
          </cell>
        </row>
        <row r="118">
          <cell r="B118" t="str">
            <v>000923</v>
          </cell>
          <cell r="C118" t="str">
            <v>PHẠM THÀNH NHÂN</v>
          </cell>
          <cell r="D118">
            <v>684265000</v>
          </cell>
          <cell r="E118">
            <v>372380000</v>
          </cell>
          <cell r="F118">
            <v>1056645000</v>
          </cell>
          <cell r="G118">
            <v>3503012</v>
          </cell>
        </row>
        <row r="119">
          <cell r="B119" t="str">
            <v>000924</v>
          </cell>
          <cell r="C119" t="str">
            <v>ĐỖ THÀNH TRUNG</v>
          </cell>
          <cell r="D119">
            <v>12634299000</v>
          </cell>
          <cell r="E119">
            <v>10603372000</v>
          </cell>
          <cell r="F119">
            <v>23237671000</v>
          </cell>
          <cell r="G119">
            <v>42063338</v>
          </cell>
        </row>
        <row r="120">
          <cell r="B120" t="str">
            <v>000934</v>
          </cell>
          <cell r="C120" t="str">
            <v>NGUYỄN THỊ QUỲNH TRÂM</v>
          </cell>
          <cell r="D120">
            <v>4293857000</v>
          </cell>
          <cell r="E120">
            <v>3307400000</v>
          </cell>
          <cell r="F120">
            <v>7601257000</v>
          </cell>
          <cell r="G120">
            <v>22941658</v>
          </cell>
        </row>
        <row r="121">
          <cell r="B121" t="str">
            <v>000957</v>
          </cell>
          <cell r="C121" t="str">
            <v>LIM MỘNG THUẬN</v>
          </cell>
          <cell r="D121">
            <v>1903003000</v>
          </cell>
          <cell r="E121">
            <v>2307882000</v>
          </cell>
          <cell r="F121">
            <v>4210885000</v>
          </cell>
          <cell r="G121">
            <v>12771363</v>
          </cell>
        </row>
        <row r="122">
          <cell r="B122" t="str">
            <v>000967</v>
          </cell>
          <cell r="C122" t="str">
            <v>PHAN THỊ HƯƠNG LIÊN</v>
          </cell>
          <cell r="D122">
            <v>32321283000</v>
          </cell>
          <cell r="E122">
            <v>20891064000</v>
          </cell>
          <cell r="F122">
            <v>53212347000</v>
          </cell>
          <cell r="G122">
            <v>90900978</v>
          </cell>
        </row>
        <row r="123">
          <cell r="B123" t="str">
            <v>000985</v>
          </cell>
          <cell r="C123" t="str">
            <v>VŨ ĐÌNH LƯỢNG</v>
          </cell>
          <cell r="D123">
            <v>3738348000</v>
          </cell>
          <cell r="E123">
            <v>3433825000</v>
          </cell>
          <cell r="F123">
            <v>7172173000</v>
          </cell>
          <cell r="G123">
            <v>20453646</v>
          </cell>
        </row>
        <row r="124">
          <cell r="B124" t="str">
            <v>000999</v>
          </cell>
          <cell r="C124" t="str">
            <v>NGUYỄN CHÁNH NIỆM</v>
          </cell>
          <cell r="D124">
            <v>10101897000</v>
          </cell>
          <cell r="E124">
            <v>9696453000</v>
          </cell>
          <cell r="F124">
            <v>19798350000</v>
          </cell>
          <cell r="G124">
            <v>38373552</v>
          </cell>
        </row>
        <row r="125">
          <cell r="B125" t="str">
            <v>001000</v>
          </cell>
          <cell r="C125" t="str">
            <v>HUỲNH THỊ TUYẾT NHUNG</v>
          </cell>
          <cell r="D125">
            <v>4472710600</v>
          </cell>
          <cell r="E125">
            <v>4192960000</v>
          </cell>
          <cell r="F125">
            <v>8665670600</v>
          </cell>
          <cell r="G125">
            <v>24247722</v>
          </cell>
        </row>
        <row r="126">
          <cell r="B126" t="str">
            <v>001002</v>
          </cell>
          <cell r="C126" t="str">
            <v>LÊ NGỌC KHÔI</v>
          </cell>
          <cell r="D126">
            <v>5261432000</v>
          </cell>
          <cell r="E126">
            <v>5193970000</v>
          </cell>
          <cell r="F126">
            <v>10455402000</v>
          </cell>
          <cell r="G126">
            <v>26357270</v>
          </cell>
        </row>
        <row r="127">
          <cell r="B127" t="str">
            <v>001004</v>
          </cell>
          <cell r="C127" t="str">
            <v>ĐOÀN TRƯỜNG GIANG</v>
          </cell>
          <cell r="D127">
            <v>277725000</v>
          </cell>
          <cell r="E127">
            <v>609663000</v>
          </cell>
          <cell r="F127">
            <v>887388000</v>
          </cell>
          <cell r="G127">
            <v>2945186</v>
          </cell>
        </row>
        <row r="128">
          <cell r="B128" t="str">
            <v>001012</v>
          </cell>
          <cell r="C128" t="str">
            <v>TRẦN VĂN DƯƠNG</v>
          </cell>
          <cell r="D128">
            <v>10009509000</v>
          </cell>
          <cell r="E128">
            <v>9018620000</v>
          </cell>
          <cell r="F128">
            <v>19028129000</v>
          </cell>
          <cell r="G128">
            <v>38468403</v>
          </cell>
        </row>
        <row r="129">
          <cell r="B129" t="str">
            <v>001014</v>
          </cell>
          <cell r="C129" t="str">
            <v>TRƯƠNG PHƯỚC TUẤN</v>
          </cell>
          <cell r="D129">
            <v>3833887000</v>
          </cell>
          <cell r="E129">
            <v>5430696000</v>
          </cell>
          <cell r="F129">
            <v>9264583000</v>
          </cell>
          <cell r="G129">
            <v>19281772</v>
          </cell>
        </row>
        <row r="130">
          <cell r="B130" t="str">
            <v>001022</v>
          </cell>
          <cell r="C130" t="str">
            <v>PHẠM THỊ QUỲNH NGA</v>
          </cell>
          <cell r="D130">
            <v>5708890000</v>
          </cell>
          <cell r="E130">
            <v>5533513000</v>
          </cell>
          <cell r="F130">
            <v>11242403000</v>
          </cell>
          <cell r="G130">
            <v>23605791</v>
          </cell>
        </row>
        <row r="131">
          <cell r="B131" t="str">
            <v>001034</v>
          </cell>
          <cell r="C131" t="str">
            <v>TRẦN THANH VÂN</v>
          </cell>
          <cell r="D131">
            <v>6989147000</v>
          </cell>
          <cell r="E131">
            <v>6563695000</v>
          </cell>
          <cell r="F131">
            <v>13552842000</v>
          </cell>
          <cell r="G131">
            <v>31530771</v>
          </cell>
        </row>
        <row r="132">
          <cell r="B132" t="str">
            <v>001042</v>
          </cell>
          <cell r="C132" t="str">
            <v>NGUYỄN THỊ THANH HẰNG</v>
          </cell>
          <cell r="D132">
            <v>10291052000</v>
          </cell>
          <cell r="E132">
            <v>12714295000</v>
          </cell>
          <cell r="F132">
            <v>23005347000</v>
          </cell>
          <cell r="G132">
            <v>56335316</v>
          </cell>
        </row>
        <row r="133">
          <cell r="B133" t="str">
            <v>001044</v>
          </cell>
          <cell r="C133" t="str">
            <v>NGUYỄN THỊ NGỌC TRINH</v>
          </cell>
          <cell r="D133">
            <v>5526814000</v>
          </cell>
          <cell r="E133">
            <v>3527200000</v>
          </cell>
          <cell r="F133">
            <v>9054014000</v>
          </cell>
          <cell r="G133">
            <v>23778615</v>
          </cell>
        </row>
        <row r="134">
          <cell r="B134" t="str">
            <v>001046</v>
          </cell>
          <cell r="C134" t="str">
            <v>VŨ THỊ THU THẢO</v>
          </cell>
          <cell r="D134">
            <v>27714869000</v>
          </cell>
          <cell r="E134">
            <v>37004933000</v>
          </cell>
          <cell r="F134">
            <v>64719802000</v>
          </cell>
          <cell r="G134">
            <v>109210628</v>
          </cell>
        </row>
        <row r="135">
          <cell r="B135" t="str">
            <v>001047</v>
          </cell>
          <cell r="C135" t="str">
            <v>TIÊU ANH TOÀN</v>
          </cell>
          <cell r="D135">
            <v>14334225000</v>
          </cell>
          <cell r="E135">
            <v>24424166000</v>
          </cell>
          <cell r="F135">
            <v>38758391000</v>
          </cell>
          <cell r="G135">
            <v>77679618</v>
          </cell>
        </row>
        <row r="136">
          <cell r="B136" t="str">
            <v>001048</v>
          </cell>
          <cell r="C136" t="str">
            <v>LÊ THỊ THÚY NGÀ</v>
          </cell>
          <cell r="D136">
            <v>900122000</v>
          </cell>
          <cell r="E136">
            <v>871247000</v>
          </cell>
          <cell r="F136">
            <v>1771369000</v>
          </cell>
          <cell r="G136">
            <v>5801046</v>
          </cell>
        </row>
        <row r="137">
          <cell r="B137" t="str">
            <v>001057</v>
          </cell>
          <cell r="C137" t="str">
            <v>PHAN TUẤN CHƯƠNG</v>
          </cell>
          <cell r="D137">
            <v>896066000</v>
          </cell>
          <cell r="E137">
            <v>1100200000</v>
          </cell>
          <cell r="F137">
            <v>1996266000</v>
          </cell>
          <cell r="G137">
            <v>5932134</v>
          </cell>
        </row>
        <row r="138">
          <cell r="B138" t="str">
            <v>001063</v>
          </cell>
          <cell r="C138" t="str">
            <v>CAO THỊ HUỆ</v>
          </cell>
          <cell r="D138">
            <v>218868000</v>
          </cell>
          <cell r="E138">
            <v>444241000</v>
          </cell>
          <cell r="F138">
            <v>663109000</v>
          </cell>
          <cell r="G138">
            <v>2247386</v>
          </cell>
        </row>
        <row r="139">
          <cell r="B139" t="str">
            <v>001064</v>
          </cell>
          <cell r="C139" t="str">
            <v>PHẠM DUY KHANH</v>
          </cell>
          <cell r="D139">
            <v>10457665000</v>
          </cell>
          <cell r="E139">
            <v>8160453000</v>
          </cell>
          <cell r="F139">
            <v>18618118000</v>
          </cell>
          <cell r="G139">
            <v>39862863</v>
          </cell>
        </row>
        <row r="140">
          <cell r="B140" t="str">
            <v>001101</v>
          </cell>
          <cell r="C140" t="str">
            <v>LÊ THỊ THÚY ANH</v>
          </cell>
          <cell r="D140">
            <v>3576437000</v>
          </cell>
          <cell r="E140">
            <v>3042808000</v>
          </cell>
          <cell r="F140">
            <v>6619245000</v>
          </cell>
          <cell r="G140">
            <v>18688659</v>
          </cell>
        </row>
        <row r="141">
          <cell r="B141" t="str">
            <v>001115</v>
          </cell>
          <cell r="C141" t="str">
            <v>NGUYỄN THỊ THU HUYỀN</v>
          </cell>
          <cell r="D141">
            <v>1831365000</v>
          </cell>
          <cell r="E141">
            <v>4672177000</v>
          </cell>
          <cell r="F141">
            <v>6503542000</v>
          </cell>
          <cell r="G141">
            <v>10316611</v>
          </cell>
        </row>
        <row r="142">
          <cell r="B142" t="str">
            <v>001118</v>
          </cell>
          <cell r="C142" t="str">
            <v>BÙI THỊ THU QUỲNH</v>
          </cell>
          <cell r="D142">
            <v>3381143000</v>
          </cell>
          <cell r="E142">
            <v>3705155000</v>
          </cell>
          <cell r="F142">
            <v>7086298000</v>
          </cell>
          <cell r="G142">
            <v>19377688</v>
          </cell>
        </row>
        <row r="143">
          <cell r="B143" t="str">
            <v>001119</v>
          </cell>
          <cell r="C143" t="str">
            <v>NGUYỄN ĐỨC LONG</v>
          </cell>
          <cell r="D143">
            <v>22933680000</v>
          </cell>
          <cell r="E143">
            <v>20690846000</v>
          </cell>
          <cell r="F143">
            <v>43624526000</v>
          </cell>
          <cell r="G143">
            <v>79367793</v>
          </cell>
        </row>
        <row r="144">
          <cell r="B144" t="str">
            <v>001123</v>
          </cell>
          <cell r="C144" t="str">
            <v>PHẠM THỊ THANH NGA</v>
          </cell>
          <cell r="D144">
            <v>15371858000</v>
          </cell>
          <cell r="E144">
            <v>20108669000</v>
          </cell>
          <cell r="F144">
            <v>35480527000</v>
          </cell>
          <cell r="G144">
            <v>56643658</v>
          </cell>
        </row>
        <row r="145">
          <cell r="B145" t="str">
            <v>001130</v>
          </cell>
          <cell r="C145" t="str">
            <v>NGUYỄN VŨ MINH TRANG</v>
          </cell>
          <cell r="D145">
            <v>18361000</v>
          </cell>
          <cell r="E145">
            <v>29400000</v>
          </cell>
          <cell r="F145">
            <v>47761000</v>
          </cell>
          <cell r="G145">
            <v>167164</v>
          </cell>
        </row>
        <row r="146">
          <cell r="B146" t="str">
            <v>001152</v>
          </cell>
          <cell r="C146" t="str">
            <v>NGUYỄN THỊ LAN HƯƠNG</v>
          </cell>
          <cell r="D146">
            <v>3543974000</v>
          </cell>
          <cell r="E146">
            <v>4607254000</v>
          </cell>
          <cell r="F146">
            <v>8151228000</v>
          </cell>
          <cell r="G146">
            <v>19901548</v>
          </cell>
        </row>
        <row r="147">
          <cell r="B147" t="str">
            <v>001157</v>
          </cell>
          <cell r="C147" t="str">
            <v>NGUYỄN HỒNG QUÂN</v>
          </cell>
          <cell r="D147">
            <v>1087500000</v>
          </cell>
          <cell r="E147">
            <v>50910000</v>
          </cell>
          <cell r="F147">
            <v>1138410000</v>
          </cell>
          <cell r="G147">
            <v>1707620</v>
          </cell>
        </row>
        <row r="148">
          <cell r="B148" t="str">
            <v>001160</v>
          </cell>
          <cell r="C148" t="str">
            <v>TRẦN CẨM TÚ</v>
          </cell>
          <cell r="D148">
            <v>5366228000</v>
          </cell>
          <cell r="E148">
            <v>7255872000</v>
          </cell>
          <cell r="F148">
            <v>12622100000</v>
          </cell>
          <cell r="G148">
            <v>23021151</v>
          </cell>
        </row>
        <row r="149">
          <cell r="B149" t="str">
            <v>001163</v>
          </cell>
          <cell r="C149" t="str">
            <v>TRƯƠNG NGUYÊN ĐOAN CHÂU</v>
          </cell>
          <cell r="D149">
            <v>4014113000</v>
          </cell>
          <cell r="E149">
            <v>3237956000</v>
          </cell>
          <cell r="F149">
            <v>7252069000</v>
          </cell>
          <cell r="G149">
            <v>20263138</v>
          </cell>
        </row>
        <row r="150">
          <cell r="B150" t="str">
            <v>001166</v>
          </cell>
          <cell r="C150" t="str">
            <v>NGUYỄN NGỌC QUANG</v>
          </cell>
          <cell r="D150">
            <v>615040000</v>
          </cell>
          <cell r="E150">
            <v>1334645000</v>
          </cell>
          <cell r="F150">
            <v>1949685000</v>
          </cell>
          <cell r="G150">
            <v>5444347</v>
          </cell>
        </row>
        <row r="151">
          <cell r="B151" t="str">
            <v>001170</v>
          </cell>
          <cell r="C151" t="str">
            <v>HOÀNG NHƯ TRUNG</v>
          </cell>
          <cell r="D151">
            <v>3055134000</v>
          </cell>
          <cell r="E151">
            <v>4204315000</v>
          </cell>
          <cell r="F151">
            <v>7259449000</v>
          </cell>
          <cell r="G151">
            <v>18082014</v>
          </cell>
        </row>
        <row r="152">
          <cell r="B152" t="str">
            <v>001176</v>
          </cell>
          <cell r="C152" t="str">
            <v>NGUYỄN HỮU THIỆN</v>
          </cell>
          <cell r="D152">
            <v>1379359000</v>
          </cell>
          <cell r="E152">
            <v>713952000</v>
          </cell>
          <cell r="F152">
            <v>2093311000</v>
          </cell>
          <cell r="G152">
            <v>6210389</v>
          </cell>
        </row>
        <row r="153">
          <cell r="B153" t="str">
            <v>001180</v>
          </cell>
          <cell r="C153" t="str">
            <v>PHẠM TRUNG THÀNH</v>
          </cell>
          <cell r="D153">
            <v>786956000</v>
          </cell>
          <cell r="E153">
            <v>511200000</v>
          </cell>
          <cell r="F153">
            <v>1298156000</v>
          </cell>
          <cell r="G153">
            <v>4090296</v>
          </cell>
        </row>
        <row r="154">
          <cell r="B154" t="str">
            <v>001181</v>
          </cell>
          <cell r="C154" t="str">
            <v>NGUYỄN DUY PHƯƠNG</v>
          </cell>
          <cell r="D154">
            <v>188000000</v>
          </cell>
          <cell r="F154">
            <v>188000000</v>
          </cell>
          <cell r="G154">
            <v>564000</v>
          </cell>
        </row>
        <row r="155">
          <cell r="B155" t="str">
            <v>001183</v>
          </cell>
          <cell r="C155" t="str">
            <v>NGUYỄN THỊ BÍCH NGA</v>
          </cell>
          <cell r="D155">
            <v>86934181000</v>
          </cell>
          <cell r="E155">
            <v>47350795000</v>
          </cell>
          <cell r="F155">
            <v>134284976000</v>
          </cell>
          <cell r="G155">
            <v>201427552</v>
          </cell>
        </row>
        <row r="156">
          <cell r="B156" t="str">
            <v>001184</v>
          </cell>
          <cell r="C156" t="str">
            <v>LÊ VĂN TĨNH</v>
          </cell>
          <cell r="D156">
            <v>38834262000</v>
          </cell>
          <cell r="E156">
            <v>3102617000</v>
          </cell>
          <cell r="F156">
            <v>41936879000</v>
          </cell>
          <cell r="G156">
            <v>62997472</v>
          </cell>
        </row>
        <row r="157">
          <cell r="B157" t="str">
            <v>001192</v>
          </cell>
          <cell r="C157" t="str">
            <v>THẠCH KIM ĐỘ</v>
          </cell>
          <cell r="D157">
            <v>27820167000</v>
          </cell>
          <cell r="E157">
            <v>33488579200</v>
          </cell>
          <cell r="F157">
            <v>61308746200</v>
          </cell>
          <cell r="G157">
            <v>124146714</v>
          </cell>
        </row>
        <row r="158">
          <cell r="B158" t="str">
            <v>001194</v>
          </cell>
          <cell r="C158" t="str">
            <v>LÊ TRỌNG ĐẠI</v>
          </cell>
          <cell r="D158">
            <v>4349212000</v>
          </cell>
          <cell r="E158">
            <v>6085706000</v>
          </cell>
          <cell r="F158">
            <v>10434918000</v>
          </cell>
          <cell r="G158">
            <v>27020911</v>
          </cell>
        </row>
        <row r="159">
          <cell r="B159" t="str">
            <v>001197</v>
          </cell>
          <cell r="C159" t="str">
            <v>NGUYỄN QUỐC TÚ</v>
          </cell>
          <cell r="D159">
            <v>9725764000</v>
          </cell>
          <cell r="E159">
            <v>14722711000</v>
          </cell>
          <cell r="F159">
            <v>24448475000</v>
          </cell>
          <cell r="G159">
            <v>46741726</v>
          </cell>
        </row>
        <row r="160">
          <cell r="B160" t="str">
            <v>001201</v>
          </cell>
          <cell r="C160" t="str">
            <v>NGUYỄN TẤN PHÁT</v>
          </cell>
          <cell r="D160">
            <v>8495365000</v>
          </cell>
          <cell r="E160">
            <v>14126949000</v>
          </cell>
          <cell r="F160">
            <v>22622314000</v>
          </cell>
          <cell r="G160">
            <v>44819665</v>
          </cell>
        </row>
        <row r="161">
          <cell r="B161" t="str">
            <v>001202</v>
          </cell>
          <cell r="C161" t="str">
            <v>NGUYỄN THỊ TÌNH</v>
          </cell>
          <cell r="D161">
            <v>3159130000</v>
          </cell>
          <cell r="E161">
            <v>3343003000</v>
          </cell>
          <cell r="F161">
            <v>6502133000</v>
          </cell>
          <cell r="G161">
            <v>18486995</v>
          </cell>
        </row>
        <row r="162">
          <cell r="B162" t="str">
            <v>001203</v>
          </cell>
          <cell r="C162" t="str">
            <v>NGUYỄN HƯNG</v>
          </cell>
          <cell r="D162">
            <v>1880660000</v>
          </cell>
          <cell r="E162">
            <v>1814667000</v>
          </cell>
          <cell r="F162">
            <v>3695327000</v>
          </cell>
          <cell r="G162">
            <v>8252649</v>
          </cell>
        </row>
        <row r="163">
          <cell r="B163" t="str">
            <v>001206</v>
          </cell>
          <cell r="C163" t="str">
            <v>NGUYỄN PHAN HUY</v>
          </cell>
          <cell r="D163">
            <v>3501061000</v>
          </cell>
          <cell r="E163">
            <v>3961872000</v>
          </cell>
          <cell r="F163">
            <v>7462933000</v>
          </cell>
          <cell r="G163">
            <v>19063140</v>
          </cell>
        </row>
        <row r="164">
          <cell r="B164" t="str">
            <v>001211</v>
          </cell>
          <cell r="C164" t="str">
            <v>NGUYỄN HOÀNG TRUNG</v>
          </cell>
          <cell r="D164">
            <v>1261250000</v>
          </cell>
          <cell r="E164">
            <v>1137570000</v>
          </cell>
          <cell r="F164">
            <v>2398820000</v>
          </cell>
          <cell r="G164">
            <v>6632622</v>
          </cell>
        </row>
        <row r="165">
          <cell r="B165" t="str">
            <v>001214</v>
          </cell>
          <cell r="C165" t="str">
            <v>HÀ ANH TUẤN</v>
          </cell>
          <cell r="D165">
            <v>4249454000</v>
          </cell>
          <cell r="E165">
            <v>1053860000</v>
          </cell>
          <cell r="F165">
            <v>5303314000</v>
          </cell>
          <cell r="G165">
            <v>12478574</v>
          </cell>
        </row>
        <row r="166">
          <cell r="B166" t="str">
            <v>001215</v>
          </cell>
          <cell r="C166" t="str">
            <v>HỒ NGỌC TÂM</v>
          </cell>
          <cell r="D166">
            <v>3856923800</v>
          </cell>
          <cell r="E166">
            <v>5024567000</v>
          </cell>
          <cell r="F166">
            <v>8881490800</v>
          </cell>
          <cell r="G166">
            <v>21179675</v>
          </cell>
        </row>
        <row r="167">
          <cell r="B167" t="str">
            <v>001219</v>
          </cell>
          <cell r="C167" t="str">
            <v>NGUYỄN PHÚC QUÝ</v>
          </cell>
          <cell r="E167">
            <v>24620634000</v>
          </cell>
          <cell r="F167">
            <v>24620634000</v>
          </cell>
          <cell r="G167">
            <v>37829619</v>
          </cell>
        </row>
        <row r="168">
          <cell r="B168" t="str">
            <v>001220</v>
          </cell>
          <cell r="C168" t="str">
            <v>PHẠM TRUNG HIẾU</v>
          </cell>
          <cell r="D168">
            <v>2593973000</v>
          </cell>
          <cell r="E168">
            <v>2619171000</v>
          </cell>
          <cell r="F168">
            <v>5213144000</v>
          </cell>
          <cell r="G168">
            <v>15077914</v>
          </cell>
        </row>
        <row r="169">
          <cell r="B169" t="str">
            <v>001225</v>
          </cell>
          <cell r="C169" t="str">
            <v>PHAN VĂN TÚ</v>
          </cell>
          <cell r="D169">
            <v>7720242000</v>
          </cell>
          <cell r="E169">
            <v>5959316100</v>
          </cell>
          <cell r="F169">
            <v>13679558100</v>
          </cell>
          <cell r="G169">
            <v>30844054</v>
          </cell>
        </row>
        <row r="170">
          <cell r="B170" t="str">
            <v>001226</v>
          </cell>
          <cell r="C170" t="str">
            <v>PHẠM VĂN HOÀNG</v>
          </cell>
          <cell r="D170">
            <v>9382758000</v>
          </cell>
          <cell r="E170">
            <v>8201727000</v>
          </cell>
          <cell r="F170">
            <v>17584485000</v>
          </cell>
          <cell r="G170">
            <v>38262332</v>
          </cell>
        </row>
        <row r="171">
          <cell r="B171" t="str">
            <v>001227</v>
          </cell>
          <cell r="C171" t="str">
            <v>LÊ TRẦN TIẾN</v>
          </cell>
          <cell r="D171">
            <v>264869000</v>
          </cell>
          <cell r="E171">
            <v>293855000</v>
          </cell>
          <cell r="F171">
            <v>558724000</v>
          </cell>
          <cell r="G171">
            <v>1897291</v>
          </cell>
        </row>
        <row r="172">
          <cell r="B172" t="str">
            <v>001230</v>
          </cell>
          <cell r="C172" t="str">
            <v>NGÔ PHÚ THANH</v>
          </cell>
          <cell r="D172">
            <v>3793736000</v>
          </cell>
          <cell r="E172">
            <v>3762057000</v>
          </cell>
          <cell r="F172">
            <v>7555793000</v>
          </cell>
          <cell r="G172">
            <v>18470620</v>
          </cell>
        </row>
        <row r="173">
          <cell r="B173" t="str">
            <v>001231</v>
          </cell>
          <cell r="C173" t="str">
            <v>TRẦN ANH TUẤN</v>
          </cell>
          <cell r="D173">
            <v>3268734000</v>
          </cell>
          <cell r="E173">
            <v>8215323200</v>
          </cell>
          <cell r="F173">
            <v>11484057200</v>
          </cell>
          <cell r="G173">
            <v>25427309</v>
          </cell>
        </row>
        <row r="174">
          <cell r="B174" t="str">
            <v>001235</v>
          </cell>
          <cell r="C174" t="str">
            <v>NGUYỄN NGỌC LINH</v>
          </cell>
          <cell r="D174">
            <v>4187906000</v>
          </cell>
          <cell r="E174">
            <v>5265063000</v>
          </cell>
          <cell r="F174">
            <v>9452969000</v>
          </cell>
          <cell r="G174">
            <v>17474470</v>
          </cell>
        </row>
        <row r="175">
          <cell r="B175" t="str">
            <v>001250</v>
          </cell>
          <cell r="C175" t="str">
            <v>HOÀNG ĐINH TRÚC VÂN</v>
          </cell>
          <cell r="D175">
            <v>38899537000</v>
          </cell>
          <cell r="E175">
            <v>31316134600</v>
          </cell>
          <cell r="F175">
            <v>70215671600</v>
          </cell>
          <cell r="G175">
            <v>112051545</v>
          </cell>
        </row>
        <row r="176">
          <cell r="B176" t="str">
            <v>001254</v>
          </cell>
          <cell r="C176" t="str">
            <v>TỪ MINH THIỆN</v>
          </cell>
          <cell r="D176">
            <v>3479089000</v>
          </cell>
          <cell r="E176">
            <v>3927329000</v>
          </cell>
          <cell r="F176">
            <v>7406418000</v>
          </cell>
          <cell r="G176">
            <v>20865898</v>
          </cell>
        </row>
        <row r="177">
          <cell r="B177" t="str">
            <v>001258</v>
          </cell>
          <cell r="C177" t="str">
            <v>LÝ MINH DŨNG</v>
          </cell>
          <cell r="D177">
            <v>28638243000</v>
          </cell>
          <cell r="E177">
            <v>19525529200</v>
          </cell>
          <cell r="F177">
            <v>48163772200</v>
          </cell>
          <cell r="G177">
            <v>90738008</v>
          </cell>
        </row>
        <row r="178">
          <cell r="B178" t="str">
            <v>001260</v>
          </cell>
          <cell r="C178" t="str">
            <v>QUÁCH MINH TRÍ</v>
          </cell>
          <cell r="D178">
            <v>7727153000</v>
          </cell>
          <cell r="E178">
            <v>4852618000</v>
          </cell>
          <cell r="F178">
            <v>12579771000</v>
          </cell>
          <cell r="G178">
            <v>18869669</v>
          </cell>
        </row>
        <row r="179">
          <cell r="B179" t="str">
            <v>001262</v>
          </cell>
          <cell r="C179" t="str">
            <v>ĐỖ HOÀNG NGỌC PHƯỢNG</v>
          </cell>
          <cell r="D179">
            <v>2002017000</v>
          </cell>
          <cell r="E179">
            <v>1641999000</v>
          </cell>
          <cell r="F179">
            <v>3644016000</v>
          </cell>
          <cell r="G179">
            <v>10628724</v>
          </cell>
        </row>
        <row r="180">
          <cell r="B180" t="str">
            <v>001264</v>
          </cell>
          <cell r="C180" t="str">
            <v>LÊ NGUYỄN HOÀNG ANH</v>
          </cell>
          <cell r="D180">
            <v>2843715000</v>
          </cell>
          <cell r="E180">
            <v>2096920000</v>
          </cell>
          <cell r="F180">
            <v>4940635000</v>
          </cell>
          <cell r="G180">
            <v>12161009</v>
          </cell>
        </row>
        <row r="181">
          <cell r="B181" t="str">
            <v>001265</v>
          </cell>
          <cell r="C181" t="str">
            <v>NGUYỄN THỊ THU THỦY</v>
          </cell>
          <cell r="D181">
            <v>1129861000</v>
          </cell>
          <cell r="E181">
            <v>1026990000</v>
          </cell>
          <cell r="F181">
            <v>2156851000</v>
          </cell>
          <cell r="G181">
            <v>7141250</v>
          </cell>
        </row>
        <row r="182">
          <cell r="B182" t="str">
            <v>001273</v>
          </cell>
          <cell r="C182" t="str">
            <v>NGHIÊM ANH TUẤN</v>
          </cell>
          <cell r="D182">
            <v>1391965000</v>
          </cell>
          <cell r="E182">
            <v>1874034000</v>
          </cell>
          <cell r="F182">
            <v>3265999000</v>
          </cell>
          <cell r="G182">
            <v>9996018</v>
          </cell>
        </row>
        <row r="183">
          <cell r="B183" t="str">
            <v>001282</v>
          </cell>
          <cell r="C183" t="str">
            <v>LUÂN THANH PHÚC</v>
          </cell>
          <cell r="D183">
            <v>3168420000</v>
          </cell>
          <cell r="E183">
            <v>3276733800</v>
          </cell>
          <cell r="F183">
            <v>6445153800</v>
          </cell>
          <cell r="G183">
            <v>14483292</v>
          </cell>
        </row>
        <row r="184">
          <cell r="B184" t="str">
            <v>001289</v>
          </cell>
          <cell r="C184" t="str">
            <v>PHẠM THỊ LAN DUNG</v>
          </cell>
          <cell r="D184">
            <v>10120278000</v>
          </cell>
          <cell r="E184">
            <v>9124601000</v>
          </cell>
          <cell r="F184">
            <v>19244879000</v>
          </cell>
          <cell r="G184">
            <v>51501521</v>
          </cell>
        </row>
        <row r="185">
          <cell r="B185" t="str">
            <v>001292</v>
          </cell>
          <cell r="C185" t="str">
            <v>NGUYỄN THỊ THÙY TRANG</v>
          </cell>
          <cell r="D185">
            <v>35690000</v>
          </cell>
          <cell r="E185">
            <v>111400000</v>
          </cell>
          <cell r="F185">
            <v>147090000</v>
          </cell>
          <cell r="G185">
            <v>514815</v>
          </cell>
        </row>
        <row r="186">
          <cell r="B186" t="str">
            <v>001293</v>
          </cell>
          <cell r="C186" t="str">
            <v>TRẦN TRUNG HIẾU</v>
          </cell>
          <cell r="D186">
            <v>3364112000</v>
          </cell>
          <cell r="E186">
            <v>1635547000</v>
          </cell>
          <cell r="F186">
            <v>4999659000</v>
          </cell>
          <cell r="G186">
            <v>13023626</v>
          </cell>
        </row>
        <row r="187">
          <cell r="B187" t="str">
            <v>001295</v>
          </cell>
          <cell r="C187" t="str">
            <v>ĐÀO THỊ LÝ</v>
          </cell>
          <cell r="D187">
            <v>4351426000</v>
          </cell>
          <cell r="E187">
            <v>3097440000</v>
          </cell>
          <cell r="F187">
            <v>7448866000</v>
          </cell>
          <cell r="G187">
            <v>19981283</v>
          </cell>
        </row>
        <row r="188">
          <cell r="B188" t="str">
            <v>001300</v>
          </cell>
          <cell r="C188" t="str">
            <v>NGUYỄN MAI THI</v>
          </cell>
          <cell r="D188">
            <v>30870000</v>
          </cell>
          <cell r="E188">
            <v>22000000</v>
          </cell>
          <cell r="F188">
            <v>52870000</v>
          </cell>
          <cell r="G188">
            <v>185045</v>
          </cell>
        </row>
        <row r="189">
          <cell r="B189" t="str">
            <v>001303</v>
          </cell>
          <cell r="C189" t="str">
            <v>PHÙNG QUANG VINH</v>
          </cell>
          <cell r="D189">
            <v>3973275000</v>
          </cell>
          <cell r="E189">
            <v>2939186000</v>
          </cell>
          <cell r="F189">
            <v>6912461000</v>
          </cell>
          <cell r="G189">
            <v>16661734</v>
          </cell>
        </row>
        <row r="190">
          <cell r="B190" t="str">
            <v>001305</v>
          </cell>
          <cell r="C190" t="str">
            <v>PHẠM CÔNG HÒA</v>
          </cell>
          <cell r="D190">
            <v>829346000</v>
          </cell>
          <cell r="E190">
            <v>991450000</v>
          </cell>
          <cell r="F190">
            <v>1820796000</v>
          </cell>
          <cell r="G190">
            <v>5029855</v>
          </cell>
        </row>
        <row r="191">
          <cell r="B191" t="str">
            <v>001307</v>
          </cell>
          <cell r="C191" t="str">
            <v>NGUYỄN ĐỨC THỤY MY</v>
          </cell>
          <cell r="D191">
            <v>16675016000</v>
          </cell>
          <cell r="E191">
            <v>24736541000</v>
          </cell>
          <cell r="F191">
            <v>41411557000</v>
          </cell>
          <cell r="G191">
            <v>64776828</v>
          </cell>
        </row>
        <row r="192">
          <cell r="B192" t="str">
            <v>001311</v>
          </cell>
          <cell r="C192" t="str">
            <v>VÕ THỊ THÚY LAN</v>
          </cell>
          <cell r="D192">
            <v>910749000</v>
          </cell>
          <cell r="E192">
            <v>1087745000</v>
          </cell>
          <cell r="F192">
            <v>1998494000</v>
          </cell>
          <cell r="G192">
            <v>6506481</v>
          </cell>
        </row>
        <row r="193">
          <cell r="B193" t="str">
            <v>001315</v>
          </cell>
          <cell r="C193" t="str">
            <v>NGUYỄN THỊ CHÍNH</v>
          </cell>
          <cell r="D193">
            <v>11792874000</v>
          </cell>
          <cell r="E193">
            <v>5111659000</v>
          </cell>
          <cell r="F193">
            <v>16904533000</v>
          </cell>
          <cell r="G193">
            <v>33093383</v>
          </cell>
        </row>
        <row r="194">
          <cell r="B194" t="str">
            <v>001322</v>
          </cell>
          <cell r="C194" t="str">
            <v>NGUYỄN THỊ QUÝ</v>
          </cell>
          <cell r="D194">
            <v>113347000</v>
          </cell>
          <cell r="E194">
            <v>329979000</v>
          </cell>
          <cell r="F194">
            <v>443326000</v>
          </cell>
          <cell r="G194">
            <v>1551645</v>
          </cell>
        </row>
        <row r="195">
          <cell r="B195" t="str">
            <v>001324</v>
          </cell>
          <cell r="C195" t="str">
            <v>PHẠM LAN CHI</v>
          </cell>
          <cell r="D195">
            <v>9362508000</v>
          </cell>
          <cell r="E195">
            <v>12963472000</v>
          </cell>
          <cell r="F195">
            <v>22325980000</v>
          </cell>
          <cell r="G195">
            <v>34929066</v>
          </cell>
        </row>
        <row r="196">
          <cell r="B196" t="str">
            <v>001325</v>
          </cell>
          <cell r="C196" t="str">
            <v>XA CHÂU THANH THẢO</v>
          </cell>
          <cell r="D196">
            <v>4244287000</v>
          </cell>
          <cell r="E196">
            <v>3334002000</v>
          </cell>
          <cell r="F196">
            <v>7578289000</v>
          </cell>
          <cell r="G196">
            <v>20846244</v>
          </cell>
        </row>
        <row r="197">
          <cell r="B197" t="str">
            <v>001330</v>
          </cell>
          <cell r="C197" t="str">
            <v>NGUYỄN THỊ ÁNH NGUYỆT</v>
          </cell>
          <cell r="D197">
            <v>3865400000</v>
          </cell>
          <cell r="E197">
            <v>2781261000</v>
          </cell>
          <cell r="F197">
            <v>6646661000</v>
          </cell>
          <cell r="G197">
            <v>19083779</v>
          </cell>
        </row>
        <row r="198">
          <cell r="B198" t="str">
            <v>001334</v>
          </cell>
          <cell r="C198" t="str">
            <v>ĐOÀN ĐỨC THỊNH</v>
          </cell>
          <cell r="D198">
            <v>3601848000</v>
          </cell>
          <cell r="E198">
            <v>1836980000</v>
          </cell>
          <cell r="F198">
            <v>5438828000</v>
          </cell>
          <cell r="G198">
            <v>14335268</v>
          </cell>
        </row>
        <row r="199">
          <cell r="B199" t="str">
            <v>001336</v>
          </cell>
          <cell r="C199" t="str">
            <v>ĐỖ THỊ HỒNG VÂN</v>
          </cell>
          <cell r="D199">
            <v>5520753000</v>
          </cell>
          <cell r="E199">
            <v>2182582000</v>
          </cell>
          <cell r="F199">
            <v>7703335000</v>
          </cell>
          <cell r="G199">
            <v>20872426</v>
          </cell>
        </row>
        <row r="200">
          <cell r="B200" t="str">
            <v>001337</v>
          </cell>
          <cell r="C200" t="str">
            <v>NGUYỄN VĂN THÀNH</v>
          </cell>
          <cell r="D200">
            <v>1562681000</v>
          </cell>
          <cell r="E200">
            <v>1249792000</v>
          </cell>
          <cell r="F200">
            <v>2812473000</v>
          </cell>
          <cell r="G200">
            <v>7118631</v>
          </cell>
        </row>
        <row r="201">
          <cell r="B201" t="str">
            <v>001338</v>
          </cell>
          <cell r="C201" t="str">
            <v>NINH VĂN TUẤN</v>
          </cell>
          <cell r="D201">
            <v>906651000</v>
          </cell>
          <cell r="E201">
            <v>478004000</v>
          </cell>
          <cell r="F201">
            <v>1384655000</v>
          </cell>
          <cell r="G201">
            <v>4527185</v>
          </cell>
        </row>
        <row r="202">
          <cell r="B202" t="str">
            <v>001340</v>
          </cell>
          <cell r="C202" t="str">
            <v>THÁI KHÁNH HÒA</v>
          </cell>
          <cell r="D202">
            <v>3023396000</v>
          </cell>
          <cell r="E202">
            <v>4060068000</v>
          </cell>
          <cell r="F202">
            <v>7083464000</v>
          </cell>
          <cell r="G202">
            <v>16847396</v>
          </cell>
        </row>
        <row r="203">
          <cell r="B203" t="str">
            <v>001344</v>
          </cell>
          <cell r="C203" t="str">
            <v>ĐINH THỊ THU THÙY</v>
          </cell>
          <cell r="E203">
            <v>2325000</v>
          </cell>
          <cell r="F203">
            <v>2325000</v>
          </cell>
          <cell r="G203">
            <v>8138</v>
          </cell>
        </row>
        <row r="204">
          <cell r="B204" t="str">
            <v>001348</v>
          </cell>
          <cell r="C204" t="str">
            <v>TRẦN QUỐC ANH</v>
          </cell>
          <cell r="D204">
            <v>1348315000</v>
          </cell>
          <cell r="E204">
            <v>842432000</v>
          </cell>
          <cell r="F204">
            <v>2190747000</v>
          </cell>
          <cell r="G204">
            <v>6608139</v>
          </cell>
        </row>
        <row r="205">
          <cell r="B205" t="str">
            <v>001356</v>
          </cell>
          <cell r="C205" t="str">
            <v>PHẠM THỊ HUYỀN TRANG</v>
          </cell>
          <cell r="D205">
            <v>17995181000</v>
          </cell>
          <cell r="E205">
            <v>7160872000</v>
          </cell>
          <cell r="F205">
            <v>25156053000</v>
          </cell>
          <cell r="G205">
            <v>44650444</v>
          </cell>
        </row>
        <row r="206">
          <cell r="B206" t="str">
            <v>001359</v>
          </cell>
          <cell r="C206" t="str">
            <v>TRẦN TUYẾT HƯƠNG</v>
          </cell>
          <cell r="D206">
            <v>53827000</v>
          </cell>
          <cell r="E206">
            <v>99626000</v>
          </cell>
          <cell r="F206">
            <v>153453000</v>
          </cell>
          <cell r="G206">
            <v>537086</v>
          </cell>
        </row>
        <row r="207">
          <cell r="B207" t="str">
            <v>001360</v>
          </cell>
          <cell r="C207" t="str">
            <v>DƯƠNG TUẤN ANH</v>
          </cell>
          <cell r="D207">
            <v>2400677000</v>
          </cell>
          <cell r="E207">
            <v>5455600000</v>
          </cell>
          <cell r="F207">
            <v>7856277000</v>
          </cell>
          <cell r="G207">
            <v>19490619</v>
          </cell>
        </row>
        <row r="208">
          <cell r="B208" t="str">
            <v>001364</v>
          </cell>
          <cell r="C208" t="str">
            <v>NGUYỄN QUỐC DUY</v>
          </cell>
          <cell r="D208">
            <v>1819792000</v>
          </cell>
          <cell r="E208">
            <v>2545302600</v>
          </cell>
          <cell r="F208">
            <v>4365094600</v>
          </cell>
          <cell r="G208">
            <v>11887889</v>
          </cell>
        </row>
        <row r="209">
          <cell r="B209" t="str">
            <v>001370</v>
          </cell>
          <cell r="C209" t="str">
            <v>LÊ ĐÌNH HUY</v>
          </cell>
          <cell r="D209">
            <v>591058000</v>
          </cell>
          <cell r="E209">
            <v>79400000</v>
          </cell>
          <cell r="F209">
            <v>670458000</v>
          </cell>
          <cell r="G209">
            <v>2286604</v>
          </cell>
        </row>
        <row r="210">
          <cell r="B210" t="str">
            <v>001371</v>
          </cell>
          <cell r="C210" t="str">
            <v>NGUYỄN QUỐC HUY</v>
          </cell>
          <cell r="D210">
            <v>5495330000</v>
          </cell>
          <cell r="E210">
            <v>7253623000</v>
          </cell>
          <cell r="F210">
            <v>12748953000</v>
          </cell>
          <cell r="G210">
            <v>32103263</v>
          </cell>
        </row>
        <row r="211">
          <cell r="B211" t="str">
            <v>001372</v>
          </cell>
          <cell r="C211" t="str">
            <v>PHẠM THỊ NGỌC LY</v>
          </cell>
          <cell r="D211">
            <v>6540303000</v>
          </cell>
          <cell r="E211">
            <v>1253222000</v>
          </cell>
          <cell r="F211">
            <v>7793525000</v>
          </cell>
          <cell r="G211">
            <v>15906063</v>
          </cell>
        </row>
        <row r="212">
          <cell r="B212" t="str">
            <v>001373</v>
          </cell>
          <cell r="C212" t="str">
            <v>NGUYỄN CHÁNH NIỆM</v>
          </cell>
          <cell r="D212">
            <v>7003883000</v>
          </cell>
          <cell r="E212">
            <v>5396683000</v>
          </cell>
          <cell r="F212">
            <v>12400566000</v>
          </cell>
          <cell r="G212">
            <v>35614769</v>
          </cell>
        </row>
        <row r="213">
          <cell r="B213" t="str">
            <v>001374</v>
          </cell>
          <cell r="C213" t="str">
            <v>TRẦN TRIỆU NHÂN</v>
          </cell>
          <cell r="D213">
            <v>8974000</v>
          </cell>
          <cell r="E213">
            <v>292644000</v>
          </cell>
          <cell r="F213">
            <v>301618000</v>
          </cell>
          <cell r="G213">
            <v>984823</v>
          </cell>
        </row>
        <row r="214">
          <cell r="B214" t="str">
            <v>001378</v>
          </cell>
          <cell r="C214" t="str">
            <v>VŨ CÔNG HOAN</v>
          </cell>
          <cell r="D214">
            <v>15410917000</v>
          </cell>
          <cell r="E214">
            <v>19460685000</v>
          </cell>
          <cell r="F214">
            <v>34871602000</v>
          </cell>
          <cell r="G214">
            <v>53600787</v>
          </cell>
        </row>
        <row r="215">
          <cell r="B215" t="str">
            <v>001382</v>
          </cell>
          <cell r="C215" t="str">
            <v>PHẠM KIM NGÂN</v>
          </cell>
          <cell r="D215">
            <v>1649717000</v>
          </cell>
          <cell r="E215">
            <v>1118464000</v>
          </cell>
          <cell r="F215">
            <v>2768181000</v>
          </cell>
          <cell r="G215">
            <v>8766159</v>
          </cell>
        </row>
        <row r="216">
          <cell r="B216" t="str">
            <v>001383</v>
          </cell>
          <cell r="C216" t="str">
            <v>NGUYỄN THÚY ĐIỆP ANH</v>
          </cell>
          <cell r="D216">
            <v>6927083000</v>
          </cell>
          <cell r="E216">
            <v>6790986000</v>
          </cell>
          <cell r="F216">
            <v>13718069000</v>
          </cell>
          <cell r="G216">
            <v>21679042</v>
          </cell>
        </row>
        <row r="217">
          <cell r="B217" t="str">
            <v>001384</v>
          </cell>
          <cell r="C217" t="str">
            <v>LÊ ANH TUẤN</v>
          </cell>
          <cell r="E217">
            <v>110000</v>
          </cell>
          <cell r="F217">
            <v>110000</v>
          </cell>
          <cell r="G217">
            <v>385</v>
          </cell>
        </row>
        <row r="218">
          <cell r="B218" t="str">
            <v>001385</v>
          </cell>
          <cell r="C218" t="str">
            <v>VŨ ĐỨC MINH</v>
          </cell>
          <cell r="D218">
            <v>529160000</v>
          </cell>
          <cell r="E218">
            <v>434187000</v>
          </cell>
          <cell r="F218">
            <v>963347000</v>
          </cell>
          <cell r="G218">
            <v>3271767</v>
          </cell>
        </row>
        <row r="219">
          <cell r="B219" t="str">
            <v>001390</v>
          </cell>
          <cell r="C219" t="str">
            <v>DƯƠNG VĂN SỸ KHIÊM</v>
          </cell>
          <cell r="D219">
            <v>34520000</v>
          </cell>
          <cell r="E219">
            <v>10941000</v>
          </cell>
          <cell r="F219">
            <v>45461000</v>
          </cell>
          <cell r="G219">
            <v>159115</v>
          </cell>
        </row>
        <row r="220">
          <cell r="B220" t="str">
            <v>001391</v>
          </cell>
          <cell r="C220" t="str">
            <v>PHAN HUY TÍN</v>
          </cell>
          <cell r="D220">
            <v>731872000</v>
          </cell>
          <cell r="E220">
            <v>818933000</v>
          </cell>
          <cell r="F220">
            <v>1550805000</v>
          </cell>
          <cell r="G220">
            <v>5377223</v>
          </cell>
        </row>
        <row r="221">
          <cell r="B221" t="str">
            <v>001393</v>
          </cell>
          <cell r="C221" t="str">
            <v>VŨ THỊ BÍCH QUYÊN</v>
          </cell>
          <cell r="D221">
            <v>176940000</v>
          </cell>
          <cell r="E221">
            <v>502920000</v>
          </cell>
          <cell r="F221">
            <v>679860000</v>
          </cell>
          <cell r="G221">
            <v>2179891</v>
          </cell>
        </row>
        <row r="222">
          <cell r="B222" t="str">
            <v>001395</v>
          </cell>
          <cell r="C222" t="str">
            <v>NGÔ SỸ HOÀNG</v>
          </cell>
          <cell r="D222">
            <v>1710211000</v>
          </cell>
          <cell r="E222">
            <v>1481124000</v>
          </cell>
          <cell r="F222">
            <v>3191335000</v>
          </cell>
          <cell r="G222">
            <v>10097281</v>
          </cell>
        </row>
        <row r="223">
          <cell r="B223" t="str">
            <v>001397</v>
          </cell>
          <cell r="C223" t="str">
            <v>TRẦN THỊ HẢI YẾN</v>
          </cell>
          <cell r="D223">
            <v>6874804000</v>
          </cell>
          <cell r="E223">
            <v>6193863000</v>
          </cell>
          <cell r="F223">
            <v>13068667000</v>
          </cell>
          <cell r="G223">
            <v>20862828</v>
          </cell>
        </row>
        <row r="224">
          <cell r="B224" t="str">
            <v>001401</v>
          </cell>
          <cell r="C224" t="str">
            <v>VŨ TRỌNG HIẾU</v>
          </cell>
          <cell r="D224">
            <v>1814601000</v>
          </cell>
          <cell r="E224">
            <v>1995168000</v>
          </cell>
          <cell r="F224">
            <v>3809769000</v>
          </cell>
          <cell r="G224">
            <v>10663074</v>
          </cell>
        </row>
        <row r="225">
          <cell r="B225" t="str">
            <v>001404</v>
          </cell>
          <cell r="C225" t="str">
            <v>TRẦN THỊ LỆ THOA</v>
          </cell>
          <cell r="D225">
            <v>6183614000</v>
          </cell>
          <cell r="E225">
            <v>9008478000</v>
          </cell>
          <cell r="F225">
            <v>15192092000</v>
          </cell>
          <cell r="G225">
            <v>37492985</v>
          </cell>
        </row>
        <row r="226">
          <cell r="B226" t="str">
            <v>001406</v>
          </cell>
          <cell r="C226" t="str">
            <v>NGUYỄN PHI HÙNG</v>
          </cell>
          <cell r="D226">
            <v>23810463000</v>
          </cell>
          <cell r="E226">
            <v>10007630000</v>
          </cell>
          <cell r="F226">
            <v>33818093000</v>
          </cell>
          <cell r="G226">
            <v>58566487</v>
          </cell>
        </row>
        <row r="227">
          <cell r="B227" t="str">
            <v>001412</v>
          </cell>
          <cell r="C227" t="str">
            <v>NGUYỄN VIẾT CƯỜNG</v>
          </cell>
          <cell r="D227">
            <v>2460000</v>
          </cell>
          <cell r="F227">
            <v>2460000</v>
          </cell>
          <cell r="G227">
            <v>8610</v>
          </cell>
        </row>
        <row r="228">
          <cell r="B228" t="str">
            <v>001413</v>
          </cell>
          <cell r="C228" t="str">
            <v>NGUYỄN CHÍ PHI HÙNG</v>
          </cell>
          <cell r="D228">
            <v>12294581000</v>
          </cell>
          <cell r="E228">
            <v>6224515000</v>
          </cell>
          <cell r="F228">
            <v>18519096000</v>
          </cell>
          <cell r="G228">
            <v>28787887</v>
          </cell>
        </row>
        <row r="229">
          <cell r="B229" t="str">
            <v>001415</v>
          </cell>
          <cell r="C229" t="str">
            <v>NGÔ BÁ ĐÔ</v>
          </cell>
          <cell r="D229">
            <v>2214081000</v>
          </cell>
          <cell r="E229">
            <v>2165392000</v>
          </cell>
          <cell r="F229">
            <v>4379473000</v>
          </cell>
          <cell r="G229">
            <v>13311773</v>
          </cell>
        </row>
        <row r="230">
          <cell r="B230" t="str">
            <v>001418</v>
          </cell>
          <cell r="C230" t="str">
            <v>ĐẶNG GIA TUẤN</v>
          </cell>
          <cell r="D230">
            <v>611934000</v>
          </cell>
          <cell r="E230">
            <v>312431000</v>
          </cell>
          <cell r="F230">
            <v>924365000</v>
          </cell>
          <cell r="G230">
            <v>3010163</v>
          </cell>
        </row>
        <row r="231">
          <cell r="B231" t="str">
            <v>001420</v>
          </cell>
          <cell r="C231" t="str">
            <v>PHẠM HOÀNG CHIẾN</v>
          </cell>
          <cell r="D231">
            <v>3025200000</v>
          </cell>
          <cell r="E231">
            <v>5269350000</v>
          </cell>
          <cell r="F231">
            <v>8294550000</v>
          </cell>
          <cell r="G231">
            <v>20974008</v>
          </cell>
        </row>
        <row r="232">
          <cell r="B232" t="str">
            <v>001423</v>
          </cell>
          <cell r="C232" t="str">
            <v>NGUYỄN TẤN LỘC</v>
          </cell>
          <cell r="D232">
            <v>2302956000</v>
          </cell>
          <cell r="E232">
            <v>2896114000</v>
          </cell>
          <cell r="F232">
            <v>5199070000</v>
          </cell>
          <cell r="G232">
            <v>15880876</v>
          </cell>
        </row>
        <row r="233">
          <cell r="B233" t="str">
            <v>001426</v>
          </cell>
          <cell r="C233" t="str">
            <v>PHẠM VÕ THANH ĐIỆP</v>
          </cell>
          <cell r="D233">
            <v>681870000</v>
          </cell>
          <cell r="E233">
            <v>577200000</v>
          </cell>
          <cell r="F233">
            <v>1259070000</v>
          </cell>
          <cell r="G233">
            <v>3447251</v>
          </cell>
        </row>
        <row r="234">
          <cell r="B234" t="str">
            <v>001428</v>
          </cell>
          <cell r="C234" t="str">
            <v>PHẠM BÁ HỮU</v>
          </cell>
          <cell r="D234">
            <v>5811476600</v>
          </cell>
          <cell r="E234">
            <v>3724171000</v>
          </cell>
          <cell r="F234">
            <v>9535647600</v>
          </cell>
          <cell r="G234">
            <v>17025970</v>
          </cell>
        </row>
        <row r="235">
          <cell r="B235" t="str">
            <v>001432</v>
          </cell>
          <cell r="C235" t="str">
            <v>HỒ TIẾN LÝ</v>
          </cell>
          <cell r="D235">
            <v>733524000</v>
          </cell>
          <cell r="E235">
            <v>902209000</v>
          </cell>
          <cell r="F235">
            <v>1635733000</v>
          </cell>
          <cell r="G235">
            <v>5493971</v>
          </cell>
        </row>
        <row r="236">
          <cell r="B236" t="str">
            <v>001434</v>
          </cell>
          <cell r="C236" t="str">
            <v>NGUYỄN HOÀI ÂN</v>
          </cell>
          <cell r="D236">
            <v>752600000</v>
          </cell>
          <cell r="E236">
            <v>1001562000</v>
          </cell>
          <cell r="F236">
            <v>1754162000</v>
          </cell>
          <cell r="G236">
            <v>5431718</v>
          </cell>
        </row>
        <row r="237">
          <cell r="B237" t="str">
            <v>001435</v>
          </cell>
          <cell r="C237" t="str">
            <v>TRẦN QUỐC THANH</v>
          </cell>
          <cell r="D237">
            <v>1237790000</v>
          </cell>
          <cell r="E237">
            <v>1787310000</v>
          </cell>
          <cell r="F237">
            <v>3025100000</v>
          </cell>
          <cell r="G237">
            <v>8902647</v>
          </cell>
        </row>
        <row r="238">
          <cell r="B238" t="str">
            <v>001436</v>
          </cell>
          <cell r="C238" t="str">
            <v>VÕ THANH QUANG</v>
          </cell>
          <cell r="D238">
            <v>2103343000</v>
          </cell>
          <cell r="E238">
            <v>3646924000</v>
          </cell>
          <cell r="F238">
            <v>5750267000</v>
          </cell>
          <cell r="G238">
            <v>16055453</v>
          </cell>
        </row>
        <row r="239">
          <cell r="B239" t="str">
            <v>001438</v>
          </cell>
          <cell r="C239" t="str">
            <v>TRẦN THỊ LỆ THOA</v>
          </cell>
          <cell r="D239">
            <v>2689968000</v>
          </cell>
          <cell r="E239">
            <v>4420414000</v>
          </cell>
          <cell r="F239">
            <v>7110382000</v>
          </cell>
          <cell r="G239">
            <v>20431426</v>
          </cell>
        </row>
        <row r="240">
          <cell r="B240" t="str">
            <v>001443</v>
          </cell>
          <cell r="C240" t="str">
            <v>BÙI THANH DANH</v>
          </cell>
          <cell r="D240">
            <v>5700000</v>
          </cell>
          <cell r="E240">
            <v>17810000</v>
          </cell>
          <cell r="F240">
            <v>23510000</v>
          </cell>
          <cell r="G240">
            <v>82285</v>
          </cell>
        </row>
        <row r="241">
          <cell r="B241" t="str">
            <v>001444</v>
          </cell>
          <cell r="C241" t="str">
            <v>NGUYỄN ĐẶNG TƯỜNG DUY</v>
          </cell>
          <cell r="D241">
            <v>6959950000</v>
          </cell>
          <cell r="E241">
            <v>6961247000</v>
          </cell>
          <cell r="F241">
            <v>13921197000</v>
          </cell>
          <cell r="G241">
            <v>34930128</v>
          </cell>
        </row>
        <row r="242">
          <cell r="B242" t="str">
            <v>001445</v>
          </cell>
          <cell r="C242" t="str">
            <v>TRẦN NGỌC ANH</v>
          </cell>
          <cell r="D242">
            <v>4114692000</v>
          </cell>
          <cell r="E242">
            <v>3023603000</v>
          </cell>
          <cell r="F242">
            <v>7138295000</v>
          </cell>
          <cell r="G242">
            <v>16943174</v>
          </cell>
        </row>
        <row r="243">
          <cell r="B243" t="str">
            <v>001447</v>
          </cell>
          <cell r="C243" t="str">
            <v>PHAN MINH HẢI</v>
          </cell>
          <cell r="D243">
            <v>197610000</v>
          </cell>
          <cell r="E243">
            <v>371669000</v>
          </cell>
          <cell r="F243">
            <v>569279000</v>
          </cell>
          <cell r="G243">
            <v>1992480</v>
          </cell>
        </row>
        <row r="244">
          <cell r="B244" t="str">
            <v>001452</v>
          </cell>
          <cell r="C244" t="str">
            <v>ĐẶNG BÁCH KHOA</v>
          </cell>
          <cell r="D244">
            <v>1576470000</v>
          </cell>
          <cell r="E244">
            <v>1491348000</v>
          </cell>
          <cell r="F244">
            <v>3067818000</v>
          </cell>
          <cell r="G244">
            <v>7829273</v>
          </cell>
        </row>
        <row r="245">
          <cell r="B245" t="str">
            <v>001455</v>
          </cell>
          <cell r="C245" t="str">
            <v>PHẠM VĂN THẠNH</v>
          </cell>
          <cell r="D245">
            <v>5691606000</v>
          </cell>
          <cell r="E245">
            <v>3772336000</v>
          </cell>
          <cell r="F245">
            <v>9463942000</v>
          </cell>
          <cell r="G245">
            <v>18285437</v>
          </cell>
        </row>
        <row r="246">
          <cell r="B246" t="str">
            <v>001456</v>
          </cell>
          <cell r="C246" t="str">
            <v>ĐÀO QUANG TRUNG</v>
          </cell>
          <cell r="D246">
            <v>2720443000</v>
          </cell>
          <cell r="E246">
            <v>2364212000</v>
          </cell>
          <cell r="F246">
            <v>5084655000</v>
          </cell>
          <cell r="G246">
            <v>14055117</v>
          </cell>
        </row>
        <row r="247">
          <cell r="B247" t="str">
            <v>001460</v>
          </cell>
          <cell r="C247" t="str">
            <v>NGUYỄN TIẾN THỌ</v>
          </cell>
          <cell r="D247">
            <v>2731000000</v>
          </cell>
          <cell r="E247">
            <v>1596900000</v>
          </cell>
          <cell r="F247">
            <v>4327900000</v>
          </cell>
          <cell r="G247">
            <v>9649154</v>
          </cell>
        </row>
        <row r="248">
          <cell r="B248" t="str">
            <v>001462</v>
          </cell>
          <cell r="C248" t="str">
            <v>ĐỖ THANH TÙNG</v>
          </cell>
          <cell r="D248">
            <v>2752870000</v>
          </cell>
          <cell r="E248">
            <v>1723979000</v>
          </cell>
          <cell r="F248">
            <v>4476849000</v>
          </cell>
          <cell r="G248">
            <v>13087319</v>
          </cell>
        </row>
        <row r="249">
          <cell r="B249" t="str">
            <v>001466</v>
          </cell>
          <cell r="C249" t="str">
            <v>BÙI LƯƠNG QUỐC THÁI</v>
          </cell>
          <cell r="D249">
            <v>13035000</v>
          </cell>
          <cell r="E249">
            <v>7305000</v>
          </cell>
          <cell r="F249">
            <v>20340000</v>
          </cell>
          <cell r="G249">
            <v>71194</v>
          </cell>
        </row>
        <row r="250">
          <cell r="B250" t="str">
            <v>001481</v>
          </cell>
          <cell r="C250" t="str">
            <v>LÊ THỊ TRÚC LAN</v>
          </cell>
          <cell r="D250">
            <v>174540000</v>
          </cell>
          <cell r="E250">
            <v>869240000</v>
          </cell>
          <cell r="F250">
            <v>1043780000</v>
          </cell>
          <cell r="G250">
            <v>3246781</v>
          </cell>
        </row>
        <row r="251">
          <cell r="B251" t="str">
            <v>001485</v>
          </cell>
          <cell r="C251" t="str">
            <v>VŨ THANH TIẾN DŨNG</v>
          </cell>
          <cell r="D251">
            <v>3837347000</v>
          </cell>
          <cell r="E251">
            <v>4087044000</v>
          </cell>
          <cell r="F251">
            <v>7924391000</v>
          </cell>
          <cell r="G251">
            <v>12402837</v>
          </cell>
        </row>
        <row r="252">
          <cell r="B252" t="str">
            <v>001487</v>
          </cell>
          <cell r="C252" t="str">
            <v>ĐOÀN NHỰT HOA</v>
          </cell>
          <cell r="D252">
            <v>765195000</v>
          </cell>
          <cell r="E252">
            <v>674785000</v>
          </cell>
          <cell r="F252">
            <v>1439980000</v>
          </cell>
          <cell r="G252">
            <v>4082793</v>
          </cell>
        </row>
        <row r="253">
          <cell r="B253" t="str">
            <v>001489</v>
          </cell>
          <cell r="C253" t="str">
            <v>TRỊNH HUY ÁNH</v>
          </cell>
          <cell r="D253">
            <v>1014867000</v>
          </cell>
          <cell r="E253">
            <v>226236000</v>
          </cell>
          <cell r="F253">
            <v>1241103000</v>
          </cell>
          <cell r="G253">
            <v>3873838</v>
          </cell>
        </row>
        <row r="254">
          <cell r="B254" t="str">
            <v>001493</v>
          </cell>
          <cell r="C254" t="str">
            <v>PHẠM THỊ NHƯ</v>
          </cell>
          <cell r="D254">
            <v>867376000</v>
          </cell>
          <cell r="E254">
            <v>1124641000</v>
          </cell>
          <cell r="F254">
            <v>1992017000</v>
          </cell>
          <cell r="G254">
            <v>6462161</v>
          </cell>
        </row>
        <row r="255">
          <cell r="B255" t="str">
            <v>001494</v>
          </cell>
          <cell r="C255" t="str">
            <v>HUỲNH THỤY THẠCH THẢO</v>
          </cell>
          <cell r="D255">
            <v>578058000</v>
          </cell>
          <cell r="E255">
            <v>1201469000</v>
          </cell>
          <cell r="F255">
            <v>1779527000</v>
          </cell>
          <cell r="G255">
            <v>4162937</v>
          </cell>
        </row>
        <row r="256">
          <cell r="B256" t="str">
            <v>001498</v>
          </cell>
          <cell r="C256" t="str">
            <v>ĐỖ THÀNH TRUNG</v>
          </cell>
          <cell r="D256">
            <v>288488000</v>
          </cell>
          <cell r="E256">
            <v>373879000</v>
          </cell>
          <cell r="F256">
            <v>662367000</v>
          </cell>
          <cell r="G256">
            <v>2318290</v>
          </cell>
        </row>
        <row r="257">
          <cell r="B257" t="str">
            <v>001499</v>
          </cell>
          <cell r="C257" t="str">
            <v>NGUYỄN HÀ VÂN</v>
          </cell>
          <cell r="D257">
            <v>13819260000</v>
          </cell>
          <cell r="E257">
            <v>9198418000</v>
          </cell>
          <cell r="F257">
            <v>23017678000</v>
          </cell>
          <cell r="G257">
            <v>36762290</v>
          </cell>
        </row>
        <row r="258">
          <cell r="B258" t="str">
            <v>001501</v>
          </cell>
          <cell r="C258" t="str">
            <v>TRẦN ĐĂNG KHOA</v>
          </cell>
          <cell r="D258">
            <v>42002216000</v>
          </cell>
          <cell r="E258">
            <v>44366130800</v>
          </cell>
          <cell r="F258">
            <v>86368346800</v>
          </cell>
          <cell r="G258">
            <v>144632540</v>
          </cell>
        </row>
        <row r="259">
          <cell r="B259" t="str">
            <v>001506</v>
          </cell>
          <cell r="C259" t="str">
            <v>TRẦN QUỐC HƯNG</v>
          </cell>
          <cell r="D259">
            <v>3663816000</v>
          </cell>
          <cell r="E259">
            <v>3128880000</v>
          </cell>
          <cell r="F259">
            <v>6792696000</v>
          </cell>
          <cell r="G259">
            <v>14863900</v>
          </cell>
        </row>
        <row r="260">
          <cell r="B260" t="str">
            <v>001510</v>
          </cell>
          <cell r="C260" t="str">
            <v>NGUYỄN THỊNH</v>
          </cell>
          <cell r="D260">
            <v>82593802570</v>
          </cell>
          <cell r="E260">
            <v>83328621000</v>
          </cell>
          <cell r="F260">
            <v>165922423570</v>
          </cell>
          <cell r="G260">
            <v>262334000</v>
          </cell>
        </row>
        <row r="261">
          <cell r="B261" t="str">
            <v>001518</v>
          </cell>
          <cell r="C261" t="str">
            <v>NGUYỄN ĐỨC TIẾN</v>
          </cell>
          <cell r="D261">
            <v>2358012000</v>
          </cell>
          <cell r="E261">
            <v>3959600000</v>
          </cell>
          <cell r="F261">
            <v>6317612000</v>
          </cell>
          <cell r="G261">
            <v>9476433</v>
          </cell>
        </row>
        <row r="262">
          <cell r="B262" t="str">
            <v>001519</v>
          </cell>
          <cell r="C262" t="str">
            <v>NGUYỄN MINH NGỌC</v>
          </cell>
          <cell r="D262">
            <v>4346742000</v>
          </cell>
          <cell r="E262">
            <v>3071744000</v>
          </cell>
          <cell r="F262">
            <v>7418486000</v>
          </cell>
          <cell r="G262">
            <v>19947692</v>
          </cell>
        </row>
        <row r="263">
          <cell r="B263" t="str">
            <v>001522</v>
          </cell>
          <cell r="C263" t="str">
            <v>NGUYỄN CHÍ HIẾU</v>
          </cell>
          <cell r="D263">
            <v>5187861000</v>
          </cell>
          <cell r="E263">
            <v>4215820000</v>
          </cell>
          <cell r="F263">
            <v>9403681000</v>
          </cell>
          <cell r="G263">
            <v>17339139</v>
          </cell>
        </row>
        <row r="264">
          <cell r="B264" t="str">
            <v>001524</v>
          </cell>
          <cell r="C264" t="str">
            <v>ĐẶNG CHI MAI</v>
          </cell>
          <cell r="D264">
            <v>156360000</v>
          </cell>
          <cell r="E264">
            <v>64100000</v>
          </cell>
          <cell r="F264">
            <v>220460000</v>
          </cell>
          <cell r="G264">
            <v>771610</v>
          </cell>
        </row>
        <row r="265">
          <cell r="B265" t="str">
            <v>001528</v>
          </cell>
          <cell r="C265" t="str">
            <v>NGUYỄN HỮU VIỆT</v>
          </cell>
          <cell r="D265">
            <v>10036368000</v>
          </cell>
          <cell r="E265">
            <v>6813867000</v>
          </cell>
          <cell r="F265">
            <v>16850235000</v>
          </cell>
          <cell r="G265">
            <v>34183157</v>
          </cell>
        </row>
        <row r="266">
          <cell r="B266" t="str">
            <v>001532</v>
          </cell>
          <cell r="C266" t="str">
            <v>PHẠM THỊ GIANG</v>
          </cell>
          <cell r="D266">
            <v>40253967000</v>
          </cell>
          <cell r="E266">
            <v>27559127000</v>
          </cell>
          <cell r="F266">
            <v>67813094000</v>
          </cell>
          <cell r="G266">
            <v>112838425</v>
          </cell>
        </row>
        <row r="267">
          <cell r="B267" t="str">
            <v>001533</v>
          </cell>
          <cell r="C267" t="str">
            <v>PHẠM VĂN DƯƠNG</v>
          </cell>
          <cell r="D267">
            <v>294650000</v>
          </cell>
          <cell r="E267">
            <v>231500000</v>
          </cell>
          <cell r="F267">
            <v>526150000</v>
          </cell>
          <cell r="G267">
            <v>1709775</v>
          </cell>
        </row>
        <row r="268">
          <cell r="B268" t="str">
            <v>001536</v>
          </cell>
          <cell r="C268" t="str">
            <v>DƯƠNG THỊ MỸ NGỌC</v>
          </cell>
          <cell r="D268">
            <v>1916336000</v>
          </cell>
          <cell r="E268">
            <v>1031586000</v>
          </cell>
          <cell r="F268">
            <v>2947922000</v>
          </cell>
          <cell r="G268">
            <v>8378567</v>
          </cell>
        </row>
        <row r="269">
          <cell r="B269" t="str">
            <v>001542</v>
          </cell>
          <cell r="C269" t="str">
            <v>PHẠM THỊ KIM THOA</v>
          </cell>
          <cell r="D269">
            <v>1004895000</v>
          </cell>
          <cell r="E269">
            <v>1753372000</v>
          </cell>
          <cell r="F269">
            <v>2758267000</v>
          </cell>
          <cell r="G269">
            <v>8682956</v>
          </cell>
        </row>
        <row r="270">
          <cell r="B270" t="str">
            <v>001544</v>
          </cell>
          <cell r="C270" t="str">
            <v>NGUYỄN THỊ NHƯ THÙY</v>
          </cell>
          <cell r="D270">
            <v>7401709000</v>
          </cell>
          <cell r="E270">
            <v>9638228000</v>
          </cell>
          <cell r="F270">
            <v>17039937000</v>
          </cell>
          <cell r="G270">
            <v>27216383</v>
          </cell>
        </row>
        <row r="271">
          <cell r="B271" t="str">
            <v>001546</v>
          </cell>
          <cell r="C271" t="str">
            <v>VÕ VĂN TRƯỜNG</v>
          </cell>
          <cell r="D271">
            <v>22181456000</v>
          </cell>
          <cell r="E271">
            <v>15162454000</v>
          </cell>
          <cell r="F271">
            <v>37343910000</v>
          </cell>
          <cell r="G271">
            <v>60690966</v>
          </cell>
        </row>
        <row r="272">
          <cell r="B272" t="str">
            <v>001555</v>
          </cell>
          <cell r="C272" t="str">
            <v>NGUYỄN QUỐC VIỆT</v>
          </cell>
          <cell r="D272">
            <v>521827000</v>
          </cell>
          <cell r="E272">
            <v>1243943000</v>
          </cell>
          <cell r="F272">
            <v>1765770000</v>
          </cell>
          <cell r="G272">
            <v>4748102</v>
          </cell>
        </row>
        <row r="273">
          <cell r="B273" t="str">
            <v>001558</v>
          </cell>
          <cell r="C273" t="str">
            <v>NGUYỄN ĐẠI NAM</v>
          </cell>
          <cell r="D273">
            <v>8855783000</v>
          </cell>
          <cell r="E273">
            <v>3787035000</v>
          </cell>
          <cell r="F273">
            <v>12642818000</v>
          </cell>
          <cell r="G273">
            <v>24541930</v>
          </cell>
        </row>
        <row r="274">
          <cell r="B274" t="str">
            <v>001559</v>
          </cell>
          <cell r="C274" t="str">
            <v>PHẠM HẢI LONG</v>
          </cell>
          <cell r="E274">
            <v>38808000</v>
          </cell>
          <cell r="F274">
            <v>38808000</v>
          </cell>
          <cell r="G274">
            <v>135828</v>
          </cell>
        </row>
        <row r="275">
          <cell r="B275" t="str">
            <v>001565</v>
          </cell>
          <cell r="C275" t="str">
            <v>TRƯƠNG CÔNG HOÀNG DUY</v>
          </cell>
          <cell r="D275">
            <v>222781000</v>
          </cell>
          <cell r="E275">
            <v>181265000</v>
          </cell>
          <cell r="F275">
            <v>404046000</v>
          </cell>
          <cell r="G275">
            <v>1234597</v>
          </cell>
        </row>
        <row r="276">
          <cell r="B276" t="str">
            <v>001566</v>
          </cell>
          <cell r="C276" t="str">
            <v>HỨA MINH TRÍ</v>
          </cell>
          <cell r="D276">
            <v>4924918000</v>
          </cell>
          <cell r="E276">
            <v>3995305000</v>
          </cell>
          <cell r="F276">
            <v>8920223000</v>
          </cell>
          <cell r="G276">
            <v>21491094</v>
          </cell>
        </row>
        <row r="277">
          <cell r="B277" t="str">
            <v>001568</v>
          </cell>
          <cell r="C277" t="str">
            <v>TRẦN ANH TUÂN</v>
          </cell>
          <cell r="D277">
            <v>3220951000</v>
          </cell>
          <cell r="E277">
            <v>4653960000</v>
          </cell>
          <cell r="F277">
            <v>7874911000</v>
          </cell>
          <cell r="G277">
            <v>20024501</v>
          </cell>
        </row>
        <row r="278">
          <cell r="B278" t="str">
            <v>001571</v>
          </cell>
          <cell r="C278" t="str">
            <v>KIỀU ĐĂNG KHUÊ</v>
          </cell>
          <cell r="D278">
            <v>148100000</v>
          </cell>
          <cell r="E278">
            <v>207570000</v>
          </cell>
          <cell r="F278">
            <v>355670000</v>
          </cell>
          <cell r="G278">
            <v>1244846</v>
          </cell>
        </row>
        <row r="279">
          <cell r="B279" t="str">
            <v>001573</v>
          </cell>
          <cell r="C279" t="str">
            <v>HUỲNH TẤN SĨ</v>
          </cell>
          <cell r="D279">
            <v>366600000</v>
          </cell>
          <cell r="E279">
            <v>96170000</v>
          </cell>
          <cell r="F279">
            <v>462770000</v>
          </cell>
          <cell r="G279">
            <v>1236275</v>
          </cell>
        </row>
        <row r="280">
          <cell r="B280" t="str">
            <v>001574</v>
          </cell>
          <cell r="C280" t="str">
            <v>PHẠM NGUYỄN ĐĂNG KHOA</v>
          </cell>
          <cell r="D280">
            <v>24642828000</v>
          </cell>
          <cell r="E280">
            <v>20607617000</v>
          </cell>
          <cell r="F280">
            <v>45250445000</v>
          </cell>
          <cell r="G280">
            <v>73117213</v>
          </cell>
        </row>
        <row r="281">
          <cell r="B281" t="str">
            <v>001575</v>
          </cell>
          <cell r="C281" t="str">
            <v>HOA TA MI PHA</v>
          </cell>
          <cell r="D281">
            <v>216843066000</v>
          </cell>
          <cell r="E281">
            <v>227416443000</v>
          </cell>
          <cell r="F281">
            <v>444259509000</v>
          </cell>
          <cell r="G281">
            <v>668527510</v>
          </cell>
        </row>
        <row r="282">
          <cell r="B282" t="str">
            <v>001576</v>
          </cell>
          <cell r="C282" t="str">
            <v>PHẠM XUÂN THẮNG</v>
          </cell>
          <cell r="D282">
            <v>4666471000</v>
          </cell>
          <cell r="E282">
            <v>4436273900</v>
          </cell>
          <cell r="F282">
            <v>9102744900</v>
          </cell>
          <cell r="G282">
            <v>18384740</v>
          </cell>
        </row>
        <row r="283">
          <cell r="B283" t="str">
            <v>001579</v>
          </cell>
          <cell r="C283" t="str">
            <v>ĐỖ THÀNH TRUNG</v>
          </cell>
          <cell r="E283">
            <v>1270000</v>
          </cell>
          <cell r="F283">
            <v>1270000</v>
          </cell>
          <cell r="G283">
            <v>4445</v>
          </cell>
        </row>
        <row r="284">
          <cell r="B284" t="str">
            <v>001580</v>
          </cell>
          <cell r="C284" t="str">
            <v>TRẦN THỊ HIỀN</v>
          </cell>
          <cell r="D284">
            <v>1239446000</v>
          </cell>
          <cell r="E284">
            <v>2412941000</v>
          </cell>
          <cell r="F284">
            <v>3652387000</v>
          </cell>
          <cell r="G284">
            <v>10010785</v>
          </cell>
        </row>
        <row r="285">
          <cell r="B285" t="str">
            <v>001586</v>
          </cell>
          <cell r="C285" t="str">
            <v>VƯƠNG ĐÌNH DŨNG</v>
          </cell>
          <cell r="D285">
            <v>4028660000</v>
          </cell>
          <cell r="E285">
            <v>3415182000</v>
          </cell>
          <cell r="F285">
            <v>7443842000</v>
          </cell>
          <cell r="G285">
            <v>13351426</v>
          </cell>
        </row>
        <row r="286">
          <cell r="B286" t="str">
            <v>001587</v>
          </cell>
          <cell r="C286" t="str">
            <v>VÕ NHẬT VIÊN</v>
          </cell>
          <cell r="D286">
            <v>127550000</v>
          </cell>
          <cell r="E286">
            <v>99980000</v>
          </cell>
          <cell r="F286">
            <v>227530000</v>
          </cell>
          <cell r="G286">
            <v>490295</v>
          </cell>
        </row>
        <row r="287">
          <cell r="B287" t="str">
            <v>001589</v>
          </cell>
          <cell r="C287" t="str">
            <v>NGUYỄN HOÀNG VĨNH PHÚ</v>
          </cell>
          <cell r="D287">
            <v>1758494000</v>
          </cell>
          <cell r="E287">
            <v>1013766000</v>
          </cell>
          <cell r="F287">
            <v>2772260000</v>
          </cell>
          <cell r="G287">
            <v>7404507</v>
          </cell>
        </row>
        <row r="288">
          <cell r="B288" t="str">
            <v>001591</v>
          </cell>
          <cell r="C288" t="str">
            <v>PHAN VĂN DŨNG</v>
          </cell>
          <cell r="D288">
            <v>497081000</v>
          </cell>
          <cell r="E288">
            <v>397642000</v>
          </cell>
          <cell r="F288">
            <v>894723000</v>
          </cell>
          <cell r="G288">
            <v>2972687</v>
          </cell>
        </row>
        <row r="289">
          <cell r="B289" t="str">
            <v>001593</v>
          </cell>
          <cell r="C289" t="str">
            <v>MAI HOÀNG HUY</v>
          </cell>
          <cell r="D289">
            <v>2736085000</v>
          </cell>
          <cell r="E289">
            <v>2014393000</v>
          </cell>
          <cell r="F289">
            <v>4750478000</v>
          </cell>
          <cell r="G289">
            <v>13433536</v>
          </cell>
        </row>
        <row r="290">
          <cell r="B290" t="str">
            <v>001594</v>
          </cell>
          <cell r="C290" t="str">
            <v>NGUYỄN XUÂN LỘC</v>
          </cell>
          <cell r="D290">
            <v>2172567000</v>
          </cell>
          <cell r="E290">
            <v>4558789800</v>
          </cell>
          <cell r="F290">
            <v>6731356800</v>
          </cell>
          <cell r="G290">
            <v>15960652</v>
          </cell>
        </row>
        <row r="291">
          <cell r="B291" t="str">
            <v>001595</v>
          </cell>
          <cell r="C291" t="str">
            <v>ĐỖ VĂN KHIÊM</v>
          </cell>
          <cell r="D291">
            <v>2839873000</v>
          </cell>
          <cell r="E291">
            <v>2767580000</v>
          </cell>
          <cell r="F291">
            <v>5607453000</v>
          </cell>
          <cell r="G291">
            <v>11204851</v>
          </cell>
        </row>
        <row r="292">
          <cell r="B292" t="str">
            <v>001596</v>
          </cell>
          <cell r="C292" t="str">
            <v>LÊ QUỐC MINH DƯƠNG</v>
          </cell>
          <cell r="D292">
            <v>5148858000</v>
          </cell>
          <cell r="E292">
            <v>3958156000</v>
          </cell>
          <cell r="F292">
            <v>9107014000</v>
          </cell>
          <cell r="G292">
            <v>20368873</v>
          </cell>
        </row>
        <row r="293">
          <cell r="B293" t="str">
            <v>001599</v>
          </cell>
          <cell r="C293" t="str">
            <v>NGUYỄN KIM HOÀN</v>
          </cell>
          <cell r="D293">
            <v>4746006000</v>
          </cell>
          <cell r="E293">
            <v>3381748000</v>
          </cell>
          <cell r="F293">
            <v>8127754000</v>
          </cell>
          <cell r="G293">
            <v>13222926</v>
          </cell>
        </row>
        <row r="294">
          <cell r="B294" t="str">
            <v>001600</v>
          </cell>
          <cell r="C294" t="str">
            <v>NGUYỄN TÚ LINH</v>
          </cell>
          <cell r="D294">
            <v>4020989000</v>
          </cell>
          <cell r="E294">
            <v>6205690000</v>
          </cell>
          <cell r="F294">
            <v>10226679000</v>
          </cell>
          <cell r="G294">
            <v>16874858</v>
          </cell>
        </row>
        <row r="295">
          <cell r="B295" t="str">
            <v>001601</v>
          </cell>
          <cell r="C295" t="str">
            <v>NGUYỄN ĐỨC ANH</v>
          </cell>
          <cell r="D295">
            <v>6690480000</v>
          </cell>
          <cell r="E295">
            <v>8162726000</v>
          </cell>
          <cell r="F295">
            <v>14853206000</v>
          </cell>
          <cell r="G295">
            <v>22759816</v>
          </cell>
        </row>
        <row r="296">
          <cell r="B296" t="str">
            <v>001602</v>
          </cell>
          <cell r="C296" t="str">
            <v>ĐẶNG TUẤN ANH</v>
          </cell>
          <cell r="D296">
            <v>293375000</v>
          </cell>
          <cell r="E296">
            <v>159900000</v>
          </cell>
          <cell r="F296">
            <v>453275000</v>
          </cell>
          <cell r="G296">
            <v>1525071</v>
          </cell>
        </row>
        <row r="297">
          <cell r="B297" t="str">
            <v>001603</v>
          </cell>
          <cell r="C297" t="str">
            <v>PHẠM TUẤN SANG</v>
          </cell>
          <cell r="D297">
            <v>483670000</v>
          </cell>
          <cell r="E297">
            <v>99990000</v>
          </cell>
          <cell r="F297">
            <v>583660000</v>
          </cell>
          <cell r="G297">
            <v>1850060</v>
          </cell>
        </row>
        <row r="298">
          <cell r="B298" t="str">
            <v>001604</v>
          </cell>
          <cell r="C298" t="str">
            <v>BÙI QUANG ANH</v>
          </cell>
          <cell r="D298">
            <v>2637067000</v>
          </cell>
          <cell r="E298">
            <v>3102731000</v>
          </cell>
          <cell r="F298">
            <v>5739798000</v>
          </cell>
          <cell r="G298">
            <v>16551105</v>
          </cell>
        </row>
        <row r="299">
          <cell r="B299" t="str">
            <v>001605</v>
          </cell>
          <cell r="C299" t="str">
            <v>TRẦN HỮU THÀNH</v>
          </cell>
          <cell r="D299">
            <v>624712000</v>
          </cell>
          <cell r="E299">
            <v>397326000</v>
          </cell>
          <cell r="F299">
            <v>1022038000</v>
          </cell>
          <cell r="G299">
            <v>3525235</v>
          </cell>
        </row>
        <row r="300">
          <cell r="B300" t="str">
            <v>001611</v>
          </cell>
          <cell r="C300" t="str">
            <v>HOÀNG HỒNG TRANG</v>
          </cell>
          <cell r="D300">
            <v>3412061000</v>
          </cell>
          <cell r="E300">
            <v>6039340000</v>
          </cell>
          <cell r="F300">
            <v>9451401000</v>
          </cell>
          <cell r="G300">
            <v>17021964</v>
          </cell>
        </row>
        <row r="301">
          <cell r="B301" t="str">
            <v>001612</v>
          </cell>
          <cell r="C301" t="str">
            <v>LÊ PHƯỚC MINH</v>
          </cell>
          <cell r="D301">
            <v>365105000</v>
          </cell>
          <cell r="E301">
            <v>179300000</v>
          </cell>
          <cell r="F301">
            <v>544405000</v>
          </cell>
          <cell r="G301">
            <v>1717418</v>
          </cell>
        </row>
        <row r="302">
          <cell r="B302" t="str">
            <v>001613</v>
          </cell>
          <cell r="C302" t="str">
            <v>ĐINH SỸ VĨNH</v>
          </cell>
          <cell r="D302">
            <v>9800000</v>
          </cell>
          <cell r="F302">
            <v>9800000</v>
          </cell>
          <cell r="G302">
            <v>34300</v>
          </cell>
        </row>
        <row r="303">
          <cell r="B303" t="str">
            <v>001615</v>
          </cell>
          <cell r="C303" t="str">
            <v>PHẠM HỒNG MAI</v>
          </cell>
          <cell r="D303">
            <v>756450000</v>
          </cell>
          <cell r="E303">
            <v>403648000</v>
          </cell>
          <cell r="F303">
            <v>1160098000</v>
          </cell>
          <cell r="G303">
            <v>3688144</v>
          </cell>
        </row>
        <row r="304">
          <cell r="B304" t="str">
            <v>001622</v>
          </cell>
          <cell r="C304" t="str">
            <v>NGUYỄN MINH TÂM</v>
          </cell>
          <cell r="D304">
            <v>3162775000</v>
          </cell>
          <cell r="E304">
            <v>2248724000</v>
          </cell>
          <cell r="F304">
            <v>5411499000</v>
          </cell>
          <cell r="G304">
            <v>14001134</v>
          </cell>
        </row>
        <row r="305">
          <cell r="B305" t="str">
            <v>001624</v>
          </cell>
          <cell r="C305" t="str">
            <v>TRẦN VŨ LONG</v>
          </cell>
          <cell r="D305">
            <v>246678000</v>
          </cell>
          <cell r="E305">
            <v>523250000</v>
          </cell>
          <cell r="F305">
            <v>769928000</v>
          </cell>
          <cell r="G305">
            <v>2462750</v>
          </cell>
        </row>
        <row r="306">
          <cell r="B306" t="str">
            <v>001625</v>
          </cell>
          <cell r="C306" t="str">
            <v>ĐÀM GIA TRỤ</v>
          </cell>
          <cell r="D306">
            <v>28822086000</v>
          </cell>
          <cell r="E306">
            <v>30421098000</v>
          </cell>
          <cell r="F306">
            <v>59243184000</v>
          </cell>
          <cell r="G306">
            <v>96018734</v>
          </cell>
        </row>
        <row r="307">
          <cell r="B307" t="str">
            <v>001626</v>
          </cell>
          <cell r="C307" t="str">
            <v>DŨ THỊ THU SƯƠNG</v>
          </cell>
          <cell r="D307">
            <v>1352367000</v>
          </cell>
          <cell r="E307">
            <v>1042559000</v>
          </cell>
          <cell r="F307">
            <v>2394926000</v>
          </cell>
          <cell r="G307">
            <v>7903549</v>
          </cell>
        </row>
        <row r="308">
          <cell r="B308" t="str">
            <v>001629</v>
          </cell>
          <cell r="C308" t="str">
            <v>TRẦN THUẬN LỘC</v>
          </cell>
          <cell r="D308">
            <v>408910000</v>
          </cell>
          <cell r="E308">
            <v>371585000</v>
          </cell>
          <cell r="F308">
            <v>780495000</v>
          </cell>
          <cell r="G308">
            <v>2554483</v>
          </cell>
        </row>
        <row r="309">
          <cell r="B309" t="str">
            <v>001630</v>
          </cell>
          <cell r="C309" t="str">
            <v>NGUYỄN THỊ THU THỦY</v>
          </cell>
          <cell r="D309">
            <v>274661000</v>
          </cell>
          <cell r="E309">
            <v>277908000</v>
          </cell>
          <cell r="F309">
            <v>552569000</v>
          </cell>
          <cell r="G309">
            <v>1826789</v>
          </cell>
        </row>
        <row r="310">
          <cell r="B310" t="str">
            <v>001631</v>
          </cell>
          <cell r="C310" t="str">
            <v>NGUYỄN VŨ THIỆN</v>
          </cell>
          <cell r="D310">
            <v>51183000</v>
          </cell>
          <cell r="E310">
            <v>17460000</v>
          </cell>
          <cell r="F310">
            <v>68643000</v>
          </cell>
          <cell r="G310">
            <v>240256</v>
          </cell>
        </row>
        <row r="311">
          <cell r="B311" t="str">
            <v>001632</v>
          </cell>
          <cell r="C311" t="str">
            <v>PHAN DUY SỸ</v>
          </cell>
          <cell r="D311">
            <v>294285000</v>
          </cell>
          <cell r="E311">
            <v>1162948000</v>
          </cell>
          <cell r="F311">
            <v>1457233000</v>
          </cell>
          <cell r="G311">
            <v>3311944</v>
          </cell>
        </row>
        <row r="312">
          <cell r="B312" t="str">
            <v>001634</v>
          </cell>
          <cell r="C312" t="str">
            <v>LÙ THỊ KIM VÂN</v>
          </cell>
          <cell r="D312">
            <v>232768000</v>
          </cell>
          <cell r="E312">
            <v>380325000</v>
          </cell>
          <cell r="F312">
            <v>613093000</v>
          </cell>
          <cell r="G312">
            <v>1295568</v>
          </cell>
        </row>
        <row r="313">
          <cell r="B313" t="str">
            <v>001637</v>
          </cell>
          <cell r="C313" t="str">
            <v>NGUYỄN ANH TUẤN</v>
          </cell>
          <cell r="D313">
            <v>311875000</v>
          </cell>
          <cell r="E313">
            <v>113125000</v>
          </cell>
          <cell r="F313">
            <v>425000000</v>
          </cell>
          <cell r="G313">
            <v>1386302</v>
          </cell>
        </row>
        <row r="314">
          <cell r="B314" t="str">
            <v>001641</v>
          </cell>
          <cell r="C314" t="str">
            <v>PHAN THỊ THÚY HẰNG</v>
          </cell>
          <cell r="D314">
            <v>710593000</v>
          </cell>
          <cell r="E314">
            <v>896683000</v>
          </cell>
          <cell r="F314">
            <v>1607276000</v>
          </cell>
          <cell r="G314">
            <v>5117068</v>
          </cell>
        </row>
        <row r="315">
          <cell r="B315" t="str">
            <v>001642</v>
          </cell>
          <cell r="C315" t="str">
            <v>HUỲNH THỊ THANH THỦY</v>
          </cell>
          <cell r="D315">
            <v>1999186000</v>
          </cell>
          <cell r="E315">
            <v>2354005000</v>
          </cell>
          <cell r="F315">
            <v>4353191000</v>
          </cell>
          <cell r="G315">
            <v>12914366</v>
          </cell>
        </row>
        <row r="316">
          <cell r="B316" t="str">
            <v>001646</v>
          </cell>
          <cell r="C316" t="str">
            <v>HÀ HOÀNG VIỆT</v>
          </cell>
          <cell r="D316">
            <v>203398000</v>
          </cell>
          <cell r="E316">
            <v>717485000</v>
          </cell>
          <cell r="F316">
            <v>920883000</v>
          </cell>
          <cell r="G316">
            <v>3016987</v>
          </cell>
        </row>
        <row r="317">
          <cell r="B317" t="str">
            <v>001647</v>
          </cell>
          <cell r="C317" t="str">
            <v>HUYNH KHAC MINH</v>
          </cell>
          <cell r="D317">
            <v>5279330000</v>
          </cell>
          <cell r="E317">
            <v>4113592000</v>
          </cell>
          <cell r="F317">
            <v>9392922000</v>
          </cell>
          <cell r="G317">
            <v>15242639</v>
          </cell>
        </row>
        <row r="318">
          <cell r="B318" t="str">
            <v>001650</v>
          </cell>
          <cell r="C318" t="str">
            <v>PHẠM THU HUYỀN</v>
          </cell>
          <cell r="D318">
            <v>3228711000</v>
          </cell>
          <cell r="E318">
            <v>1765560000</v>
          </cell>
          <cell r="F318">
            <v>4994271000</v>
          </cell>
          <cell r="G318">
            <v>11274001</v>
          </cell>
        </row>
        <row r="319">
          <cell r="B319" t="str">
            <v>001651</v>
          </cell>
          <cell r="C319" t="str">
            <v>HỒ GIANG SANG</v>
          </cell>
          <cell r="D319">
            <v>6062315000</v>
          </cell>
          <cell r="E319">
            <v>21187851000</v>
          </cell>
          <cell r="F319">
            <v>27250166000</v>
          </cell>
          <cell r="G319">
            <v>44906522</v>
          </cell>
        </row>
        <row r="320">
          <cell r="B320" t="str">
            <v>001652</v>
          </cell>
          <cell r="C320" t="str">
            <v>ĐỖ THỊ PHƯƠNG NAM</v>
          </cell>
          <cell r="D320">
            <v>6085534000</v>
          </cell>
          <cell r="E320">
            <v>20866262000</v>
          </cell>
          <cell r="F320">
            <v>26951796000</v>
          </cell>
          <cell r="G320">
            <v>41039644</v>
          </cell>
        </row>
        <row r="321">
          <cell r="B321" t="str">
            <v>001653</v>
          </cell>
          <cell r="C321" t="str">
            <v>PHẠM THỊ HỒNG VÂN</v>
          </cell>
          <cell r="D321">
            <v>38853000</v>
          </cell>
          <cell r="E321">
            <v>14651000</v>
          </cell>
          <cell r="F321">
            <v>53504000</v>
          </cell>
          <cell r="G321">
            <v>187266</v>
          </cell>
        </row>
        <row r="322">
          <cell r="B322" t="str">
            <v>001654</v>
          </cell>
          <cell r="C322" t="str">
            <v>NGUYỄN THANH TÙNG</v>
          </cell>
          <cell r="D322">
            <v>1442003000</v>
          </cell>
          <cell r="E322">
            <v>1500565000</v>
          </cell>
          <cell r="F322">
            <v>2942568000</v>
          </cell>
          <cell r="G322">
            <v>7750624</v>
          </cell>
        </row>
        <row r="323">
          <cell r="B323" t="str">
            <v>001655</v>
          </cell>
          <cell r="C323" t="str">
            <v>TRẦN HỮU VIỆT HÙNG</v>
          </cell>
          <cell r="D323">
            <v>975710000</v>
          </cell>
          <cell r="E323">
            <v>842589100</v>
          </cell>
          <cell r="F323">
            <v>1818299100</v>
          </cell>
          <cell r="G323">
            <v>5942932</v>
          </cell>
        </row>
        <row r="324">
          <cell r="B324" t="str">
            <v>001658</v>
          </cell>
          <cell r="C324" t="str">
            <v>BÙI CÔNG CHIẾN</v>
          </cell>
          <cell r="D324">
            <v>109170000</v>
          </cell>
          <cell r="E324">
            <v>352868000</v>
          </cell>
          <cell r="F324">
            <v>462038000</v>
          </cell>
          <cell r="G324">
            <v>1529213</v>
          </cell>
        </row>
        <row r="325">
          <cell r="B325" t="str">
            <v>001660</v>
          </cell>
          <cell r="C325" t="str">
            <v>ĐỖ THANH DÂN</v>
          </cell>
          <cell r="D325">
            <v>6658113000</v>
          </cell>
          <cell r="E325">
            <v>4579248200</v>
          </cell>
          <cell r="F325">
            <v>11237361200</v>
          </cell>
          <cell r="G325">
            <v>22928330</v>
          </cell>
        </row>
        <row r="326">
          <cell r="B326" t="str">
            <v>001661</v>
          </cell>
          <cell r="C326" t="str">
            <v>KIỀU THỊ THÙY DIỄM</v>
          </cell>
          <cell r="D326">
            <v>339880000</v>
          </cell>
          <cell r="E326">
            <v>423170000</v>
          </cell>
          <cell r="F326">
            <v>763050000</v>
          </cell>
          <cell r="G326">
            <v>2145177</v>
          </cell>
        </row>
        <row r="327">
          <cell r="B327" t="str">
            <v>001662</v>
          </cell>
          <cell r="C327" t="str">
            <v>KIỀU THỊ PHƯỢNG</v>
          </cell>
          <cell r="D327">
            <v>1702586000</v>
          </cell>
          <cell r="E327">
            <v>980568000</v>
          </cell>
          <cell r="F327">
            <v>2683154000</v>
          </cell>
          <cell r="G327">
            <v>8764997</v>
          </cell>
        </row>
        <row r="328">
          <cell r="B328" t="str">
            <v>001663</v>
          </cell>
          <cell r="C328" t="str">
            <v>TRẦN THỊ BÌNH</v>
          </cell>
          <cell r="D328">
            <v>3665522000</v>
          </cell>
          <cell r="E328">
            <v>3260013000</v>
          </cell>
          <cell r="F328">
            <v>6925535000</v>
          </cell>
          <cell r="G328">
            <v>18925566</v>
          </cell>
        </row>
        <row r="329">
          <cell r="B329" t="str">
            <v>001664</v>
          </cell>
          <cell r="C329" t="str">
            <v>ĐỖ VIỆT THẮNG</v>
          </cell>
          <cell r="D329">
            <v>1310213000</v>
          </cell>
          <cell r="E329">
            <v>802742000</v>
          </cell>
          <cell r="F329">
            <v>2112955000</v>
          </cell>
          <cell r="G329">
            <v>5177599</v>
          </cell>
        </row>
        <row r="330">
          <cell r="B330" t="str">
            <v>001665</v>
          </cell>
          <cell r="C330" t="str">
            <v>TRẦN HOÀNG TRUNG</v>
          </cell>
          <cell r="D330">
            <v>18832439000</v>
          </cell>
          <cell r="E330">
            <v>13287245000</v>
          </cell>
          <cell r="F330">
            <v>32119684000</v>
          </cell>
          <cell r="G330">
            <v>48179543</v>
          </cell>
        </row>
        <row r="331">
          <cell r="B331" t="str">
            <v>001667</v>
          </cell>
          <cell r="C331" t="str">
            <v>VÕ DUY TÂN</v>
          </cell>
          <cell r="D331">
            <v>8887410000</v>
          </cell>
          <cell r="E331">
            <v>7017571000</v>
          </cell>
          <cell r="F331">
            <v>15904981000</v>
          </cell>
          <cell r="G331">
            <v>30835410</v>
          </cell>
        </row>
        <row r="332">
          <cell r="B332" t="str">
            <v>001673</v>
          </cell>
          <cell r="C332" t="str">
            <v>NGUYỄN THẢO NGUYÊN</v>
          </cell>
          <cell r="D332">
            <v>38567848000</v>
          </cell>
          <cell r="E332">
            <v>75489843000</v>
          </cell>
          <cell r="F332">
            <v>114057691000</v>
          </cell>
          <cell r="G332">
            <v>172837334</v>
          </cell>
        </row>
        <row r="333">
          <cell r="B333" t="str">
            <v>001676</v>
          </cell>
          <cell r="C333" t="str">
            <v>VƯƠNG TRƯỜNG QUÂN</v>
          </cell>
          <cell r="D333">
            <v>6126975000</v>
          </cell>
          <cell r="E333">
            <v>8480752000</v>
          </cell>
          <cell r="F333">
            <v>14607727000</v>
          </cell>
          <cell r="G333">
            <v>31377245</v>
          </cell>
        </row>
        <row r="334">
          <cell r="B334" t="str">
            <v>001678</v>
          </cell>
          <cell r="C334" t="str">
            <v>PHAN THỊ BÍCH PHƯỢNG</v>
          </cell>
          <cell r="D334">
            <v>365463000</v>
          </cell>
          <cell r="E334">
            <v>362911000</v>
          </cell>
          <cell r="F334">
            <v>728374000</v>
          </cell>
          <cell r="G334">
            <v>2488979</v>
          </cell>
        </row>
        <row r="335">
          <cell r="B335" t="str">
            <v>001682</v>
          </cell>
          <cell r="C335" t="str">
            <v>ĐỖ ĐẮC HÙNG</v>
          </cell>
          <cell r="D335">
            <v>2515010000</v>
          </cell>
          <cell r="E335">
            <v>3765974000</v>
          </cell>
          <cell r="F335">
            <v>6280984000</v>
          </cell>
          <cell r="G335">
            <v>12053501</v>
          </cell>
        </row>
        <row r="336">
          <cell r="B336" t="str">
            <v>001684</v>
          </cell>
          <cell r="C336" t="str">
            <v>PHAN THỊ HỒNG THÚY</v>
          </cell>
          <cell r="D336">
            <v>3608320000</v>
          </cell>
          <cell r="E336">
            <v>2781042000</v>
          </cell>
          <cell r="F336">
            <v>6389362000</v>
          </cell>
          <cell r="G336">
            <v>14175024</v>
          </cell>
        </row>
        <row r="337">
          <cell r="B337" t="str">
            <v>001685</v>
          </cell>
          <cell r="C337" t="str">
            <v>ĐINH HÙNG PHÚ</v>
          </cell>
          <cell r="D337">
            <v>72404000</v>
          </cell>
          <cell r="E337">
            <v>211411200</v>
          </cell>
          <cell r="F337">
            <v>283815200</v>
          </cell>
          <cell r="G337">
            <v>888934</v>
          </cell>
        </row>
        <row r="338">
          <cell r="B338" t="str">
            <v>001686</v>
          </cell>
          <cell r="C338" t="str">
            <v>NGUYỄN THỊ MỸ LIÊN</v>
          </cell>
          <cell r="D338">
            <v>1504008000</v>
          </cell>
          <cell r="E338">
            <v>1700741000</v>
          </cell>
          <cell r="F338">
            <v>3204749000</v>
          </cell>
          <cell r="G338">
            <v>10684082</v>
          </cell>
        </row>
        <row r="339">
          <cell r="B339" t="str">
            <v>001687</v>
          </cell>
          <cell r="C339" t="str">
            <v>NGUYỄN ANH TUẤN</v>
          </cell>
          <cell r="D339">
            <v>161597000</v>
          </cell>
          <cell r="E339">
            <v>200962000</v>
          </cell>
          <cell r="F339">
            <v>362559000</v>
          </cell>
          <cell r="G339">
            <v>1268957</v>
          </cell>
        </row>
        <row r="340">
          <cell r="B340" t="str">
            <v>001688</v>
          </cell>
          <cell r="C340" t="str">
            <v>NGUYỄN THỤY QUỲNH NHƯ</v>
          </cell>
          <cell r="D340">
            <v>30723079000</v>
          </cell>
          <cell r="E340">
            <v>18554135000</v>
          </cell>
          <cell r="F340">
            <v>49277214000</v>
          </cell>
          <cell r="G340">
            <v>77006738</v>
          </cell>
        </row>
        <row r="341">
          <cell r="B341" t="str">
            <v>001689</v>
          </cell>
          <cell r="C341" t="str">
            <v>TRẦN NHẬT DƯƠNG</v>
          </cell>
          <cell r="D341">
            <v>18169991000</v>
          </cell>
          <cell r="E341">
            <v>7575194000</v>
          </cell>
          <cell r="F341">
            <v>25745185000</v>
          </cell>
          <cell r="G341">
            <v>44262052</v>
          </cell>
        </row>
        <row r="342">
          <cell r="B342" t="str">
            <v>001690</v>
          </cell>
          <cell r="C342" t="str">
            <v>BÙI HUY TÚ</v>
          </cell>
          <cell r="D342">
            <v>404010000</v>
          </cell>
          <cell r="E342">
            <v>543925000</v>
          </cell>
          <cell r="F342">
            <v>947935000</v>
          </cell>
          <cell r="G342">
            <v>3083873</v>
          </cell>
        </row>
        <row r="343">
          <cell r="B343" t="str">
            <v>001692</v>
          </cell>
          <cell r="C343" t="str">
            <v>NGUYỄN HOÀNG THANH TRÚC</v>
          </cell>
          <cell r="D343">
            <v>3299982000</v>
          </cell>
          <cell r="E343">
            <v>2717783000</v>
          </cell>
          <cell r="F343">
            <v>6017765000</v>
          </cell>
          <cell r="G343">
            <v>15722087</v>
          </cell>
        </row>
        <row r="344">
          <cell r="B344" t="str">
            <v>001694</v>
          </cell>
          <cell r="C344" t="str">
            <v>KHỔNG THỊ KIM ĐỊNH</v>
          </cell>
          <cell r="D344">
            <v>3980676000</v>
          </cell>
          <cell r="E344">
            <v>2754510000</v>
          </cell>
          <cell r="F344">
            <v>6735186000</v>
          </cell>
          <cell r="G344">
            <v>17737212</v>
          </cell>
        </row>
        <row r="345">
          <cell r="B345" t="str">
            <v>001695</v>
          </cell>
          <cell r="C345" t="str">
            <v>TRỊNH BĨNH NGUYÊN</v>
          </cell>
          <cell r="D345">
            <v>152799000</v>
          </cell>
          <cell r="E345">
            <v>83041000</v>
          </cell>
          <cell r="F345">
            <v>235840000</v>
          </cell>
          <cell r="G345">
            <v>825445</v>
          </cell>
        </row>
        <row r="346">
          <cell r="B346" t="str">
            <v>001696</v>
          </cell>
          <cell r="C346" t="str">
            <v>HỒ NHÃ XUÂN TÂM</v>
          </cell>
          <cell r="E346">
            <v>17880000</v>
          </cell>
          <cell r="F346">
            <v>17880000</v>
          </cell>
          <cell r="G346">
            <v>62580</v>
          </cell>
        </row>
        <row r="347">
          <cell r="B347" t="str">
            <v>001697</v>
          </cell>
          <cell r="C347" t="str">
            <v>NGUYỄN LÂM HỒNG ĐỨC</v>
          </cell>
          <cell r="D347">
            <v>142320000</v>
          </cell>
          <cell r="E347">
            <v>148639000</v>
          </cell>
          <cell r="F347">
            <v>290959000</v>
          </cell>
          <cell r="G347">
            <v>1018363</v>
          </cell>
        </row>
        <row r="348">
          <cell r="B348" t="str">
            <v>001700</v>
          </cell>
          <cell r="C348" t="str">
            <v>NGUYỄN ĐẠT BÁCH</v>
          </cell>
          <cell r="D348">
            <v>377420000</v>
          </cell>
          <cell r="E348">
            <v>395341600</v>
          </cell>
          <cell r="F348">
            <v>772761600</v>
          </cell>
          <cell r="G348">
            <v>2443994</v>
          </cell>
        </row>
        <row r="349">
          <cell r="B349" t="str">
            <v>001701</v>
          </cell>
          <cell r="C349" t="str">
            <v>TRƯƠNG THỊ NGỌC TRINH</v>
          </cell>
          <cell r="D349">
            <v>5596952000</v>
          </cell>
          <cell r="E349">
            <v>7711496000</v>
          </cell>
          <cell r="F349">
            <v>13308448000</v>
          </cell>
          <cell r="G349">
            <v>19962683</v>
          </cell>
        </row>
        <row r="350">
          <cell r="B350" t="str">
            <v>001703</v>
          </cell>
          <cell r="C350" t="str">
            <v>NGUYỄN THỊ THANH XUÂN</v>
          </cell>
          <cell r="D350">
            <v>21919142000</v>
          </cell>
          <cell r="E350">
            <v>45327601000</v>
          </cell>
          <cell r="F350">
            <v>67246743000</v>
          </cell>
          <cell r="G350">
            <v>106010299</v>
          </cell>
        </row>
        <row r="351">
          <cell r="B351" t="str">
            <v>001704</v>
          </cell>
          <cell r="C351" t="str">
            <v>NGUYỄN THỊ VIỆT HIẾU</v>
          </cell>
          <cell r="D351">
            <v>818600</v>
          </cell>
          <cell r="E351">
            <v>862000</v>
          </cell>
          <cell r="F351">
            <v>1680600</v>
          </cell>
          <cell r="G351">
            <v>5883</v>
          </cell>
        </row>
        <row r="352">
          <cell r="B352" t="str">
            <v>001706</v>
          </cell>
          <cell r="C352" t="str">
            <v>HUỲNH QUANG TRIẾT NGUYÊN</v>
          </cell>
          <cell r="D352">
            <v>1543050000</v>
          </cell>
          <cell r="E352">
            <v>1537958000</v>
          </cell>
          <cell r="F352">
            <v>3081008000</v>
          </cell>
          <cell r="G352">
            <v>9161664</v>
          </cell>
        </row>
        <row r="353">
          <cell r="B353" t="str">
            <v>001709</v>
          </cell>
          <cell r="C353" t="str">
            <v>NGUYỄN THỊ HẠNH HOA</v>
          </cell>
          <cell r="D353">
            <v>1005952000</v>
          </cell>
          <cell r="E353">
            <v>1098511000</v>
          </cell>
          <cell r="F353">
            <v>2104463000</v>
          </cell>
          <cell r="G353">
            <v>6472214</v>
          </cell>
        </row>
        <row r="354">
          <cell r="B354" t="str">
            <v>001711</v>
          </cell>
          <cell r="C354" t="str">
            <v>NGUYỄN GIA HÒA</v>
          </cell>
          <cell r="D354">
            <v>389737000</v>
          </cell>
          <cell r="E354">
            <v>257137000</v>
          </cell>
          <cell r="F354">
            <v>646874000</v>
          </cell>
          <cell r="G354">
            <v>2264063</v>
          </cell>
        </row>
        <row r="355">
          <cell r="B355" t="str">
            <v>001712</v>
          </cell>
          <cell r="C355" t="str">
            <v>TÔN THIỆN MAI NHI</v>
          </cell>
          <cell r="D355">
            <v>702800000</v>
          </cell>
          <cell r="E355">
            <v>564400000</v>
          </cell>
          <cell r="F355">
            <v>1267200000</v>
          </cell>
          <cell r="G355">
            <v>4225153</v>
          </cell>
        </row>
        <row r="356">
          <cell r="B356" t="str">
            <v>001713</v>
          </cell>
          <cell r="C356" t="str">
            <v>LỤC GIA BỬU</v>
          </cell>
          <cell r="D356">
            <v>59450000</v>
          </cell>
          <cell r="E356">
            <v>4270000</v>
          </cell>
          <cell r="F356">
            <v>63720000</v>
          </cell>
          <cell r="G356">
            <v>223020</v>
          </cell>
        </row>
        <row r="357">
          <cell r="B357" t="str">
            <v>001714</v>
          </cell>
          <cell r="C357" t="str">
            <v>BÙI THANH LÂM</v>
          </cell>
          <cell r="D357">
            <v>3283000000</v>
          </cell>
          <cell r="E357">
            <v>1283379000</v>
          </cell>
          <cell r="F357">
            <v>4566379000</v>
          </cell>
          <cell r="G357">
            <v>12828062</v>
          </cell>
        </row>
        <row r="358">
          <cell r="B358" t="str">
            <v>001717</v>
          </cell>
          <cell r="C358" t="str">
            <v>NGUYỄN THỊ KHÁNH</v>
          </cell>
          <cell r="D358">
            <v>3858378000</v>
          </cell>
          <cell r="E358">
            <v>5696926000</v>
          </cell>
          <cell r="F358">
            <v>9555304000</v>
          </cell>
          <cell r="G358">
            <v>20829128</v>
          </cell>
        </row>
        <row r="359">
          <cell r="B359" t="str">
            <v>001719</v>
          </cell>
          <cell r="C359" t="str">
            <v>VÕ THỊ LÊ QUỲNH</v>
          </cell>
          <cell r="D359">
            <v>206500000</v>
          </cell>
          <cell r="E359">
            <v>93600000</v>
          </cell>
          <cell r="F359">
            <v>300100000</v>
          </cell>
          <cell r="G359">
            <v>1050350</v>
          </cell>
        </row>
        <row r="360">
          <cell r="B360" t="str">
            <v>001720</v>
          </cell>
          <cell r="C360" t="str">
            <v>PHẠM VĂN CƯỜNG</v>
          </cell>
          <cell r="D360">
            <v>1065400000</v>
          </cell>
          <cell r="E360">
            <v>949752000</v>
          </cell>
          <cell r="F360">
            <v>2015152000</v>
          </cell>
          <cell r="G360">
            <v>6017956</v>
          </cell>
        </row>
        <row r="361">
          <cell r="B361" t="str">
            <v>001721</v>
          </cell>
          <cell r="C361" t="str">
            <v>HOÀNG TÚ HIẾU</v>
          </cell>
          <cell r="D361">
            <v>1743187000</v>
          </cell>
          <cell r="E361">
            <v>2559294000</v>
          </cell>
          <cell r="F361">
            <v>4302481000</v>
          </cell>
          <cell r="G361">
            <v>12495565</v>
          </cell>
        </row>
        <row r="362">
          <cell r="B362" t="str">
            <v>001722</v>
          </cell>
          <cell r="C362" t="str">
            <v>TRẦN MINH HẢI</v>
          </cell>
          <cell r="D362">
            <v>1709271000</v>
          </cell>
          <cell r="E362">
            <v>1889372000</v>
          </cell>
          <cell r="F362">
            <v>3598643000</v>
          </cell>
          <cell r="G362">
            <v>10092575</v>
          </cell>
        </row>
        <row r="363">
          <cell r="B363" t="str">
            <v>001723</v>
          </cell>
          <cell r="C363" t="str">
            <v>PHÙNG NGỌC HOÀNG BÁCH</v>
          </cell>
          <cell r="D363">
            <v>34980000</v>
          </cell>
          <cell r="E363">
            <v>10320000</v>
          </cell>
          <cell r="F363">
            <v>45300000</v>
          </cell>
          <cell r="G363">
            <v>158551</v>
          </cell>
        </row>
        <row r="364">
          <cell r="B364" t="str">
            <v>001724</v>
          </cell>
          <cell r="C364" t="str">
            <v>NGUYỄN NHẬT HUY</v>
          </cell>
          <cell r="D364">
            <v>32210000</v>
          </cell>
          <cell r="E364">
            <v>26420000</v>
          </cell>
          <cell r="F364">
            <v>58630000</v>
          </cell>
          <cell r="G364">
            <v>205205</v>
          </cell>
        </row>
        <row r="365">
          <cell r="B365" t="str">
            <v>001728</v>
          </cell>
          <cell r="C365" t="str">
            <v>ĐỖ QUỐC VINH</v>
          </cell>
          <cell r="D365">
            <v>122845000</v>
          </cell>
          <cell r="E365">
            <v>63140000</v>
          </cell>
          <cell r="F365">
            <v>185985000</v>
          </cell>
          <cell r="G365">
            <v>586779</v>
          </cell>
        </row>
        <row r="366">
          <cell r="B366" t="str">
            <v>001729</v>
          </cell>
          <cell r="C366" t="str">
            <v>NGUYỄN PHÚC HIỂN</v>
          </cell>
          <cell r="D366">
            <v>48380000</v>
          </cell>
          <cell r="E366">
            <v>32430000</v>
          </cell>
          <cell r="F366">
            <v>80810000</v>
          </cell>
          <cell r="G366">
            <v>282835</v>
          </cell>
        </row>
        <row r="367">
          <cell r="B367" t="str">
            <v>001731</v>
          </cell>
          <cell r="C367" t="str">
            <v>NGUYỄN THỊ KHÁNH LINH</v>
          </cell>
          <cell r="D367">
            <v>356000</v>
          </cell>
          <cell r="E367">
            <v>1603978000</v>
          </cell>
          <cell r="F367">
            <v>1604334000</v>
          </cell>
          <cell r="G367">
            <v>2409172</v>
          </cell>
        </row>
        <row r="368">
          <cell r="B368" t="str">
            <v>001732</v>
          </cell>
          <cell r="C368" t="str">
            <v>LƯU CHÍ KHÁNG</v>
          </cell>
          <cell r="D368">
            <v>4232930000</v>
          </cell>
          <cell r="E368">
            <v>4258500000</v>
          </cell>
          <cell r="F368">
            <v>8491430000</v>
          </cell>
          <cell r="G368">
            <v>18245917</v>
          </cell>
        </row>
        <row r="369">
          <cell r="B369" t="str">
            <v>001733</v>
          </cell>
          <cell r="C369" t="str">
            <v>ĐỖ NGUYÊN MẠNH</v>
          </cell>
          <cell r="D369">
            <v>911888000</v>
          </cell>
          <cell r="E369">
            <v>224500000</v>
          </cell>
          <cell r="F369">
            <v>1136388000</v>
          </cell>
          <cell r="G369">
            <v>2953222</v>
          </cell>
        </row>
        <row r="370">
          <cell r="B370" t="str">
            <v>001735</v>
          </cell>
          <cell r="C370" t="str">
            <v>NGUYỄN THỊ ÁNH NGỌC</v>
          </cell>
          <cell r="D370">
            <v>299030000</v>
          </cell>
          <cell r="E370">
            <v>342270000</v>
          </cell>
          <cell r="F370">
            <v>641300000</v>
          </cell>
          <cell r="G370">
            <v>2244567</v>
          </cell>
        </row>
        <row r="371">
          <cell r="B371" t="str">
            <v>001737</v>
          </cell>
          <cell r="C371" t="str">
            <v>NGUYỄN THÚY QUỲNH</v>
          </cell>
          <cell r="D371">
            <v>461750000</v>
          </cell>
          <cell r="E371">
            <v>236760000</v>
          </cell>
          <cell r="F371">
            <v>698510000</v>
          </cell>
          <cell r="G371">
            <v>2317120</v>
          </cell>
        </row>
        <row r="372">
          <cell r="B372" t="str">
            <v>001738</v>
          </cell>
          <cell r="C372" t="str">
            <v>NGUYỄN THỊ BÌNH</v>
          </cell>
          <cell r="D372">
            <v>3136159000</v>
          </cell>
          <cell r="E372">
            <v>2866760000</v>
          </cell>
          <cell r="F372">
            <v>6002919000</v>
          </cell>
          <cell r="G372">
            <v>11098214</v>
          </cell>
        </row>
        <row r="373">
          <cell r="B373" t="str">
            <v>001740</v>
          </cell>
          <cell r="C373" t="str">
            <v>LƯU HỮU TÀI</v>
          </cell>
          <cell r="D373">
            <v>4298121000</v>
          </cell>
          <cell r="E373">
            <v>2940270000</v>
          </cell>
          <cell r="F373">
            <v>7238391000</v>
          </cell>
          <cell r="G373">
            <v>15580804</v>
          </cell>
        </row>
        <row r="374">
          <cell r="B374" t="str">
            <v>001741</v>
          </cell>
          <cell r="C374" t="str">
            <v>VŨ KHÁNH LINH</v>
          </cell>
          <cell r="D374">
            <v>169541000</v>
          </cell>
          <cell r="E374">
            <v>40472000</v>
          </cell>
          <cell r="F374">
            <v>210013000</v>
          </cell>
          <cell r="G374">
            <v>683298</v>
          </cell>
        </row>
        <row r="375">
          <cell r="B375" t="str">
            <v>001746</v>
          </cell>
          <cell r="C375" t="str">
            <v>TRẦN HUY HOÀNG</v>
          </cell>
          <cell r="D375">
            <v>15937059000</v>
          </cell>
          <cell r="E375">
            <v>9402979000</v>
          </cell>
          <cell r="F375">
            <v>25340038000</v>
          </cell>
          <cell r="G375">
            <v>42020515</v>
          </cell>
        </row>
        <row r="376">
          <cell r="B376" t="str">
            <v>001747</v>
          </cell>
          <cell r="C376" t="str">
            <v>DƯƠNG NGUYỄN TÂM</v>
          </cell>
          <cell r="D376">
            <v>206400000</v>
          </cell>
          <cell r="E376">
            <v>187380000</v>
          </cell>
          <cell r="F376">
            <v>393780000</v>
          </cell>
          <cell r="G376">
            <v>1228950</v>
          </cell>
        </row>
        <row r="377">
          <cell r="B377" t="str">
            <v>001749</v>
          </cell>
          <cell r="C377" t="str">
            <v>VŨ HOÀI NAM</v>
          </cell>
          <cell r="D377">
            <v>193950000</v>
          </cell>
          <cell r="E377">
            <v>57610000</v>
          </cell>
          <cell r="F377">
            <v>251560000</v>
          </cell>
          <cell r="G377">
            <v>880461</v>
          </cell>
        </row>
        <row r="378">
          <cell r="B378" t="str">
            <v>001759</v>
          </cell>
          <cell r="C378" t="str">
            <v>ĐẶNG GIA TUẤN</v>
          </cell>
          <cell r="D378">
            <v>9600000</v>
          </cell>
          <cell r="F378">
            <v>9600000</v>
          </cell>
          <cell r="G378">
            <v>33600</v>
          </cell>
        </row>
        <row r="379">
          <cell r="B379" t="str">
            <v>001760</v>
          </cell>
          <cell r="C379" t="str">
            <v>TRẦN MINH TUẤN</v>
          </cell>
          <cell r="D379">
            <v>132850000</v>
          </cell>
          <cell r="E379">
            <v>65700000</v>
          </cell>
          <cell r="F379">
            <v>198550000</v>
          </cell>
          <cell r="G379">
            <v>694927</v>
          </cell>
        </row>
        <row r="380">
          <cell r="B380" t="str">
            <v>001762</v>
          </cell>
          <cell r="C380" t="str">
            <v>TRẦN TUYẾT LINH</v>
          </cell>
          <cell r="D380">
            <v>242020000</v>
          </cell>
          <cell r="E380">
            <v>436000000</v>
          </cell>
          <cell r="F380">
            <v>678020000</v>
          </cell>
          <cell r="G380">
            <v>1513032</v>
          </cell>
        </row>
        <row r="381">
          <cell r="B381" t="str">
            <v>001766</v>
          </cell>
          <cell r="C381" t="str">
            <v>KHA QUANG CƯỜNG</v>
          </cell>
          <cell r="D381">
            <v>6967395000</v>
          </cell>
          <cell r="E381">
            <v>28453935800</v>
          </cell>
          <cell r="F381">
            <v>35421330800</v>
          </cell>
          <cell r="G381">
            <v>55481727</v>
          </cell>
        </row>
        <row r="382">
          <cell r="B382" t="str">
            <v>CG_CHOLON</v>
          </cell>
          <cell r="C382" t="str">
            <v>CLIENT GROUP CHOLON</v>
          </cell>
          <cell r="D382">
            <v>136222000</v>
          </cell>
          <cell r="E382">
            <v>125457000</v>
          </cell>
          <cell r="F382">
            <v>261679000</v>
          </cell>
          <cell r="G382">
            <v>915880</v>
          </cell>
        </row>
        <row r="383">
          <cell r="B383" t="str">
            <v>CG_HN</v>
          </cell>
          <cell r="C383" t="str">
            <v>Client Group - HN</v>
          </cell>
          <cell r="D383">
            <v>59800000</v>
          </cell>
          <cell r="E383">
            <v>86424000</v>
          </cell>
          <cell r="F383">
            <v>146224000</v>
          </cell>
          <cell r="G383">
            <v>511786</v>
          </cell>
        </row>
        <row r="384">
          <cell r="B384" t="str">
            <v>CG_HN_2</v>
          </cell>
          <cell r="C384" t="str">
            <v>Client Group - HN 2</v>
          </cell>
          <cell r="D384">
            <v>475379000</v>
          </cell>
          <cell r="E384">
            <v>434923000</v>
          </cell>
          <cell r="F384">
            <v>910302000</v>
          </cell>
          <cell r="G384">
            <v>2427511</v>
          </cell>
        </row>
        <row r="385">
          <cell r="B385" t="str">
            <v>CG_HN_3</v>
          </cell>
          <cell r="C385" t="str">
            <v>Client Group - HN 3</v>
          </cell>
          <cell r="D385">
            <v>203030000</v>
          </cell>
          <cell r="E385">
            <v>227539000</v>
          </cell>
          <cell r="F385">
            <v>430569000</v>
          </cell>
          <cell r="G385">
            <v>1506997</v>
          </cell>
        </row>
        <row r="386">
          <cell r="B386" t="str">
            <v>CG_HN_6</v>
          </cell>
          <cell r="C386" t="str">
            <v>CLIENT GROUP LANG HA 2</v>
          </cell>
          <cell r="D386">
            <v>2336985000</v>
          </cell>
          <cell r="E386">
            <v>902124000</v>
          </cell>
          <cell r="F386">
            <v>3239109000</v>
          </cell>
          <cell r="G386">
            <v>8184779</v>
          </cell>
        </row>
        <row r="387">
          <cell r="B387" t="str">
            <v>CG_LELAI</v>
          </cell>
          <cell r="C387" t="str">
            <v>Client Group LE LAI 1</v>
          </cell>
          <cell r="D387">
            <v>810551000</v>
          </cell>
          <cell r="E387">
            <v>985109000</v>
          </cell>
          <cell r="F387">
            <v>1795660000</v>
          </cell>
          <cell r="G387">
            <v>5254557</v>
          </cell>
        </row>
        <row r="388">
          <cell r="B388" t="str">
            <v>CG_LELAI_2</v>
          </cell>
          <cell r="C388" t="str">
            <v>CLIENT GROUP LE LAI 2</v>
          </cell>
          <cell r="D388">
            <v>1422000</v>
          </cell>
          <cell r="E388">
            <v>1812000</v>
          </cell>
          <cell r="F388">
            <v>3234000</v>
          </cell>
          <cell r="G388">
            <v>11319</v>
          </cell>
        </row>
        <row r="389">
          <cell r="B389" t="str">
            <v>CG_NVT</v>
          </cell>
          <cell r="C389" t="str">
            <v>CLIENT GROUP NGUYEN VAN TROI</v>
          </cell>
          <cell r="D389">
            <v>15468000</v>
          </cell>
          <cell r="E389">
            <v>85177000</v>
          </cell>
          <cell r="F389">
            <v>100645000</v>
          </cell>
          <cell r="G389">
            <v>352258</v>
          </cell>
        </row>
        <row r="390">
          <cell r="B390" t="str">
            <v>CG_THD</v>
          </cell>
          <cell r="C390" t="str">
            <v>Client Group THD</v>
          </cell>
          <cell r="D390">
            <v>242835000</v>
          </cell>
          <cell r="E390">
            <v>380910000</v>
          </cell>
          <cell r="F390">
            <v>623745000</v>
          </cell>
          <cell r="G390">
            <v>2107905</v>
          </cell>
        </row>
        <row r="391">
          <cell r="B391" t="str">
            <v>CG1</v>
          </cell>
          <cell r="C391" t="str">
            <v>CLIENT GROUP THAI VAN LUNG</v>
          </cell>
          <cell r="D391">
            <v>8336603000</v>
          </cell>
          <cell r="E391">
            <v>5968078500</v>
          </cell>
          <cell r="F391">
            <v>14304681500</v>
          </cell>
          <cell r="G391">
            <v>34321373</v>
          </cell>
        </row>
        <row r="392">
          <cell r="B392" t="str">
            <v>HCM_AE_STA</v>
          </cell>
          <cell r="C392" t="str">
            <v>STAFF HCM</v>
          </cell>
          <cell r="D392">
            <v>7027421000</v>
          </cell>
          <cell r="E392">
            <v>11945930000</v>
          </cell>
          <cell r="F392">
            <v>18973351000</v>
          </cell>
          <cell r="G392">
            <v>35452501</v>
          </cell>
        </row>
        <row r="393">
          <cell r="B393" t="str">
            <v>IS_AGCO</v>
          </cell>
          <cell r="C393" t="str">
            <v>IS</v>
          </cell>
          <cell r="D393">
            <v>369519953000</v>
          </cell>
          <cell r="E393">
            <v>134799175000</v>
          </cell>
          <cell r="F393">
            <v>504319128000</v>
          </cell>
          <cell r="G393">
            <v>2042669160</v>
          </cell>
        </row>
        <row r="394">
          <cell r="B394" t="str">
            <v>IS_FOREIGN</v>
          </cell>
          <cell r="C394" t="str">
            <v>IS_FOREGIN</v>
          </cell>
          <cell r="D394">
            <v>1242444542880</v>
          </cell>
          <cell r="E394">
            <v>2160665033750</v>
          </cell>
          <cell r="F394">
            <v>3403109576630</v>
          </cell>
          <cell r="G394">
            <v>5703716049</v>
          </cell>
        </row>
        <row r="395">
          <cell r="B395" t="str">
            <v>IS_LOCAL</v>
          </cell>
          <cell r="C395" t="str">
            <v>IS_LOCAL</v>
          </cell>
          <cell r="D395">
            <v>4583340031062</v>
          </cell>
          <cell r="E395">
            <v>4537463585000</v>
          </cell>
          <cell r="F395">
            <v>9120803616062</v>
          </cell>
          <cell r="G395">
            <v>1300861865</v>
          </cell>
        </row>
        <row r="396">
          <cell r="B396" t="str">
            <v>PORTFOLIO</v>
          </cell>
          <cell r="C396" t="str">
            <v>PORTFOLIO</v>
          </cell>
          <cell r="D396">
            <v>183985329680</v>
          </cell>
          <cell r="E396">
            <v>48786438500</v>
          </cell>
          <cell r="F396">
            <v>232771768180</v>
          </cell>
          <cell r="G396">
            <v>2915919</v>
          </cell>
        </row>
        <row r="397">
          <cell r="B397" t="str">
            <v>TREASURY</v>
          </cell>
          <cell r="C397" t="str">
            <v>CG TREASURY</v>
          </cell>
          <cell r="D397">
            <v>7211359000</v>
          </cell>
          <cell r="F397">
            <v>7211359000</v>
          </cell>
          <cell r="G397">
            <v>14422718</v>
          </cell>
        </row>
        <row r="398">
          <cell r="B398">
            <v>8948461309992</v>
          </cell>
          <cell r="C398">
            <v>9310075039570</v>
          </cell>
          <cell r="D398">
            <v>18584491498</v>
          </cell>
          <cell r="E398">
            <v>147443</v>
          </cell>
          <cell r="F398">
            <v>18584638941</v>
          </cell>
        </row>
        <row r="399">
          <cell r="B399" t="str">
            <v>Reporter</v>
          </cell>
          <cell r="C399" t="str">
            <v>Supervisor</v>
          </cell>
          <cell r="D399" t="str">
            <v>Signature, Full Name</v>
          </cell>
          <cell r="E399" t="str">
            <v>Signature, Full Name</v>
          </cell>
          <cell r="F399" t="e">
            <v>#VALUE!</v>
          </cell>
        </row>
        <row r="400">
          <cell r="B400" t="str">
            <v>The End</v>
          </cell>
          <cell r="C400" t="str">
            <v>Page 1 of 1</v>
          </cell>
          <cell r="F400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423.643083564813" createdVersion="4" refreshedVersion="4" minRefreshableVersion="3" recordCount="196">
  <cacheSource type="worksheet">
    <worksheetSource ref="D1:F1048576" sheet="Data"/>
  </cacheSource>
  <cacheFields count="3">
    <cacheField name="Nhóm" numFmtId="0">
      <sharedItems containsBlank="1" count="44">
        <s v="000447"/>
        <s v="001714"/>
        <s v="001382"/>
        <s v="001605"/>
        <s v="001370"/>
        <s v="001568"/>
        <s v="001694"/>
        <s v="001289"/>
        <s v="001762"/>
        <s v="001498"/>
        <s v="001740"/>
        <s v="001721"/>
        <s v="001647"/>
        <s v="001012"/>
        <s v="000999"/>
        <s v="000631"/>
        <s v="001258"/>
        <s v="001655"/>
        <s v="001438"/>
        <s v="001432"/>
        <s v="001420"/>
        <s v="001000"/>
        <s v="001044"/>
        <m/>
        <s v="001652" u="1"/>
        <s v="001373" u="1"/>
        <s v="001642" u="1"/>
        <s v="001202" u="1"/>
        <s v="001759" u="1"/>
        <s v="001262" u="1"/>
        <s v="000590" u="1"/>
        <s v="001711" u="1"/>
        <s v="001064" u="1"/>
        <s v="001344" u="1"/>
        <s v="001522" u="1"/>
        <s v="001596" u="1"/>
        <s v="001760" u="1"/>
        <s v="001436" u="1"/>
        <s v="001660" u="1"/>
        <s v="001220" u="1"/>
        <s v="000485" u="1"/>
        <s v="001192" u="1"/>
        <s v="001589" u="1"/>
        <s v="001651" u="1"/>
      </sharedItems>
    </cacheField>
    <cacheField name="GTGD" numFmtId="0">
      <sharedItems containsString="0" containsBlank="1" containsNumber="1" containsInteger="1" minValue="0" maxValue="8946000000"/>
    </cacheField>
    <cacheField name="PGD" numFmtId="0">
      <sharedItems containsString="0" containsBlank="1" containsNumber="1" containsInteger="1" minValue="0" maxValue="13754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n v="177295000"/>
    <n v="620533"/>
  </r>
  <r>
    <x v="0"/>
    <n v="13000000"/>
    <n v="45500"/>
  </r>
  <r>
    <x v="0"/>
    <n v="0"/>
    <n v="0"/>
  </r>
  <r>
    <x v="0"/>
    <n v="0"/>
    <n v="0"/>
  </r>
  <r>
    <x v="0"/>
    <n v="135150000"/>
    <n v="473025"/>
  </r>
  <r>
    <x v="0"/>
    <n v="79500000"/>
    <n v="278250"/>
  </r>
  <r>
    <x v="0"/>
    <n v="1002100000"/>
    <n v="3160250"/>
  </r>
  <r>
    <x v="0"/>
    <n v="1070838000"/>
    <n v="2376676"/>
  </r>
  <r>
    <x v="0"/>
    <n v="0"/>
    <n v="0"/>
  </r>
  <r>
    <x v="0"/>
    <n v="0"/>
    <n v="0"/>
  </r>
  <r>
    <x v="1"/>
    <n v="0"/>
    <n v="0"/>
  </r>
  <r>
    <x v="1"/>
    <n v="1135000000"/>
    <n v="3176000"/>
  </r>
  <r>
    <x v="1"/>
    <n v="1640000"/>
    <n v="5740"/>
  </r>
  <r>
    <x v="1"/>
    <n v="0"/>
    <n v="0"/>
  </r>
  <r>
    <x v="1"/>
    <n v="128020000"/>
    <n v="448070"/>
  </r>
  <r>
    <x v="1"/>
    <n v="138900000"/>
    <n v="433700"/>
  </r>
  <r>
    <x v="1"/>
    <n v="1438817000"/>
    <n v="3288889"/>
  </r>
  <r>
    <x v="1"/>
    <n v="89740000"/>
    <n v="161610"/>
  </r>
  <r>
    <x v="1"/>
    <n v="0"/>
    <n v="0"/>
  </r>
  <r>
    <x v="1"/>
    <n v="0"/>
    <n v="0"/>
  </r>
  <r>
    <x v="1"/>
    <n v="287900000"/>
    <n v="887651"/>
  </r>
  <r>
    <x v="2"/>
    <n v="0"/>
    <n v="0"/>
  </r>
  <r>
    <x v="3"/>
    <n v="77300000"/>
    <n v="270550"/>
  </r>
  <r>
    <x v="4"/>
    <n v="0"/>
    <n v="0"/>
  </r>
  <r>
    <x v="5"/>
    <n v="0"/>
    <n v="0"/>
  </r>
  <r>
    <x v="6"/>
    <n v="0"/>
    <n v="0"/>
  </r>
  <r>
    <x v="7"/>
    <n v="251000000"/>
    <n v="815000"/>
  </r>
  <r>
    <x v="8"/>
    <n v="436000000"/>
    <n v="1150000"/>
  </r>
  <r>
    <x v="8"/>
    <n v="41420000"/>
    <n v="62130"/>
  </r>
  <r>
    <x v="9"/>
    <n v="445673000"/>
    <n v="1559859"/>
  </r>
  <r>
    <x v="9"/>
    <n v="0"/>
    <n v="0"/>
  </r>
  <r>
    <x v="5"/>
    <n v="29100000"/>
    <n v="101850"/>
  </r>
  <r>
    <x v="10"/>
    <n v="1924540000"/>
    <n v="4043330"/>
  </r>
  <r>
    <x v="10"/>
    <n v="746770000"/>
    <n v="2274560"/>
  </r>
  <r>
    <x v="10"/>
    <n v="841806000"/>
    <n v="1262711"/>
  </r>
  <r>
    <x v="10"/>
    <n v="708825000"/>
    <n v="2257128"/>
  </r>
  <r>
    <x v="11"/>
    <n v="161172000"/>
    <n v="564102"/>
  </r>
  <r>
    <x v="12"/>
    <n v="8946000000"/>
    <n v="13754254"/>
  </r>
  <r>
    <x v="13"/>
    <n v="204031000"/>
    <n v="646164"/>
  </r>
  <r>
    <x v="14"/>
    <n v="41380000"/>
    <n v="144830"/>
  </r>
  <r>
    <x v="15"/>
    <n v="377000000"/>
    <n v="1180000"/>
  </r>
  <r>
    <x v="16"/>
    <n v="0"/>
    <n v="0"/>
  </r>
  <r>
    <x v="17"/>
    <n v="1075450000"/>
    <n v="3393925"/>
  </r>
  <r>
    <x v="17"/>
    <n v="66596000"/>
    <n v="233086"/>
  </r>
  <r>
    <x v="17"/>
    <n v="206540000"/>
    <n v="671920"/>
  </r>
  <r>
    <x v="18"/>
    <n v="3284070000"/>
    <n v="8282006"/>
  </r>
  <r>
    <x v="19"/>
    <n v="0"/>
    <n v="0"/>
  </r>
  <r>
    <x v="20"/>
    <n v="3538855000"/>
    <n v="8692894"/>
  </r>
  <r>
    <x v="21"/>
    <n v="1130887000"/>
    <n v="3537539"/>
  </r>
  <r>
    <x v="22"/>
    <n v="2846130000"/>
    <n v="5633611"/>
  </r>
  <r>
    <x v="22"/>
    <n v="836690000"/>
    <n v="1255035"/>
  </r>
  <r>
    <x v="22"/>
    <n v="416836000"/>
    <n v="1347170"/>
  </r>
  <r>
    <x v="22"/>
    <n v="210784000"/>
    <n v="682802"/>
  </r>
  <r>
    <x v="22"/>
    <n v="167930000"/>
    <n v="534790"/>
  </r>
  <r>
    <x v="22"/>
    <n v="48918000"/>
    <n v="171213"/>
  </r>
  <r>
    <x v="22"/>
    <n v="42230000"/>
    <n v="147805"/>
  </r>
  <r>
    <x v="22"/>
    <n v="24634000"/>
    <n v="86219"/>
  </r>
  <r>
    <x v="22"/>
    <n v="13340000"/>
    <n v="46690"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  <r>
    <x v="2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:M26" firstHeaderRow="0" firstDataRow="1" firstDataCol="1"/>
  <pivotFields count="3">
    <pivotField axis="axisRow" showAll="0">
      <items count="45">
        <item x="0"/>
        <item m="1" x="40"/>
        <item m="1" x="30"/>
        <item x="15"/>
        <item x="14"/>
        <item x="21"/>
        <item x="13"/>
        <item x="22"/>
        <item m="1" x="32"/>
        <item m="1" x="41"/>
        <item m="1" x="27"/>
        <item m="1" x="39"/>
        <item x="16"/>
        <item m="1" x="29"/>
        <item x="7"/>
        <item m="1" x="33"/>
        <item x="4"/>
        <item m="1" x="25"/>
        <item x="2"/>
        <item x="20"/>
        <item x="19"/>
        <item m="1" x="37"/>
        <item x="18"/>
        <item x="9"/>
        <item m="1" x="34"/>
        <item x="5"/>
        <item m="1" x="42"/>
        <item m="1" x="35"/>
        <item x="3"/>
        <item m="1" x="26"/>
        <item x="12"/>
        <item m="1" x="43"/>
        <item m="1" x="24"/>
        <item x="17"/>
        <item m="1" x="38"/>
        <item x="6"/>
        <item m="1" x="31"/>
        <item x="1"/>
        <item x="11"/>
        <item x="10"/>
        <item m="1" x="28"/>
        <item m="1" x="36"/>
        <item x="8"/>
        <item x="23"/>
        <item t="default"/>
      </items>
    </pivotField>
    <pivotField dataField="1" showAll="0"/>
    <pivotField dataField="1" showAll="0"/>
  </pivotFields>
  <rowFields count="1">
    <field x="0"/>
  </rowFields>
  <rowItems count="25">
    <i>
      <x/>
    </i>
    <i>
      <x v="3"/>
    </i>
    <i>
      <x v="4"/>
    </i>
    <i>
      <x v="5"/>
    </i>
    <i>
      <x v="6"/>
    </i>
    <i>
      <x v="7"/>
    </i>
    <i>
      <x v="12"/>
    </i>
    <i>
      <x v="14"/>
    </i>
    <i>
      <x v="16"/>
    </i>
    <i>
      <x v="18"/>
    </i>
    <i>
      <x v="19"/>
    </i>
    <i>
      <x v="20"/>
    </i>
    <i>
      <x v="22"/>
    </i>
    <i>
      <x v="23"/>
    </i>
    <i>
      <x v="25"/>
    </i>
    <i>
      <x v="28"/>
    </i>
    <i>
      <x v="30"/>
    </i>
    <i>
      <x v="33"/>
    </i>
    <i>
      <x v="35"/>
    </i>
    <i>
      <x v="37"/>
    </i>
    <i>
      <x v="38"/>
    </i>
    <i>
      <x v="39"/>
    </i>
    <i>
      <x v="42"/>
    </i>
    <i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TGD" fld="1" baseField="0" baseItem="0" numFmtId="3"/>
    <dataField name="Sum of PGD" fld="2" baseField="0" baseItem="0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tabSelected="1" workbookViewId="0">
      <selection activeCell="G24" sqref="G24:H24"/>
    </sheetView>
  </sheetViews>
  <sheetFormatPr defaultRowHeight="15" x14ac:dyDescent="0.25"/>
  <cols>
    <col min="6" max="6" width="23.140625" customWidth="1"/>
    <col min="7" max="7" width="19.140625" customWidth="1"/>
    <col min="8" max="8" width="15.5703125" customWidth="1"/>
    <col min="9" max="9" width="12.85546875" customWidth="1"/>
    <col min="10" max="10" width="15.140625" customWidth="1"/>
    <col min="11" max="11" width="12.7109375" customWidth="1"/>
    <col min="12" max="12" width="15.42578125" customWidth="1"/>
    <col min="13" max="13" width="13.140625" customWidth="1"/>
    <col min="15" max="15" width="13.7109375" customWidth="1"/>
    <col min="18" max="18" width="12.85546875" customWidth="1"/>
    <col min="19" max="19" width="15.28515625" customWidth="1"/>
    <col min="20" max="20" width="15.7109375" customWidth="1"/>
    <col min="21" max="21" width="16.85546875" customWidth="1"/>
    <col min="22" max="22" width="18.5703125" customWidth="1"/>
    <col min="23" max="23" width="16.42578125" customWidth="1"/>
    <col min="24" max="24" width="16.7109375" customWidth="1"/>
    <col min="25" max="25" width="18.5703125" customWidth="1"/>
    <col min="26" max="26" width="14.140625" customWidth="1"/>
    <col min="27" max="27" width="13.42578125" customWidth="1"/>
    <col min="28" max="28" width="26.85546875" customWidth="1"/>
    <col min="29" max="29" width="22.140625" style="2" customWidth="1"/>
    <col min="30" max="30" width="15.7109375" customWidth="1"/>
  </cols>
  <sheetData>
    <row r="1" spans="1:30" x14ac:dyDescent="0.25">
      <c r="A1" s="10" t="s">
        <v>20</v>
      </c>
      <c r="B1" s="3" t="s">
        <v>0</v>
      </c>
      <c r="C1" s="3" t="s">
        <v>1</v>
      </c>
      <c r="D1" s="3" t="s">
        <v>2</v>
      </c>
      <c r="E1" s="3" t="s">
        <v>22</v>
      </c>
      <c r="F1" s="3" t="s">
        <v>3</v>
      </c>
      <c r="G1" s="3" t="s">
        <v>4</v>
      </c>
      <c r="H1" s="3" t="s">
        <v>23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12" t="s">
        <v>24</v>
      </c>
      <c r="O1" s="3" t="s">
        <v>25</v>
      </c>
      <c r="P1" s="4" t="s">
        <v>26</v>
      </c>
      <c r="Q1" s="6" t="s">
        <v>29</v>
      </c>
      <c r="R1" s="3" t="s">
        <v>27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8" t="s">
        <v>28</v>
      </c>
      <c r="AA1" s="8" t="s">
        <v>21</v>
      </c>
      <c r="AB1" s="3" t="s">
        <v>19</v>
      </c>
      <c r="AC1" s="8" t="s">
        <v>31</v>
      </c>
      <c r="AD1" s="3" t="s">
        <v>30</v>
      </c>
    </row>
    <row r="2" spans="1:30" s="13" customFormat="1" x14ac:dyDescent="0.25">
      <c r="A2" s="19" t="s">
        <v>35</v>
      </c>
      <c r="G2" s="1">
        <f>VLOOKUP(SauChuyenNhom!A2,'truoc CN'!A:F,6,FALSE)</f>
        <v>525857000</v>
      </c>
      <c r="H2" s="1">
        <f>VLOOKUP(SauChuyenNhom!A2,'truoc CN'!A:G,7,FALSE)</f>
        <v>1840511</v>
      </c>
      <c r="I2" s="14"/>
      <c r="J2" s="14"/>
      <c r="K2" s="14"/>
      <c r="L2" s="14"/>
      <c r="M2" s="14"/>
      <c r="N2" s="15"/>
      <c r="O2" s="14"/>
      <c r="P2" s="16"/>
      <c r="Q2" s="15"/>
      <c r="R2" s="14"/>
      <c r="S2" s="14"/>
      <c r="T2" s="14"/>
      <c r="U2" s="14"/>
      <c r="V2" s="14"/>
      <c r="W2" s="14"/>
      <c r="X2" s="14"/>
      <c r="Y2" s="14"/>
      <c r="Z2" s="17"/>
      <c r="AA2" s="18"/>
      <c r="AC2" s="18"/>
      <c r="AD2" s="18"/>
    </row>
    <row r="3" spans="1:30" x14ac:dyDescent="0.25">
      <c r="A3" s="19" t="s">
        <v>36</v>
      </c>
      <c r="G3" s="1">
        <f>VLOOKUP(SauChuyenNhom!A3,'truoc CN'!A:F,6,FALSE)</f>
        <v>1346362000</v>
      </c>
      <c r="H3" s="1">
        <f>VLOOKUP(SauChuyenNhom!A3,'truoc CN'!A:G,7,FALSE)</f>
        <v>4426402</v>
      </c>
      <c r="I3" s="1"/>
      <c r="J3" s="1"/>
      <c r="K3" s="1"/>
      <c r="L3" s="1"/>
      <c r="M3" s="1"/>
      <c r="N3" s="7"/>
      <c r="O3" s="1"/>
      <c r="P3" s="5"/>
      <c r="Q3" s="7"/>
      <c r="R3" s="1"/>
      <c r="S3" s="1"/>
      <c r="T3" s="1"/>
      <c r="U3" s="1"/>
      <c r="V3" s="1"/>
      <c r="W3" s="1"/>
      <c r="X3" s="1"/>
      <c r="Y3" s="1"/>
      <c r="Z3" s="9"/>
      <c r="AA3" s="2"/>
      <c r="AD3" s="18"/>
    </row>
    <row r="4" spans="1:30" x14ac:dyDescent="0.25">
      <c r="A4" s="19" t="s">
        <v>37</v>
      </c>
      <c r="G4" s="1">
        <f>VLOOKUP(SauChuyenNhom!A4,'truoc CN'!A:F,6,FALSE)</f>
        <v>2768181000</v>
      </c>
      <c r="H4" s="1">
        <f>VLOOKUP(SauChuyenNhom!A4,'truoc CN'!A:G,7,FALSE)</f>
        <v>8766159</v>
      </c>
      <c r="I4" s="1"/>
      <c r="J4" s="1"/>
      <c r="K4" s="1"/>
      <c r="L4" s="1"/>
      <c r="M4" s="1"/>
      <c r="N4" s="7"/>
      <c r="O4" s="1"/>
      <c r="P4" s="5"/>
      <c r="Q4" s="7"/>
      <c r="R4" s="1"/>
      <c r="S4" s="1"/>
      <c r="T4" s="1"/>
      <c r="U4" s="1"/>
      <c r="V4" s="1"/>
      <c r="W4" s="1"/>
      <c r="X4" s="1"/>
      <c r="Y4" s="1"/>
      <c r="Z4" s="9"/>
      <c r="AA4" s="2"/>
      <c r="AD4" s="18"/>
    </row>
    <row r="5" spans="1:30" x14ac:dyDescent="0.25">
      <c r="A5" s="19" t="s">
        <v>33</v>
      </c>
      <c r="G5" s="1">
        <f>VLOOKUP(SauChuyenNhom!A5,'truoc CN'!A:F,6,FALSE)</f>
        <v>944738000</v>
      </c>
      <c r="H5" s="1">
        <f>VLOOKUP(SauChuyenNhom!A5,'truoc CN'!A:G,7,FALSE)</f>
        <v>3254685</v>
      </c>
      <c r="I5" s="1"/>
      <c r="J5" s="1"/>
      <c r="K5" s="1"/>
      <c r="L5" s="1"/>
      <c r="M5" s="1"/>
      <c r="N5" s="7"/>
      <c r="O5" s="1"/>
      <c r="P5" s="5"/>
      <c r="Q5" s="7"/>
      <c r="R5" s="1"/>
      <c r="S5" s="1"/>
      <c r="T5" s="1"/>
      <c r="U5" s="1"/>
      <c r="V5" s="1"/>
      <c r="W5" s="1"/>
      <c r="X5" s="1"/>
      <c r="Y5" s="1"/>
      <c r="Z5" s="9"/>
      <c r="AA5" s="2"/>
      <c r="AD5" s="18"/>
    </row>
    <row r="6" spans="1:30" x14ac:dyDescent="0.25">
      <c r="A6" s="19" t="s">
        <v>38</v>
      </c>
      <c r="G6" s="1">
        <f>VLOOKUP(SauChuyenNhom!A6,'truoc CN'!A:F,6,FALSE)</f>
        <v>670458000</v>
      </c>
      <c r="H6" s="1">
        <f>VLOOKUP(SauChuyenNhom!A6,'truoc CN'!A:G,7,FALSE)</f>
        <v>2286604</v>
      </c>
      <c r="I6" s="1"/>
      <c r="J6" s="1"/>
      <c r="K6" s="1"/>
      <c r="L6" s="1"/>
      <c r="M6" s="1"/>
      <c r="N6" s="7"/>
      <c r="O6" s="1"/>
      <c r="P6" s="5"/>
      <c r="Q6" s="7"/>
      <c r="R6" s="1"/>
      <c r="S6" s="1"/>
      <c r="T6" s="1"/>
      <c r="U6" s="1"/>
      <c r="V6" s="1"/>
      <c r="W6" s="1"/>
      <c r="X6" s="1"/>
      <c r="Y6" s="1"/>
      <c r="Z6" s="9"/>
      <c r="AA6" s="2"/>
      <c r="AD6" s="18"/>
    </row>
    <row r="7" spans="1:30" x14ac:dyDescent="0.25">
      <c r="A7" s="19" t="s">
        <v>39</v>
      </c>
      <c r="G7" s="1">
        <f>VLOOKUP(SauChuyenNhom!A7,'truoc CN'!A:F,6,FALSE)</f>
        <v>7845811000</v>
      </c>
      <c r="H7" s="1">
        <f>VLOOKUP(SauChuyenNhom!A7,'truoc CN'!A:G,7,FALSE)</f>
        <v>19922651</v>
      </c>
      <c r="I7" s="1"/>
      <c r="J7" s="1"/>
      <c r="K7" s="1"/>
      <c r="L7" s="1"/>
      <c r="M7" s="1"/>
      <c r="N7" s="7"/>
      <c r="O7" s="1"/>
      <c r="P7" s="5"/>
      <c r="Q7" s="7"/>
      <c r="R7" s="1"/>
      <c r="S7" s="1"/>
      <c r="T7" s="1"/>
      <c r="U7" s="1"/>
      <c r="V7" s="1"/>
      <c r="W7" s="1"/>
      <c r="X7" s="1"/>
      <c r="Y7" s="1"/>
      <c r="Z7" s="9"/>
      <c r="AA7" s="2"/>
      <c r="AD7" s="18"/>
    </row>
    <row r="8" spans="1:30" x14ac:dyDescent="0.25">
      <c r="A8" s="19" t="s">
        <v>40</v>
      </c>
      <c r="G8" s="1">
        <f>VLOOKUP(SauChuyenNhom!A8,'truoc CN'!A:F,6,FALSE)</f>
        <v>6735186000</v>
      </c>
      <c r="H8" s="1">
        <f>VLOOKUP(SauChuyenNhom!A8,'truoc CN'!A:G,7,FALSE)</f>
        <v>17737212</v>
      </c>
      <c r="I8" s="1"/>
      <c r="J8" s="1"/>
      <c r="K8" s="1"/>
      <c r="L8" s="1"/>
      <c r="M8" s="1"/>
      <c r="N8" s="7"/>
      <c r="O8" s="1"/>
      <c r="P8" s="5"/>
      <c r="Q8" s="7"/>
      <c r="R8" s="1"/>
      <c r="S8" s="1"/>
      <c r="T8" s="1"/>
      <c r="U8" s="1"/>
      <c r="V8" s="1"/>
      <c r="W8" s="1"/>
      <c r="X8" s="1"/>
      <c r="Y8" s="1"/>
      <c r="Z8" s="9"/>
      <c r="AA8" s="2"/>
      <c r="AD8" s="18"/>
    </row>
    <row r="9" spans="1:30" x14ac:dyDescent="0.25">
      <c r="A9" s="19" t="s">
        <v>41</v>
      </c>
      <c r="G9" s="1">
        <f>VLOOKUP(SauChuyenNhom!A9,'truoc CN'!A:F,6,FALSE)</f>
        <v>18993879000</v>
      </c>
      <c r="H9" s="1">
        <f>VLOOKUP(SauChuyenNhom!A9,'truoc CN'!A:G,7,FALSE)</f>
        <v>50686521</v>
      </c>
      <c r="I9" s="1"/>
      <c r="J9" s="1"/>
      <c r="K9" s="1"/>
      <c r="L9" s="1"/>
      <c r="M9" s="1"/>
      <c r="N9" s="7"/>
      <c r="O9" s="1"/>
      <c r="P9" s="5"/>
      <c r="Q9" s="7"/>
      <c r="R9" s="1"/>
      <c r="S9" s="1"/>
      <c r="T9" s="1"/>
      <c r="U9" s="1"/>
      <c r="V9" s="1"/>
      <c r="W9" s="1"/>
      <c r="X9" s="1"/>
      <c r="Y9" s="1"/>
      <c r="Z9" s="9"/>
      <c r="AA9" s="2"/>
      <c r="AD9" s="18"/>
    </row>
    <row r="10" spans="1:30" x14ac:dyDescent="0.25">
      <c r="A10" s="20" t="s">
        <v>42</v>
      </c>
      <c r="G10" s="1">
        <f>VLOOKUP(SauChuyenNhom!A10,'truoc CN'!A:F,6,FALSE)</f>
        <v>200600000</v>
      </c>
      <c r="H10" s="1">
        <f>VLOOKUP(SauChuyenNhom!A10,'truoc CN'!A:G,7,FALSE)</f>
        <v>300902</v>
      </c>
      <c r="I10" s="1"/>
      <c r="J10" s="1"/>
      <c r="K10" s="1"/>
      <c r="L10" s="1"/>
      <c r="M10" s="1"/>
      <c r="N10" s="7"/>
      <c r="O10" s="1"/>
      <c r="P10" s="5"/>
      <c r="Q10" s="7"/>
      <c r="R10" s="1"/>
      <c r="S10" s="1"/>
      <c r="T10" s="1"/>
      <c r="U10" s="1"/>
      <c r="V10" s="1"/>
      <c r="W10" s="1"/>
      <c r="X10" s="1"/>
      <c r="Y10" s="1"/>
      <c r="Z10" s="9"/>
      <c r="AA10" s="2"/>
      <c r="AD10" s="18"/>
    </row>
    <row r="11" spans="1:30" x14ac:dyDescent="0.25">
      <c r="A11" s="19" t="s">
        <v>43</v>
      </c>
      <c r="G11" s="1">
        <f>VLOOKUP(SauChuyenNhom!A11,'truoc CN'!A:F,6,FALSE)</f>
        <v>216694000</v>
      </c>
      <c r="H11" s="1">
        <f>VLOOKUP(SauChuyenNhom!A11,'truoc CN'!A:G,7,FALSE)</f>
        <v>758431</v>
      </c>
      <c r="I11" s="1"/>
      <c r="J11" s="1"/>
      <c r="K11" s="1"/>
      <c r="L11" s="1"/>
      <c r="M11" s="1"/>
      <c r="N11" s="7"/>
      <c r="O11" s="1"/>
      <c r="P11" s="5"/>
      <c r="Q11" s="7"/>
      <c r="R11" s="1"/>
      <c r="S11" s="1"/>
      <c r="T11" s="1"/>
      <c r="U11" s="1"/>
      <c r="V11" s="1"/>
      <c r="W11" s="1"/>
      <c r="X11" s="1"/>
      <c r="Y11" s="1"/>
      <c r="Z11" s="9"/>
      <c r="AA11" s="2"/>
      <c r="AD11" s="18"/>
    </row>
    <row r="12" spans="1:30" x14ac:dyDescent="0.25">
      <c r="A12" s="19" t="s">
        <v>44</v>
      </c>
      <c r="G12" s="1">
        <f>VLOOKUP(SauChuyenNhom!A12,'truoc CN'!A:F,6,FALSE)</f>
        <v>3016450000</v>
      </c>
      <c r="H12" s="1">
        <f>VLOOKUP(SauChuyenNhom!A12,'truoc CN'!A:G,7,FALSE)</f>
        <v>5743075</v>
      </c>
      <c r="I12" s="1"/>
      <c r="J12" s="1"/>
      <c r="K12" s="1"/>
      <c r="L12" s="1"/>
      <c r="M12" s="1"/>
      <c r="N12" s="7"/>
      <c r="O12" s="1"/>
      <c r="P12" s="5"/>
      <c r="Q12" s="7"/>
      <c r="R12" s="1"/>
      <c r="S12" s="1"/>
      <c r="T12" s="1"/>
      <c r="U12" s="1"/>
      <c r="V12" s="1"/>
      <c r="W12" s="1"/>
      <c r="X12" s="1"/>
      <c r="Y12" s="1"/>
      <c r="Z12" s="9"/>
      <c r="AA12" s="2"/>
      <c r="AD12" s="18"/>
    </row>
    <row r="13" spans="1:30" x14ac:dyDescent="0.25">
      <c r="A13" s="19" t="s">
        <v>45</v>
      </c>
      <c r="G13" s="1">
        <f>VLOOKUP(SauChuyenNhom!A13,'truoc CN'!A:F,6,FALSE)</f>
        <v>4141309000</v>
      </c>
      <c r="H13" s="1">
        <f>VLOOKUP(SauChuyenNhom!A13,'truoc CN'!A:G,7,FALSE)</f>
        <v>11931463</v>
      </c>
      <c r="I13" s="1"/>
      <c r="J13" s="1"/>
      <c r="K13" s="1"/>
      <c r="L13" s="1"/>
      <c r="M13" s="1"/>
      <c r="N13" s="7"/>
      <c r="O13" s="1"/>
      <c r="P13" s="5"/>
      <c r="Q13" s="7"/>
      <c r="R13" s="1"/>
      <c r="S13" s="1"/>
      <c r="T13" s="1"/>
      <c r="U13" s="1"/>
      <c r="V13" s="1"/>
      <c r="W13" s="1"/>
      <c r="X13" s="1"/>
      <c r="Y13" s="1"/>
      <c r="Z13" s="9"/>
      <c r="AA13" s="2"/>
      <c r="AD13" s="18"/>
    </row>
    <row r="14" spans="1:30" x14ac:dyDescent="0.25">
      <c r="A14" s="19" t="s">
        <v>46</v>
      </c>
      <c r="G14" s="1">
        <f>VLOOKUP(SauChuyenNhom!A14,'truoc CN'!A:F,6,FALSE)</f>
        <v>446922000</v>
      </c>
      <c r="H14" s="1">
        <f>VLOOKUP(SauChuyenNhom!A14,'truoc CN'!A:G,7,FALSE)</f>
        <v>1488385</v>
      </c>
      <c r="I14" s="1"/>
      <c r="J14" s="1"/>
      <c r="K14" s="1"/>
      <c r="L14" s="1"/>
      <c r="M14" s="1"/>
      <c r="N14" s="7"/>
      <c r="O14" s="1"/>
      <c r="P14" s="5"/>
      <c r="Q14" s="7"/>
      <c r="R14" s="1"/>
      <c r="S14" s="1"/>
      <c r="T14" s="1"/>
      <c r="U14" s="1"/>
      <c r="V14" s="1"/>
      <c r="W14" s="1"/>
      <c r="X14" s="1"/>
      <c r="Y14" s="1"/>
      <c r="Z14" s="9"/>
      <c r="AA14" s="2"/>
      <c r="AD14" s="18"/>
    </row>
    <row r="15" spans="1:30" x14ac:dyDescent="0.25">
      <c r="A15" s="19" t="s">
        <v>47</v>
      </c>
      <c r="G15" s="1">
        <f>VLOOKUP(SauChuyenNhom!A15,'truoc CN'!A:F,6,FALSE)</f>
        <v>18824098000</v>
      </c>
      <c r="H15" s="1">
        <f>VLOOKUP(SauChuyenNhom!A15,'truoc CN'!A:G,7,FALSE)</f>
        <v>37822239</v>
      </c>
      <c r="I15" s="1"/>
      <c r="J15" s="1"/>
      <c r="K15" s="1"/>
      <c r="L15" s="1"/>
      <c r="M15" s="1"/>
      <c r="N15" s="7"/>
      <c r="O15" s="1"/>
      <c r="P15" s="5"/>
      <c r="Q15" s="7"/>
      <c r="R15" s="1"/>
      <c r="S15" s="1"/>
      <c r="T15" s="1"/>
      <c r="U15" s="1"/>
      <c r="V15" s="1"/>
      <c r="W15" s="1"/>
      <c r="X15" s="1"/>
      <c r="Y15" s="1"/>
      <c r="Z15" s="9"/>
      <c r="AA15" s="2"/>
      <c r="AD15" s="18"/>
    </row>
    <row r="16" spans="1:30" x14ac:dyDescent="0.25">
      <c r="A16" s="19" t="s">
        <v>48</v>
      </c>
      <c r="G16" s="1">
        <f>VLOOKUP(SauChuyenNhom!A16,'truoc CN'!A:F,6,FALSE)</f>
        <v>19756970000</v>
      </c>
      <c r="H16" s="1">
        <f>VLOOKUP(SauChuyenNhom!A16,'truoc CN'!A:G,7,FALSE)</f>
        <v>38228722</v>
      </c>
      <c r="I16" s="1"/>
      <c r="J16" s="1"/>
      <c r="K16" s="1"/>
      <c r="L16" s="1"/>
      <c r="M16" s="1"/>
      <c r="N16" s="7"/>
      <c r="O16" s="1"/>
      <c r="P16" s="5"/>
      <c r="Q16" s="7"/>
      <c r="R16" s="1"/>
      <c r="S16" s="1"/>
      <c r="T16" s="1"/>
      <c r="U16" s="1"/>
      <c r="V16" s="1"/>
      <c r="W16" s="1"/>
      <c r="X16" s="1"/>
      <c r="Y16" s="1"/>
      <c r="Z16" s="9"/>
      <c r="AA16" s="2"/>
      <c r="AD16" s="18"/>
    </row>
    <row r="17" spans="1:30" x14ac:dyDescent="0.25">
      <c r="A17" s="19" t="s">
        <v>49</v>
      </c>
      <c r="G17" s="1">
        <f>VLOOKUP(SauChuyenNhom!A17,'truoc CN'!A:F,6,FALSE)</f>
        <v>7845505000</v>
      </c>
      <c r="H17" s="1">
        <f>VLOOKUP(SauChuyenNhom!A17,'truoc CN'!A:G,7,FALSE)</f>
        <v>18590198</v>
      </c>
      <c r="I17" s="1"/>
      <c r="J17" s="1"/>
      <c r="K17" s="1"/>
      <c r="L17" s="1"/>
      <c r="M17" s="1"/>
      <c r="N17" s="7"/>
      <c r="O17" s="1"/>
      <c r="P17" s="5"/>
      <c r="Q17" s="7"/>
      <c r="R17" s="1"/>
      <c r="S17" s="1"/>
      <c r="T17" s="1"/>
      <c r="U17" s="1"/>
      <c r="V17" s="1"/>
      <c r="W17" s="1"/>
      <c r="X17" s="1"/>
      <c r="Y17" s="1"/>
      <c r="Z17" s="9"/>
      <c r="AA17" s="2"/>
      <c r="AD17" s="18"/>
    </row>
    <row r="18" spans="1:30" x14ac:dyDescent="0.25">
      <c r="A18" s="19" t="s">
        <v>50</v>
      </c>
      <c r="G18" s="1">
        <f>VLOOKUP(SauChuyenNhom!A18,'truoc CN'!A:F,6,FALSE)</f>
        <v>48163772200</v>
      </c>
      <c r="H18" s="1">
        <f>VLOOKUP(SauChuyenNhom!A18,'truoc CN'!A:G,7,FALSE)</f>
        <v>90738008</v>
      </c>
      <c r="I18" s="1"/>
      <c r="J18" s="1"/>
      <c r="K18" s="1"/>
      <c r="L18" s="1"/>
      <c r="M18" s="1"/>
      <c r="N18" s="7"/>
      <c r="O18" s="1"/>
      <c r="P18" s="5"/>
      <c r="Q18" s="7"/>
      <c r="R18" s="1"/>
      <c r="S18" s="1"/>
      <c r="T18" s="1"/>
      <c r="U18" s="1"/>
      <c r="V18" s="1"/>
      <c r="W18" s="1"/>
      <c r="X18" s="1"/>
      <c r="Y18" s="1"/>
      <c r="Z18" s="9"/>
      <c r="AA18" s="2"/>
      <c r="AD18" s="18"/>
    </row>
    <row r="19" spans="1:30" x14ac:dyDescent="0.25">
      <c r="A19" s="19" t="s">
        <v>51</v>
      </c>
      <c r="G19" s="1">
        <f>VLOOKUP(SauChuyenNhom!A19,'truoc CN'!A:F,6,FALSE)</f>
        <v>469713100</v>
      </c>
      <c r="H19" s="1">
        <f>VLOOKUP(SauChuyenNhom!A19,'truoc CN'!A:G,7,FALSE)</f>
        <v>1644001</v>
      </c>
      <c r="I19" s="1"/>
      <c r="J19" s="1"/>
      <c r="K19" s="1"/>
      <c r="L19" s="1"/>
      <c r="M19" s="1"/>
      <c r="N19" s="7"/>
      <c r="O19" s="1"/>
      <c r="P19" s="5"/>
      <c r="Q19" s="7"/>
      <c r="R19" s="1"/>
      <c r="S19" s="1"/>
      <c r="T19" s="1"/>
      <c r="U19" s="1"/>
      <c r="V19" s="1"/>
      <c r="W19" s="1"/>
      <c r="X19" s="1"/>
      <c r="Y19" s="1"/>
      <c r="Z19" s="9"/>
      <c r="AA19" s="2"/>
      <c r="AD19" s="18"/>
    </row>
    <row r="20" spans="1:30" x14ac:dyDescent="0.25">
      <c r="A20" s="19" t="s">
        <v>52</v>
      </c>
      <c r="G20" s="1">
        <f>VLOOKUP(SauChuyenNhom!A20,'truoc CN'!A:F,6,FALSE)</f>
        <v>3826312000</v>
      </c>
      <c r="H20" s="1">
        <f>VLOOKUP(SauChuyenNhom!A20,'truoc CN'!A:G,7,FALSE)</f>
        <v>12149420</v>
      </c>
      <c r="I20" s="1"/>
      <c r="J20" s="1"/>
      <c r="K20" s="1"/>
      <c r="L20" s="1"/>
      <c r="M20" s="1"/>
      <c r="N20" s="7"/>
      <c r="O20" s="1"/>
      <c r="P20" s="5"/>
      <c r="Q20" s="7"/>
      <c r="R20" s="1"/>
      <c r="S20" s="1"/>
      <c r="T20" s="1"/>
      <c r="U20" s="1"/>
      <c r="V20" s="1"/>
      <c r="W20" s="1"/>
      <c r="X20" s="1"/>
      <c r="Y20" s="1"/>
      <c r="Z20" s="9"/>
      <c r="AA20" s="2"/>
      <c r="AD20" s="18"/>
    </row>
    <row r="21" spans="1:30" s="13" customFormat="1" x14ac:dyDescent="0.25">
      <c r="A21" s="19" t="s">
        <v>34</v>
      </c>
      <c r="G21" s="1">
        <f>VLOOKUP(SauChuyenNhom!A21,'truoc CN'!A:F,6,FALSE)</f>
        <v>1635733000</v>
      </c>
      <c r="H21" s="1">
        <f>VLOOKUP(SauChuyenNhom!A21,'truoc CN'!A:G,7,FALSE)</f>
        <v>5493971</v>
      </c>
      <c r="I21" s="14"/>
      <c r="J21" s="14"/>
      <c r="K21" s="14"/>
      <c r="L21" s="14"/>
      <c r="M21" s="14"/>
      <c r="N21" s="15"/>
      <c r="O21" s="14"/>
      <c r="P21" s="16"/>
      <c r="Q21" s="15"/>
      <c r="R21" s="14"/>
      <c r="S21" s="14"/>
      <c r="T21" s="14"/>
      <c r="U21" s="14"/>
      <c r="V21" s="14"/>
      <c r="W21" s="14"/>
      <c r="X21" s="14"/>
      <c r="Y21" s="14"/>
      <c r="Z21" s="17"/>
      <c r="AA21" s="18"/>
      <c r="AC21" s="18"/>
      <c r="AD21" s="18"/>
    </row>
    <row r="22" spans="1:30" s="13" customFormat="1" x14ac:dyDescent="0.25">
      <c r="A22" s="19" t="s">
        <v>53</v>
      </c>
      <c r="G22" s="1">
        <f>VLOOKUP(SauChuyenNhom!A22,'truoc CN'!A:F,6,FALSE)</f>
        <v>4755695000</v>
      </c>
      <c r="H22" s="1">
        <f>VLOOKUP(SauChuyenNhom!A22,'truoc CN'!A:G,7,FALSE)</f>
        <v>12281114</v>
      </c>
      <c r="I22" s="14"/>
      <c r="J22" s="14"/>
      <c r="K22" s="14"/>
      <c r="L22" s="14"/>
      <c r="M22" s="14"/>
      <c r="N22" s="15"/>
      <c r="O22" s="14"/>
      <c r="P22" s="16"/>
      <c r="Q22" s="15"/>
      <c r="R22" s="14"/>
      <c r="S22" s="14"/>
      <c r="T22" s="14"/>
      <c r="U22" s="14"/>
      <c r="V22" s="14"/>
      <c r="W22" s="14"/>
      <c r="X22" s="14"/>
      <c r="Y22" s="14"/>
      <c r="Z22" s="17"/>
      <c r="AA22" s="18"/>
      <c r="AC22" s="18"/>
      <c r="AD22" s="18"/>
    </row>
    <row r="23" spans="1:30" x14ac:dyDescent="0.25">
      <c r="A23" s="20" t="s">
        <v>54</v>
      </c>
      <c r="G23" s="1">
        <f>VLOOKUP(SauChuyenNhom!A23,'truoc CN'!A:F,6,FALSE)</f>
        <v>7534783600</v>
      </c>
      <c r="H23" s="1">
        <f>VLOOKUP(SauChuyenNhom!A23,'truoc CN'!A:G,7,FALSE)</f>
        <v>20710183</v>
      </c>
      <c r="I23" s="1"/>
      <c r="J23" s="1"/>
      <c r="K23" s="1"/>
      <c r="L23" s="1"/>
      <c r="M23" s="1"/>
      <c r="N23" s="7"/>
      <c r="O23" s="1"/>
      <c r="P23" s="5"/>
      <c r="Q23" s="7"/>
      <c r="R23" s="1"/>
      <c r="S23" s="1"/>
      <c r="T23" s="1"/>
      <c r="U23" s="1"/>
      <c r="V23" s="1"/>
      <c r="W23" s="1"/>
      <c r="X23" s="1"/>
      <c r="Y23" s="1"/>
      <c r="Z23" s="9"/>
      <c r="AA23" s="2"/>
      <c r="AD23" s="18"/>
    </row>
    <row r="24" spans="1:30" x14ac:dyDescent="0.25">
      <c r="A24" s="20" t="s">
        <v>55</v>
      </c>
      <c r="G24" s="1">
        <f>VLOOKUP(SauChuyenNhom!A24,'truoc CN'!A:F,6,FALSE)</f>
        <v>4446522000</v>
      </c>
      <c r="H24" s="1">
        <f>VLOOKUP(SauChuyenNhom!A24,'truoc CN'!A:G,7,FALSE)</f>
        <v>13873280</v>
      </c>
      <c r="I24" s="1"/>
      <c r="J24" s="1"/>
      <c r="K24" s="1"/>
      <c r="L24" s="1"/>
      <c r="M24" s="1"/>
      <c r="N24" s="7"/>
      <c r="O24" s="1"/>
      <c r="P24" s="5"/>
      <c r="Q24" s="7"/>
      <c r="R24" s="1"/>
      <c r="S24" s="1"/>
      <c r="T24" s="1"/>
      <c r="U24" s="1"/>
      <c r="V24" s="1"/>
      <c r="W24" s="1"/>
      <c r="X24" s="1"/>
      <c r="Y24" s="1"/>
      <c r="Z24" s="9"/>
      <c r="AA24" s="2"/>
      <c r="AD24" s="18"/>
    </row>
    <row r="25" spans="1:30" x14ac:dyDescent="0.25">
      <c r="A25" s="11"/>
      <c r="G25" s="1"/>
      <c r="H25" s="1"/>
      <c r="I25" s="1"/>
      <c r="J25" s="1"/>
      <c r="K25" s="1"/>
      <c r="L25" s="1"/>
      <c r="M25" s="1"/>
      <c r="N25" s="7"/>
      <c r="O25" s="1"/>
      <c r="P25" s="5"/>
      <c r="Q25" s="7"/>
      <c r="R25" s="1"/>
      <c r="S25" s="1"/>
      <c r="T25" s="1"/>
      <c r="U25" s="1"/>
      <c r="V25" s="1"/>
      <c r="W25" s="1"/>
      <c r="X25" s="1"/>
      <c r="Y25" s="1"/>
      <c r="Z25" s="9"/>
      <c r="AA25" s="2"/>
      <c r="AD25" s="18"/>
    </row>
    <row r="26" spans="1:30" x14ac:dyDescent="0.25">
      <c r="A26" s="11"/>
      <c r="G26" s="1"/>
      <c r="H26" s="1"/>
      <c r="I26" s="1"/>
      <c r="J26" s="1"/>
      <c r="K26" s="1"/>
      <c r="L26" s="1"/>
      <c r="M26" s="1"/>
      <c r="N26" s="7"/>
      <c r="O26" s="1"/>
      <c r="P26" s="5"/>
      <c r="Q26" s="7"/>
      <c r="R26" s="1"/>
      <c r="S26" s="1"/>
      <c r="T26" s="1"/>
      <c r="U26" s="1"/>
      <c r="V26" s="1"/>
      <c r="W26" s="1"/>
      <c r="X26" s="1"/>
      <c r="Y26" s="1"/>
      <c r="Z26" s="9"/>
      <c r="AA26" s="2"/>
      <c r="AD26" s="18"/>
    </row>
    <row r="27" spans="1:30" x14ac:dyDescent="0.25">
      <c r="A27" s="11"/>
      <c r="G27" s="1"/>
      <c r="H27" s="1"/>
      <c r="I27" s="1"/>
      <c r="J27" s="1"/>
      <c r="K27" s="1"/>
      <c r="L27" s="1"/>
      <c r="M27" s="1"/>
      <c r="N27" s="7"/>
      <c r="O27" s="1"/>
      <c r="P27" s="5"/>
      <c r="Q27" s="7"/>
      <c r="R27" s="1"/>
      <c r="S27" s="1"/>
      <c r="T27" s="1"/>
      <c r="U27" s="1"/>
      <c r="V27" s="1"/>
      <c r="W27" s="1"/>
      <c r="X27" s="1"/>
      <c r="Y27" s="1"/>
      <c r="Z27" s="9"/>
      <c r="AA27" s="2"/>
      <c r="AD27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workbookViewId="0">
      <selection activeCell="G23" sqref="G23"/>
    </sheetView>
  </sheetViews>
  <sheetFormatPr defaultRowHeight="15" x14ac:dyDescent="0.25"/>
  <cols>
    <col min="6" max="6" width="23.28515625" customWidth="1"/>
    <col min="7" max="7" width="17.5703125" customWidth="1"/>
    <col min="8" max="8" width="16.28515625" customWidth="1"/>
    <col min="9" max="9" width="16.42578125" customWidth="1"/>
    <col min="10" max="10" width="13.140625" customWidth="1"/>
    <col min="11" max="11" width="13.7109375" customWidth="1"/>
    <col min="12" max="12" width="14" customWidth="1"/>
    <col min="13" max="13" width="13.42578125" customWidth="1"/>
    <col min="14" max="14" width="14.42578125" customWidth="1"/>
    <col min="15" max="15" width="15.28515625" customWidth="1"/>
    <col min="17" max="17" width="14.85546875" customWidth="1"/>
    <col min="20" max="20" width="13.7109375" customWidth="1"/>
    <col min="21" max="21" width="14" customWidth="1"/>
    <col min="22" max="22" width="15" customWidth="1"/>
    <col min="23" max="23" width="15.42578125" customWidth="1"/>
    <col min="24" max="24" width="14.7109375" customWidth="1"/>
    <col min="25" max="25" width="17.85546875" customWidth="1"/>
    <col min="26" max="26" width="15.140625" customWidth="1"/>
    <col min="27" max="27" width="16.42578125" customWidth="1"/>
    <col min="28" max="28" width="11.28515625" customWidth="1"/>
    <col min="29" max="29" width="13.42578125" customWidth="1"/>
    <col min="30" max="30" width="25.5703125" customWidth="1"/>
    <col min="31" max="31" width="16.28515625" style="2" customWidth="1"/>
    <col min="32" max="32" width="14.5703125" customWidth="1"/>
    <col min="33" max="33" width="13.85546875" customWidth="1"/>
  </cols>
  <sheetData>
    <row r="1" spans="1:33" x14ac:dyDescent="0.25">
      <c r="A1" s="10" t="s">
        <v>20</v>
      </c>
      <c r="B1" s="3" t="s">
        <v>0</v>
      </c>
      <c r="C1" s="3" t="s">
        <v>1</v>
      </c>
      <c r="D1" s="3" t="s">
        <v>2</v>
      </c>
      <c r="E1" s="3" t="s">
        <v>22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23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12" t="s">
        <v>24</v>
      </c>
      <c r="Q1" s="3" t="s">
        <v>25</v>
      </c>
      <c r="R1" s="4" t="s">
        <v>26</v>
      </c>
      <c r="S1" s="6" t="s">
        <v>29</v>
      </c>
      <c r="T1" s="3" t="s">
        <v>27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8" t="s">
        <v>28</v>
      </c>
      <c r="AC1" s="8" t="s">
        <v>21</v>
      </c>
      <c r="AD1" s="3" t="s">
        <v>19</v>
      </c>
      <c r="AE1" s="8" t="s">
        <v>31</v>
      </c>
      <c r="AF1" s="3" t="s">
        <v>30</v>
      </c>
      <c r="AG1" s="8" t="s">
        <v>32</v>
      </c>
    </row>
    <row r="2" spans="1:33" x14ac:dyDescent="0.25">
      <c r="A2" s="19" t="s">
        <v>35</v>
      </c>
      <c r="G2" s="1">
        <f>VLOOKUP(A2,[1]Sheet1!$B$1:$G$65536,5,FALSE)</f>
        <v>3003740000</v>
      </c>
      <c r="I2" s="1"/>
      <c r="J2" s="1">
        <f>VLOOKUP(A2,[1]Sheet1!$B$1:$G$65536,6,FALSE)</f>
        <v>8794745</v>
      </c>
      <c r="L2" s="1"/>
      <c r="M2" s="1"/>
      <c r="N2" s="1"/>
      <c r="O2" s="1"/>
      <c r="P2" s="7"/>
      <c r="Q2" s="1"/>
      <c r="R2" s="5"/>
      <c r="S2" s="7"/>
      <c r="T2" s="1"/>
      <c r="U2" s="1"/>
      <c r="V2" s="1"/>
      <c r="W2" s="1"/>
      <c r="X2" s="1"/>
      <c r="Y2" s="1"/>
      <c r="Z2" s="1"/>
      <c r="AA2" s="1"/>
      <c r="AB2" s="9"/>
      <c r="AC2" s="2"/>
      <c r="AF2" s="2"/>
      <c r="AG2" s="2"/>
    </row>
    <row r="3" spans="1:33" x14ac:dyDescent="0.25">
      <c r="A3" s="19" t="s">
        <v>36</v>
      </c>
      <c r="G3" s="1">
        <f>VLOOKUP(A3,[1]Sheet1!$B$1:$G$65536,5,FALSE)</f>
        <v>4566379000</v>
      </c>
      <c r="I3" s="1"/>
      <c r="J3" s="1">
        <f>VLOOKUP(A3,[1]Sheet1!$B$1:$G$65536,6,FALSE)</f>
        <v>12828062</v>
      </c>
      <c r="L3" s="1"/>
      <c r="M3" s="1"/>
      <c r="N3" s="1"/>
      <c r="O3" s="1"/>
      <c r="P3" s="7"/>
      <c r="Q3" s="1"/>
      <c r="R3" s="5"/>
      <c r="S3" s="7"/>
      <c r="T3" s="1"/>
      <c r="U3" s="1"/>
      <c r="V3" s="1"/>
      <c r="W3" s="1"/>
      <c r="X3" s="1"/>
      <c r="Y3" s="1"/>
      <c r="Z3" s="1"/>
      <c r="AA3" s="1"/>
      <c r="AB3" s="9"/>
      <c r="AC3" s="2"/>
      <c r="AF3" s="2"/>
      <c r="AG3" s="2"/>
    </row>
    <row r="4" spans="1:33" x14ac:dyDescent="0.25">
      <c r="A4" s="19" t="s">
        <v>37</v>
      </c>
      <c r="G4" s="1">
        <f>VLOOKUP(A4,[1]Sheet1!$B$1:$G$65536,5,FALSE)</f>
        <v>2768181000</v>
      </c>
      <c r="I4" s="1"/>
      <c r="J4" s="1">
        <f>VLOOKUP(A4,[1]Sheet1!$B$1:$G$65536,6,FALSE)</f>
        <v>8766159</v>
      </c>
      <c r="L4" s="1"/>
      <c r="M4" s="1"/>
      <c r="N4" s="1"/>
      <c r="O4" s="1"/>
      <c r="P4" s="7"/>
      <c r="Q4" s="1"/>
      <c r="R4" s="5"/>
      <c r="S4" s="7"/>
      <c r="T4" s="1"/>
      <c r="U4" s="1"/>
      <c r="V4" s="1"/>
      <c r="W4" s="1"/>
      <c r="X4" s="1"/>
      <c r="Y4" s="1"/>
      <c r="Z4" s="1"/>
      <c r="AA4" s="1"/>
      <c r="AB4" s="9"/>
      <c r="AC4" s="2"/>
      <c r="AF4" s="2"/>
      <c r="AG4" s="2"/>
    </row>
    <row r="5" spans="1:33" x14ac:dyDescent="0.25">
      <c r="A5" s="19" t="s">
        <v>33</v>
      </c>
      <c r="G5" s="1">
        <f>VLOOKUP(A5,[1]Sheet1!$B$1:$G$65536,5,FALSE)</f>
        <v>1022038000</v>
      </c>
      <c r="I5" s="1"/>
      <c r="J5" s="1">
        <f>VLOOKUP(A5,[1]Sheet1!$B$1:$G$65536,6,FALSE)</f>
        <v>3525235</v>
      </c>
      <c r="L5" s="1"/>
      <c r="M5" s="1"/>
      <c r="N5" s="1"/>
      <c r="O5" s="1"/>
      <c r="P5" s="7"/>
      <c r="Q5" s="1"/>
      <c r="R5" s="5"/>
      <c r="S5" s="7"/>
      <c r="T5" s="1"/>
      <c r="U5" s="1"/>
      <c r="V5" s="1"/>
      <c r="W5" s="1"/>
      <c r="X5" s="1"/>
      <c r="Y5" s="1"/>
      <c r="Z5" s="1"/>
      <c r="AA5" s="1"/>
      <c r="AB5" s="9"/>
      <c r="AC5" s="2"/>
      <c r="AF5" s="2"/>
      <c r="AG5" s="2"/>
    </row>
    <row r="6" spans="1:33" x14ac:dyDescent="0.25">
      <c r="A6" s="19" t="s">
        <v>38</v>
      </c>
      <c r="G6" s="1">
        <f>VLOOKUP(A6,[1]Sheet1!$B$1:$G$65536,5,FALSE)</f>
        <v>670458000</v>
      </c>
      <c r="I6" s="1"/>
      <c r="J6" s="1">
        <f>VLOOKUP(A6,[1]Sheet1!$B$1:$G$65536,6,FALSE)</f>
        <v>2286604</v>
      </c>
      <c r="L6" s="1"/>
      <c r="M6" s="1"/>
      <c r="N6" s="1"/>
      <c r="O6" s="1"/>
      <c r="P6" s="7"/>
      <c r="Q6" s="1"/>
      <c r="R6" s="5"/>
      <c r="S6" s="7"/>
      <c r="T6" s="1"/>
      <c r="U6" s="1"/>
      <c r="V6" s="1"/>
      <c r="W6" s="1"/>
      <c r="X6" s="1"/>
      <c r="Y6" s="1"/>
      <c r="Z6" s="1"/>
      <c r="AA6" s="1"/>
      <c r="AB6" s="9"/>
      <c r="AC6" s="2"/>
      <c r="AF6" s="2"/>
      <c r="AG6" s="2"/>
    </row>
    <row r="7" spans="1:33" x14ac:dyDescent="0.25">
      <c r="A7" s="19" t="s">
        <v>39</v>
      </c>
      <c r="G7" s="1">
        <f>VLOOKUP(A7,[1]Sheet1!$B$1:$G$65536,5,FALSE)</f>
        <v>7874911000</v>
      </c>
      <c r="I7" s="1"/>
      <c r="J7" s="1">
        <f>VLOOKUP(A7,[1]Sheet1!$B$1:$G$65536,6,FALSE)</f>
        <v>20024501</v>
      </c>
      <c r="L7" s="1"/>
      <c r="M7" s="1"/>
      <c r="N7" s="1"/>
      <c r="O7" s="1"/>
      <c r="P7" s="7"/>
      <c r="Q7" s="1"/>
      <c r="R7" s="5"/>
      <c r="S7" s="7"/>
      <c r="T7" s="1"/>
      <c r="U7" s="1"/>
      <c r="V7" s="1"/>
      <c r="W7" s="1"/>
      <c r="X7" s="1"/>
      <c r="Y7" s="1"/>
      <c r="Z7" s="1"/>
      <c r="AA7" s="1"/>
      <c r="AB7" s="9"/>
      <c r="AC7" s="2"/>
      <c r="AF7" s="2"/>
      <c r="AG7" s="2"/>
    </row>
    <row r="8" spans="1:33" x14ac:dyDescent="0.25">
      <c r="A8" s="19" t="s">
        <v>40</v>
      </c>
      <c r="G8" s="1">
        <f>VLOOKUP(A8,[1]Sheet1!$B$1:$G$65536,5,FALSE)</f>
        <v>6735186000</v>
      </c>
      <c r="I8" s="1"/>
      <c r="J8" s="1">
        <f>VLOOKUP(A8,[1]Sheet1!$B$1:$G$65536,6,FALSE)</f>
        <v>17737212</v>
      </c>
      <c r="L8" s="1"/>
      <c r="M8" s="1"/>
      <c r="N8" s="1"/>
      <c r="O8" s="1"/>
      <c r="P8" s="7"/>
      <c r="Q8" s="1"/>
      <c r="R8" s="5"/>
      <c r="S8" s="7"/>
      <c r="T8" s="1"/>
      <c r="U8" s="1"/>
      <c r="V8" s="1"/>
      <c r="W8" s="1"/>
      <c r="X8" s="1"/>
      <c r="Y8" s="1"/>
      <c r="Z8" s="1"/>
      <c r="AA8" s="1"/>
      <c r="AB8" s="9"/>
      <c r="AC8" s="2"/>
      <c r="AF8" s="2"/>
      <c r="AG8" s="2"/>
    </row>
    <row r="9" spans="1:33" x14ac:dyDescent="0.25">
      <c r="A9" s="19" t="s">
        <v>41</v>
      </c>
      <c r="G9" s="1">
        <f>VLOOKUP(A9,[1]Sheet1!$B$1:$G$65536,5,FALSE)</f>
        <v>19244879000</v>
      </c>
      <c r="I9" s="1"/>
      <c r="J9" s="1">
        <f>VLOOKUP(A9,[1]Sheet1!$B$1:$G$65536,6,FALSE)</f>
        <v>51501521</v>
      </c>
      <c r="L9" s="1"/>
      <c r="M9" s="1"/>
      <c r="N9" s="1"/>
      <c r="O9" s="1"/>
      <c r="P9" s="7"/>
      <c r="Q9" s="1"/>
      <c r="R9" s="5"/>
      <c r="S9" s="7"/>
      <c r="T9" s="1"/>
      <c r="U9" s="1"/>
      <c r="V9" s="1"/>
      <c r="W9" s="1"/>
      <c r="X9" s="1"/>
      <c r="Y9" s="1"/>
      <c r="Z9" s="1"/>
      <c r="AA9" s="1"/>
      <c r="AB9" s="9"/>
      <c r="AC9" s="2"/>
      <c r="AF9" s="2"/>
      <c r="AG9" s="2"/>
    </row>
    <row r="10" spans="1:33" x14ac:dyDescent="0.25">
      <c r="A10" s="20" t="s">
        <v>42</v>
      </c>
      <c r="G10" s="1">
        <f>VLOOKUP(A10,[1]Sheet1!$B$1:$G$65536,5,FALSE)</f>
        <v>678020000</v>
      </c>
      <c r="I10" s="1"/>
      <c r="J10" s="1">
        <f>VLOOKUP(A10,[1]Sheet1!$B$1:$G$65536,6,FALSE)</f>
        <v>1513032</v>
      </c>
      <c r="L10" s="1"/>
      <c r="M10" s="1"/>
      <c r="N10" s="1"/>
      <c r="O10" s="1"/>
      <c r="P10" s="7"/>
      <c r="Q10" s="1"/>
      <c r="R10" s="5"/>
      <c r="S10" s="7"/>
      <c r="T10" s="1"/>
      <c r="U10" s="1"/>
      <c r="V10" s="1"/>
      <c r="W10" s="1"/>
      <c r="X10" s="1"/>
      <c r="Y10" s="1"/>
      <c r="Z10" s="1"/>
      <c r="AA10" s="1"/>
      <c r="AB10" s="9"/>
      <c r="AC10" s="2"/>
      <c r="AF10" s="2"/>
      <c r="AG10" s="2"/>
    </row>
    <row r="11" spans="1:33" x14ac:dyDescent="0.25">
      <c r="A11" s="19" t="s">
        <v>43</v>
      </c>
      <c r="G11" s="1">
        <f>VLOOKUP(A11,[1]Sheet1!$B$1:$G$65536,5,FALSE)</f>
        <v>662367000</v>
      </c>
      <c r="I11" s="1"/>
      <c r="J11" s="1">
        <f>VLOOKUP(A11,[1]Sheet1!$B$1:$G$65536,6,FALSE)</f>
        <v>2318290</v>
      </c>
      <c r="L11" s="1"/>
      <c r="M11" s="1"/>
      <c r="N11" s="1"/>
      <c r="O11" s="1"/>
      <c r="P11" s="7"/>
      <c r="Q11" s="1"/>
      <c r="R11" s="5"/>
      <c r="S11" s="7"/>
      <c r="T11" s="1"/>
      <c r="U11" s="1"/>
      <c r="V11" s="1"/>
      <c r="W11" s="1"/>
      <c r="X11" s="1"/>
      <c r="Y11" s="1"/>
      <c r="Z11" s="1"/>
      <c r="AA11" s="1"/>
      <c r="AB11" s="9"/>
      <c r="AC11" s="2"/>
      <c r="AF11" s="2"/>
      <c r="AG11" s="2"/>
    </row>
    <row r="12" spans="1:33" x14ac:dyDescent="0.25">
      <c r="A12" s="19" t="s">
        <v>44</v>
      </c>
      <c r="G12" s="1">
        <f>VLOOKUP(A12,[1]Sheet1!$B$1:$G$65536,5,FALSE)</f>
        <v>7238391000</v>
      </c>
      <c r="I12" s="1"/>
      <c r="J12" s="1">
        <f>VLOOKUP(A12,[1]Sheet1!$B$1:$G$65536,6,FALSE)</f>
        <v>15580804</v>
      </c>
      <c r="L12" s="1"/>
      <c r="M12" s="1"/>
      <c r="N12" s="1"/>
      <c r="O12" s="1"/>
      <c r="P12" s="7"/>
      <c r="Q12" s="1"/>
      <c r="R12" s="5"/>
      <c r="S12" s="7"/>
      <c r="T12" s="1"/>
      <c r="U12" s="1"/>
      <c r="V12" s="1"/>
      <c r="W12" s="1"/>
      <c r="X12" s="1"/>
      <c r="Y12" s="1"/>
      <c r="Z12" s="1"/>
      <c r="AA12" s="1"/>
      <c r="AB12" s="9"/>
      <c r="AC12" s="2"/>
      <c r="AF12" s="2"/>
      <c r="AG12" s="2"/>
    </row>
    <row r="13" spans="1:33" x14ac:dyDescent="0.25">
      <c r="A13" s="19" t="s">
        <v>45</v>
      </c>
      <c r="G13" s="1">
        <f>VLOOKUP(A13,[1]Sheet1!$B$1:$G$65536,5,FALSE)</f>
        <v>4302481000</v>
      </c>
      <c r="I13" s="1"/>
      <c r="J13" s="1">
        <f>VLOOKUP(A13,[1]Sheet1!$B$1:$G$65536,6,FALSE)</f>
        <v>12495565</v>
      </c>
      <c r="L13" s="1"/>
      <c r="M13" s="1"/>
      <c r="N13" s="1"/>
      <c r="O13" s="1"/>
      <c r="P13" s="7"/>
      <c r="Q13" s="1"/>
      <c r="R13" s="5"/>
      <c r="S13" s="7"/>
      <c r="T13" s="1"/>
      <c r="U13" s="1"/>
      <c r="V13" s="1"/>
      <c r="W13" s="1"/>
      <c r="X13" s="1"/>
      <c r="Y13" s="1"/>
      <c r="Z13" s="1"/>
      <c r="AA13" s="1"/>
      <c r="AB13" s="9"/>
      <c r="AC13" s="2"/>
      <c r="AF13" s="2"/>
      <c r="AG13" s="2"/>
    </row>
    <row r="14" spans="1:33" x14ac:dyDescent="0.25">
      <c r="A14" s="19" t="s">
        <v>46</v>
      </c>
      <c r="G14" s="1">
        <f>VLOOKUP(A14,[1]Sheet1!$B$1:$G$65536,5,FALSE)</f>
        <v>9392922000</v>
      </c>
      <c r="I14" s="1"/>
      <c r="J14" s="1">
        <f>VLOOKUP(A14,[1]Sheet1!$B$1:$G$65536,6,FALSE)</f>
        <v>15242639</v>
      </c>
      <c r="L14" s="1"/>
      <c r="M14" s="1"/>
      <c r="N14" s="1"/>
      <c r="O14" s="1"/>
      <c r="P14" s="7"/>
      <c r="Q14" s="1"/>
      <c r="R14" s="5"/>
      <c r="S14" s="7"/>
      <c r="T14" s="1"/>
      <c r="U14" s="1"/>
      <c r="V14" s="1"/>
      <c r="W14" s="1"/>
      <c r="X14" s="1"/>
      <c r="Y14" s="1"/>
      <c r="Z14" s="1"/>
      <c r="AA14" s="1"/>
      <c r="AB14" s="9"/>
      <c r="AC14" s="2"/>
      <c r="AF14" s="2"/>
      <c r="AG14" s="2"/>
    </row>
    <row r="15" spans="1:33" x14ac:dyDescent="0.25">
      <c r="A15" s="19" t="s">
        <v>47</v>
      </c>
      <c r="G15" s="1">
        <f>VLOOKUP(A15,[1]Sheet1!$B$1:$G$65536,5,FALSE)</f>
        <v>19028129000</v>
      </c>
      <c r="I15" s="1"/>
      <c r="J15" s="1">
        <f>VLOOKUP(A15,[1]Sheet1!$B$1:$G$65536,6,FALSE)</f>
        <v>38468403</v>
      </c>
      <c r="L15" s="1"/>
      <c r="M15" s="1"/>
      <c r="N15" s="1"/>
      <c r="O15" s="1"/>
      <c r="P15" s="7"/>
      <c r="Q15" s="1"/>
      <c r="R15" s="5"/>
      <c r="S15" s="7"/>
      <c r="T15" s="1"/>
      <c r="U15" s="1"/>
      <c r="V15" s="1"/>
      <c r="W15" s="1"/>
      <c r="X15" s="1"/>
      <c r="Y15" s="1"/>
      <c r="Z15" s="1"/>
      <c r="AA15" s="1"/>
      <c r="AB15" s="9"/>
      <c r="AC15" s="2"/>
      <c r="AF15" s="2"/>
      <c r="AG15" s="2"/>
    </row>
    <row r="16" spans="1:33" x14ac:dyDescent="0.25">
      <c r="A16" s="19" t="s">
        <v>48</v>
      </c>
      <c r="G16" s="1">
        <f>VLOOKUP(A16,[1]Sheet1!$B$1:$G$65536,5,FALSE)</f>
        <v>19798350000</v>
      </c>
      <c r="I16" s="1"/>
      <c r="J16" s="1">
        <f>VLOOKUP(A16,[1]Sheet1!$B$1:$G$65536,6,FALSE)</f>
        <v>38373552</v>
      </c>
      <c r="L16" s="1"/>
      <c r="M16" s="1"/>
      <c r="N16" s="1"/>
      <c r="O16" s="1"/>
      <c r="P16" s="7"/>
      <c r="Q16" s="1"/>
      <c r="R16" s="5"/>
      <c r="S16" s="7"/>
      <c r="T16" s="1"/>
      <c r="U16" s="1"/>
      <c r="V16" s="1"/>
      <c r="W16" s="1"/>
      <c r="X16" s="1"/>
      <c r="Y16" s="1"/>
      <c r="Z16" s="1"/>
      <c r="AA16" s="1"/>
      <c r="AB16" s="9"/>
      <c r="AC16" s="2"/>
      <c r="AF16" s="2"/>
      <c r="AG16" s="2"/>
    </row>
    <row r="17" spans="1:33" x14ac:dyDescent="0.25">
      <c r="A17" s="19" t="s">
        <v>49</v>
      </c>
      <c r="G17" s="1">
        <f>VLOOKUP(A17,[1]Sheet1!$B$1:$G$65536,5,FALSE)</f>
        <v>8222505000</v>
      </c>
      <c r="I17" s="1"/>
      <c r="J17" s="1">
        <f>VLOOKUP(A17,[1]Sheet1!$B$1:$G$65536,6,FALSE)</f>
        <v>19770198</v>
      </c>
      <c r="L17" s="1"/>
      <c r="M17" s="1"/>
      <c r="N17" s="1"/>
      <c r="O17" s="1"/>
      <c r="P17" s="7"/>
      <c r="Q17" s="1"/>
      <c r="R17" s="5"/>
      <c r="S17" s="7"/>
      <c r="T17" s="1"/>
      <c r="U17" s="1"/>
      <c r="V17" s="1"/>
      <c r="W17" s="1"/>
      <c r="X17" s="1"/>
      <c r="Y17" s="1"/>
      <c r="Z17" s="1"/>
      <c r="AA17" s="1"/>
      <c r="AB17" s="9"/>
      <c r="AC17" s="2"/>
      <c r="AF17" s="2"/>
      <c r="AG17" s="2"/>
    </row>
    <row r="18" spans="1:33" x14ac:dyDescent="0.25">
      <c r="A18" s="19" t="s">
        <v>50</v>
      </c>
      <c r="G18" s="1">
        <f>VLOOKUP(A18,[1]Sheet1!$B$1:$G$65536,5,FALSE)</f>
        <v>48163772200</v>
      </c>
      <c r="I18" s="1"/>
      <c r="J18" s="1">
        <f>VLOOKUP(A18,[1]Sheet1!$B$1:$G$65536,6,FALSE)</f>
        <v>90738008</v>
      </c>
      <c r="L18" s="1"/>
      <c r="M18" s="1"/>
      <c r="N18" s="1"/>
      <c r="O18" s="1"/>
      <c r="P18" s="7"/>
      <c r="Q18" s="1"/>
      <c r="R18" s="5"/>
      <c r="S18" s="7"/>
      <c r="T18" s="1"/>
      <c r="U18" s="1"/>
      <c r="V18" s="1"/>
      <c r="W18" s="1"/>
      <c r="X18" s="1"/>
      <c r="Y18" s="1"/>
      <c r="Z18" s="1"/>
      <c r="AA18" s="1"/>
      <c r="AB18" s="9"/>
      <c r="AC18" s="2"/>
      <c r="AF18" s="2"/>
      <c r="AG18" s="2"/>
    </row>
    <row r="19" spans="1:33" x14ac:dyDescent="0.25">
      <c r="A19" s="19" t="s">
        <v>51</v>
      </c>
      <c r="G19" s="1">
        <f>VLOOKUP(A19,[1]Sheet1!$B$1:$G$65536,5,FALSE)</f>
        <v>1818299100</v>
      </c>
      <c r="I19" s="1"/>
      <c r="J19" s="1">
        <f>VLOOKUP(A19,[1]Sheet1!$B$1:$G$65536,6,FALSE)</f>
        <v>5942932</v>
      </c>
      <c r="L19" s="1"/>
      <c r="M19" s="1"/>
      <c r="N19" s="1"/>
      <c r="O19" s="1"/>
      <c r="P19" s="7"/>
      <c r="Q19" s="1"/>
      <c r="R19" s="5"/>
      <c r="S19" s="7"/>
      <c r="T19" s="1"/>
      <c r="U19" s="1"/>
      <c r="V19" s="1"/>
      <c r="W19" s="1"/>
      <c r="X19" s="1"/>
      <c r="Y19" s="1"/>
      <c r="Z19" s="1"/>
      <c r="AA19" s="1"/>
      <c r="AB19" s="9"/>
      <c r="AC19" s="2"/>
      <c r="AF19" s="2"/>
      <c r="AG19" s="2"/>
    </row>
    <row r="20" spans="1:33" x14ac:dyDescent="0.25">
      <c r="A20" s="19" t="s">
        <v>52</v>
      </c>
      <c r="G20" s="1">
        <f>VLOOKUP(A20,[1]Sheet1!$B$1:$G$65536,5,FALSE)</f>
        <v>7110382000</v>
      </c>
      <c r="I20" s="1"/>
      <c r="J20" s="1">
        <f>VLOOKUP(A20,[1]Sheet1!$B$1:$G$65536,6,FALSE)</f>
        <v>20431426</v>
      </c>
      <c r="L20" s="1"/>
      <c r="M20" s="1"/>
      <c r="N20" s="1"/>
      <c r="O20" s="1"/>
      <c r="P20" s="7"/>
      <c r="Q20" s="1"/>
      <c r="R20" s="5"/>
      <c r="S20" s="7"/>
      <c r="T20" s="1"/>
      <c r="U20" s="1"/>
      <c r="V20" s="1"/>
      <c r="W20" s="1"/>
      <c r="X20" s="1"/>
      <c r="Y20" s="1"/>
      <c r="Z20" s="1"/>
      <c r="AA20" s="1"/>
      <c r="AB20" s="9"/>
      <c r="AC20" s="2"/>
      <c r="AF20" s="2"/>
      <c r="AG20" s="2"/>
    </row>
    <row r="21" spans="1:33" x14ac:dyDescent="0.25">
      <c r="A21" s="19" t="s">
        <v>34</v>
      </c>
      <c r="G21" s="1">
        <f>VLOOKUP(A21,[1]Sheet1!$B$1:$G$65536,5,FALSE)</f>
        <v>1635733000</v>
      </c>
      <c r="I21" s="1"/>
      <c r="J21" s="1">
        <f>VLOOKUP(A21,[1]Sheet1!$B$1:$G$65536,6,FALSE)</f>
        <v>5493971</v>
      </c>
      <c r="L21" s="1"/>
      <c r="M21" s="1"/>
      <c r="N21" s="1"/>
      <c r="O21" s="1"/>
      <c r="P21" s="7"/>
      <c r="Q21" s="1"/>
      <c r="R21" s="5"/>
      <c r="S21" s="7"/>
      <c r="T21" s="1"/>
      <c r="U21" s="1"/>
      <c r="V21" s="1"/>
      <c r="W21" s="1"/>
      <c r="X21" s="1"/>
      <c r="Y21" s="1"/>
      <c r="Z21" s="1"/>
      <c r="AA21" s="1"/>
      <c r="AB21" s="9"/>
      <c r="AC21" s="2"/>
      <c r="AF21" s="2"/>
      <c r="AG21" s="2"/>
    </row>
    <row r="22" spans="1:33" x14ac:dyDescent="0.25">
      <c r="A22" s="19" t="s">
        <v>53</v>
      </c>
      <c r="G22" s="1">
        <f>VLOOKUP(A22,[1]Sheet1!$B$1:$G$65536,5,FALSE)</f>
        <v>8294550000</v>
      </c>
      <c r="I22" s="1"/>
      <c r="J22" s="1">
        <f>VLOOKUP(A22,[1]Sheet1!$B$1:$G$65536,6,FALSE)</f>
        <v>20974008</v>
      </c>
      <c r="L22" s="1"/>
      <c r="M22" s="1"/>
      <c r="N22" s="1"/>
      <c r="O22" s="1"/>
      <c r="P22" s="7"/>
      <c r="Q22" s="1"/>
      <c r="R22" s="5"/>
      <c r="S22" s="7"/>
      <c r="T22" s="1"/>
      <c r="U22" s="1"/>
      <c r="V22" s="1"/>
      <c r="W22" s="1"/>
      <c r="X22" s="1"/>
      <c r="Y22" s="1"/>
      <c r="Z22" s="1"/>
      <c r="AA22" s="1"/>
      <c r="AB22" s="9"/>
      <c r="AC22" s="2"/>
      <c r="AF22" s="2"/>
      <c r="AG22" s="2"/>
    </row>
    <row r="23" spans="1:33" x14ac:dyDescent="0.25">
      <c r="A23" s="20" t="s">
        <v>54</v>
      </c>
      <c r="G23" s="1">
        <f>VLOOKUP(A23,[1]Sheet1!$B$1:$G$65536,5,FALSE)</f>
        <v>8665670600</v>
      </c>
      <c r="I23" s="1"/>
      <c r="J23" s="1">
        <f>VLOOKUP(A23,[1]Sheet1!$B$1:$G$65536,6,FALSE)</f>
        <v>24247722</v>
      </c>
      <c r="L23" s="1"/>
      <c r="M23" s="1"/>
      <c r="N23" s="1"/>
      <c r="O23" s="1"/>
      <c r="P23" s="7"/>
      <c r="Q23" s="1"/>
      <c r="R23" s="5"/>
      <c r="S23" s="7"/>
      <c r="T23" s="1"/>
      <c r="U23" s="1"/>
      <c r="V23" s="1"/>
      <c r="W23" s="1"/>
      <c r="X23" s="1"/>
      <c r="Y23" s="1"/>
      <c r="Z23" s="1"/>
      <c r="AA23" s="1"/>
      <c r="AB23" s="9"/>
      <c r="AC23" s="2"/>
      <c r="AF23" s="2"/>
      <c r="AG23" s="2"/>
    </row>
    <row r="24" spans="1:33" x14ac:dyDescent="0.25">
      <c r="A24" s="20" t="s">
        <v>55</v>
      </c>
      <c r="G24" s="1">
        <f>VLOOKUP(A24,[1]Sheet1!$B$1:$G$65536,5,FALSE)</f>
        <v>9054014000</v>
      </c>
      <c r="I24" s="1"/>
      <c r="J24" s="1">
        <f>VLOOKUP(A24,[1]Sheet1!$B$1:$G$65536,6,FALSE)</f>
        <v>23778615</v>
      </c>
      <c r="L24" s="1"/>
      <c r="M24" s="1"/>
      <c r="N24" s="1"/>
      <c r="O24" s="1"/>
      <c r="P24" s="7"/>
      <c r="Q24" s="1"/>
      <c r="R24" s="5"/>
      <c r="S24" s="7"/>
      <c r="T24" s="1"/>
      <c r="U24" s="1"/>
      <c r="V24" s="1"/>
      <c r="W24" s="1"/>
      <c r="X24" s="1"/>
      <c r="Y24" s="1"/>
      <c r="Z24" s="1"/>
      <c r="AA24" s="1"/>
      <c r="AB24" s="9"/>
      <c r="AC24" s="2"/>
      <c r="AF24" s="2"/>
      <c r="AG24" s="2"/>
    </row>
    <row r="29" spans="1:33" x14ac:dyDescent="0.25">
      <c r="G29" s="1"/>
    </row>
    <row r="31" spans="1:33" x14ac:dyDescent="0.25">
      <c r="G31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6"/>
  <sheetViews>
    <sheetView topLeftCell="D1" workbookViewId="0">
      <selection activeCell="N31" sqref="N31:Q31"/>
    </sheetView>
  </sheetViews>
  <sheetFormatPr defaultRowHeight="15" x14ac:dyDescent="0.25"/>
  <cols>
    <col min="1" max="1" width="12.7109375" customWidth="1"/>
    <col min="2" max="2" width="12.7109375" style="29" customWidth="1"/>
    <col min="3" max="3" width="12.7109375" customWidth="1"/>
    <col min="4" max="4" width="9.140625" customWidth="1"/>
    <col min="5" max="5" width="14.7109375" customWidth="1"/>
    <col min="6" max="6" width="13.140625" customWidth="1"/>
    <col min="7" max="7" width="12" style="34" customWidth="1"/>
    <col min="8" max="8" width="13.140625" style="35" customWidth="1"/>
    <col min="9" max="9" width="9.140625" style="34"/>
    <col min="10" max="10" width="9.140625" style="35"/>
    <col min="12" max="12" width="15.140625" customWidth="1"/>
    <col min="13" max="13" width="13.140625" customWidth="1"/>
    <col min="14" max="14" width="13.85546875" customWidth="1"/>
    <col min="16" max="16" width="13.140625" customWidth="1"/>
    <col min="17" max="17" width="9.140625" customWidth="1"/>
  </cols>
  <sheetData>
    <row r="1" spans="1:17" x14ac:dyDescent="0.25">
      <c r="A1" t="s">
        <v>114</v>
      </c>
      <c r="B1" s="29" t="s">
        <v>122</v>
      </c>
      <c r="C1" t="s">
        <v>115</v>
      </c>
      <c r="D1" t="s">
        <v>116</v>
      </c>
      <c r="E1" t="s">
        <v>4</v>
      </c>
      <c r="F1" t="s">
        <v>23</v>
      </c>
      <c r="G1" s="34" t="s">
        <v>123</v>
      </c>
      <c r="H1" s="35" t="s">
        <v>124</v>
      </c>
      <c r="I1" s="34" t="s">
        <v>125</v>
      </c>
      <c r="J1" s="35" t="s">
        <v>126</v>
      </c>
      <c r="K1" s="26" t="s">
        <v>117</v>
      </c>
      <c r="L1" t="s">
        <v>120</v>
      </c>
      <c r="M1" t="s">
        <v>121</v>
      </c>
      <c r="N1" t="s">
        <v>123</v>
      </c>
      <c r="O1" t="s">
        <v>125</v>
      </c>
      <c r="P1" t="s">
        <v>124</v>
      </c>
      <c r="Q1" t="s">
        <v>126</v>
      </c>
    </row>
    <row r="2" spans="1:17" x14ac:dyDescent="0.25">
      <c r="A2" s="19" t="s">
        <v>65</v>
      </c>
      <c r="B2" s="30">
        <v>0</v>
      </c>
      <c r="C2" s="22">
        <v>42403</v>
      </c>
      <c r="D2" s="19" t="s">
        <v>35</v>
      </c>
      <c r="E2">
        <v>177295000</v>
      </c>
      <c r="F2">
        <v>620533</v>
      </c>
      <c r="G2" s="34">
        <v>177295000</v>
      </c>
      <c r="I2" s="34">
        <v>620533</v>
      </c>
      <c r="K2" s="27" t="s">
        <v>35</v>
      </c>
      <c r="L2" s="2">
        <v>2477883000</v>
      </c>
      <c r="M2" s="2">
        <v>6954234</v>
      </c>
      <c r="N2">
        <f>SUM(G2:G11)</f>
        <v>1396283000</v>
      </c>
      <c r="O2">
        <f>SUM(I2:I11)</f>
        <v>3515734</v>
      </c>
      <c r="P2">
        <f>SUM(H2:H11)</f>
        <v>1081600000</v>
      </c>
      <c r="Q2">
        <f>SUM(J2:J10)</f>
        <v>3438500</v>
      </c>
    </row>
    <row r="3" spans="1:17" x14ac:dyDescent="0.25">
      <c r="A3" s="19" t="s">
        <v>66</v>
      </c>
      <c r="B3" s="30">
        <v>0</v>
      </c>
      <c r="C3" s="22">
        <v>42403</v>
      </c>
      <c r="D3" s="19" t="s">
        <v>35</v>
      </c>
      <c r="E3">
        <v>13000000</v>
      </c>
      <c r="F3">
        <v>45500</v>
      </c>
      <c r="G3" s="34">
        <v>13000000</v>
      </c>
      <c r="I3" s="34">
        <v>45500</v>
      </c>
      <c r="K3" s="27" t="s">
        <v>49</v>
      </c>
      <c r="L3" s="2">
        <v>377000000</v>
      </c>
      <c r="M3" s="2">
        <v>1180000</v>
      </c>
      <c r="P3" s="32">
        <v>377000000</v>
      </c>
      <c r="Q3" s="32">
        <v>1180000</v>
      </c>
    </row>
    <row r="4" spans="1:17" x14ac:dyDescent="0.25">
      <c r="A4" s="19" t="s">
        <v>67</v>
      </c>
      <c r="B4" s="30"/>
      <c r="C4" s="22">
        <v>42403</v>
      </c>
      <c r="D4" s="19" t="s">
        <v>35</v>
      </c>
      <c r="E4">
        <v>0</v>
      </c>
      <c r="F4">
        <v>0</v>
      </c>
      <c r="K4" s="27" t="s">
        <v>48</v>
      </c>
      <c r="L4" s="2">
        <v>41380000</v>
      </c>
      <c r="M4" s="2">
        <v>144830</v>
      </c>
      <c r="P4" s="32">
        <v>41380000</v>
      </c>
      <c r="Q4" s="32">
        <v>144830</v>
      </c>
    </row>
    <row r="5" spans="1:17" x14ac:dyDescent="0.25">
      <c r="A5" s="19" t="s">
        <v>68</v>
      </c>
      <c r="B5" s="30"/>
      <c r="C5" s="22">
        <v>42403</v>
      </c>
      <c r="D5" s="19" t="s">
        <v>35</v>
      </c>
      <c r="E5">
        <v>0</v>
      </c>
      <c r="F5">
        <v>0</v>
      </c>
      <c r="K5" s="27" t="s">
        <v>54</v>
      </c>
      <c r="L5" s="2">
        <v>1130887000</v>
      </c>
      <c r="M5" s="2">
        <v>3537539</v>
      </c>
      <c r="P5" s="32">
        <v>1130887000</v>
      </c>
      <c r="Q5" s="32">
        <v>3537539</v>
      </c>
    </row>
    <row r="6" spans="1:17" x14ac:dyDescent="0.25">
      <c r="A6" s="19" t="s">
        <v>69</v>
      </c>
      <c r="B6" s="30">
        <v>0</v>
      </c>
      <c r="C6" s="22">
        <v>42403</v>
      </c>
      <c r="D6" s="19" t="s">
        <v>35</v>
      </c>
      <c r="E6">
        <v>135150000</v>
      </c>
      <c r="F6">
        <v>473025</v>
      </c>
      <c r="G6" s="34">
        <v>135150000</v>
      </c>
      <c r="I6" s="34">
        <v>473025</v>
      </c>
      <c r="K6" s="27" t="s">
        <v>47</v>
      </c>
      <c r="L6" s="2">
        <v>204031000</v>
      </c>
      <c r="M6" s="2">
        <v>646164</v>
      </c>
      <c r="P6" s="32">
        <v>204031000</v>
      </c>
      <c r="Q6" s="32">
        <v>646164</v>
      </c>
    </row>
    <row r="7" spans="1:17" x14ac:dyDescent="0.25">
      <c r="A7" s="19" t="s">
        <v>70</v>
      </c>
      <c r="B7" s="30">
        <v>1</v>
      </c>
      <c r="C7" s="22">
        <v>42403</v>
      </c>
      <c r="D7" s="19" t="s">
        <v>35</v>
      </c>
      <c r="E7">
        <v>79500000</v>
      </c>
      <c r="F7">
        <v>278250</v>
      </c>
      <c r="H7" s="35">
        <v>79500000</v>
      </c>
      <c r="J7" s="35">
        <v>278250</v>
      </c>
      <c r="K7" s="27" t="s">
        <v>55</v>
      </c>
      <c r="L7" s="2">
        <v>4607492000</v>
      </c>
      <c r="M7" s="2">
        <v>9905335</v>
      </c>
      <c r="P7" s="32">
        <v>4607492000</v>
      </c>
      <c r="Q7" s="32">
        <v>9905335</v>
      </c>
    </row>
    <row r="8" spans="1:17" x14ac:dyDescent="0.25">
      <c r="A8" s="19" t="s">
        <v>71</v>
      </c>
      <c r="B8" s="30">
        <v>1</v>
      </c>
      <c r="C8" s="22">
        <v>42403</v>
      </c>
      <c r="D8" s="19" t="s">
        <v>35</v>
      </c>
      <c r="E8">
        <v>1002100000</v>
      </c>
      <c r="F8">
        <v>3160250</v>
      </c>
      <c r="H8">
        <v>1002100000</v>
      </c>
      <c r="J8">
        <v>3160250</v>
      </c>
      <c r="K8" s="27" t="s">
        <v>50</v>
      </c>
      <c r="L8" s="2">
        <v>0</v>
      </c>
      <c r="M8" s="2">
        <v>0</v>
      </c>
      <c r="P8" s="32">
        <v>0</v>
      </c>
      <c r="Q8" s="32">
        <v>0</v>
      </c>
    </row>
    <row r="9" spans="1:17" x14ac:dyDescent="0.25">
      <c r="A9" s="19" t="s">
        <v>72</v>
      </c>
      <c r="B9" s="30">
        <v>0</v>
      </c>
      <c r="C9" s="28">
        <v>42403</v>
      </c>
      <c r="D9" s="19" t="s">
        <v>35</v>
      </c>
      <c r="E9">
        <v>1070838000</v>
      </c>
      <c r="F9">
        <v>2376676</v>
      </c>
      <c r="G9">
        <v>1070838000</v>
      </c>
      <c r="I9">
        <v>2376676</v>
      </c>
      <c r="K9" s="27" t="s">
        <v>41</v>
      </c>
      <c r="L9" s="2">
        <v>251000000</v>
      </c>
      <c r="M9" s="2">
        <v>815000</v>
      </c>
      <c r="P9" s="32">
        <v>251000000</v>
      </c>
      <c r="Q9" s="32">
        <v>815000</v>
      </c>
    </row>
    <row r="10" spans="1:17" x14ac:dyDescent="0.25">
      <c r="A10" s="19" t="s">
        <v>73</v>
      </c>
      <c r="B10" s="30"/>
      <c r="C10" s="22">
        <v>42403</v>
      </c>
      <c r="D10" s="19" t="s">
        <v>35</v>
      </c>
      <c r="E10">
        <v>0</v>
      </c>
      <c r="F10">
        <v>0</v>
      </c>
      <c r="K10" s="27" t="s">
        <v>38</v>
      </c>
      <c r="L10" s="2">
        <v>0</v>
      </c>
      <c r="M10" s="2">
        <v>0</v>
      </c>
    </row>
    <row r="11" spans="1:17" x14ac:dyDescent="0.25">
      <c r="A11" s="19" t="s">
        <v>74</v>
      </c>
      <c r="B11" s="30"/>
      <c r="C11" s="22">
        <v>42403</v>
      </c>
      <c r="D11" s="19" t="s">
        <v>35</v>
      </c>
      <c r="E11">
        <v>0</v>
      </c>
      <c r="F11">
        <v>0</v>
      </c>
      <c r="K11" s="27" t="s">
        <v>37</v>
      </c>
      <c r="L11" s="2">
        <v>0</v>
      </c>
      <c r="M11" s="2">
        <v>0</v>
      </c>
    </row>
    <row r="12" spans="1:17" x14ac:dyDescent="0.25">
      <c r="A12" s="19" t="s">
        <v>75</v>
      </c>
      <c r="B12" s="30"/>
      <c r="C12" s="22">
        <v>42404</v>
      </c>
      <c r="D12" s="19" t="s">
        <v>36</v>
      </c>
      <c r="E12">
        <v>0</v>
      </c>
      <c r="F12">
        <v>0</v>
      </c>
      <c r="K12" s="27" t="s">
        <v>53</v>
      </c>
      <c r="L12" s="2">
        <v>3538855000</v>
      </c>
      <c r="M12" s="2">
        <v>8692894</v>
      </c>
      <c r="P12" s="32">
        <v>3538855000</v>
      </c>
      <c r="Q12" s="32">
        <v>8692894</v>
      </c>
    </row>
    <row r="13" spans="1:17" x14ac:dyDescent="0.25">
      <c r="A13" s="19" t="s">
        <v>76</v>
      </c>
      <c r="B13" s="30">
        <v>1</v>
      </c>
      <c r="C13" s="22">
        <v>42404</v>
      </c>
      <c r="D13" s="19" t="s">
        <v>36</v>
      </c>
      <c r="E13">
        <v>1135000000</v>
      </c>
      <c r="F13">
        <v>3176000</v>
      </c>
      <c r="H13">
        <v>1135000000</v>
      </c>
      <c r="J13">
        <v>3176000</v>
      </c>
      <c r="K13" s="27" t="s">
        <v>34</v>
      </c>
      <c r="L13" s="2">
        <v>0</v>
      </c>
      <c r="M13" s="2">
        <v>0</v>
      </c>
    </row>
    <row r="14" spans="1:17" x14ac:dyDescent="0.25">
      <c r="A14" s="19" t="s">
        <v>77</v>
      </c>
      <c r="B14" s="30">
        <v>1</v>
      </c>
      <c r="C14" s="22">
        <v>42404</v>
      </c>
      <c r="D14" s="19" t="s">
        <v>36</v>
      </c>
      <c r="E14">
        <v>1640000</v>
      </c>
      <c r="F14">
        <v>5740</v>
      </c>
      <c r="H14">
        <v>1640000</v>
      </c>
      <c r="J14">
        <v>5740</v>
      </c>
      <c r="K14" s="27" t="s">
        <v>52</v>
      </c>
      <c r="L14" s="2">
        <v>3284070000</v>
      </c>
      <c r="M14" s="2">
        <v>8282006</v>
      </c>
      <c r="P14" s="32">
        <v>3284070000</v>
      </c>
      <c r="Q14" s="32">
        <v>8282006</v>
      </c>
    </row>
    <row r="15" spans="1:17" x14ac:dyDescent="0.25">
      <c r="A15" s="19" t="s">
        <v>78</v>
      </c>
      <c r="B15" s="30"/>
      <c r="C15" s="22">
        <v>42404</v>
      </c>
      <c r="D15" s="19" t="s">
        <v>36</v>
      </c>
      <c r="E15">
        <v>0</v>
      </c>
      <c r="F15">
        <v>0</v>
      </c>
      <c r="K15" s="27" t="s">
        <v>43</v>
      </c>
      <c r="L15" s="2">
        <v>445673000</v>
      </c>
      <c r="M15" s="2">
        <v>1559859</v>
      </c>
      <c r="P15" s="32">
        <v>445673000</v>
      </c>
      <c r="Q15" s="32">
        <v>1559859</v>
      </c>
    </row>
    <row r="16" spans="1:17" x14ac:dyDescent="0.25">
      <c r="A16" s="19" t="s">
        <v>79</v>
      </c>
      <c r="B16" s="30">
        <v>1</v>
      </c>
      <c r="C16" s="22">
        <v>42404</v>
      </c>
      <c r="D16" s="19" t="s">
        <v>36</v>
      </c>
      <c r="E16">
        <v>128020000</v>
      </c>
      <c r="F16">
        <v>448070</v>
      </c>
      <c r="H16">
        <v>128020000</v>
      </c>
      <c r="J16">
        <v>448070</v>
      </c>
      <c r="K16" s="27" t="s">
        <v>39</v>
      </c>
      <c r="L16" s="2">
        <v>29100000</v>
      </c>
      <c r="M16" s="2">
        <v>101850</v>
      </c>
      <c r="P16" s="32">
        <v>29100000</v>
      </c>
      <c r="Q16" s="32">
        <v>101850</v>
      </c>
    </row>
    <row r="17" spans="1:17" x14ac:dyDescent="0.25">
      <c r="A17" s="19" t="s">
        <v>80</v>
      </c>
      <c r="B17" s="30">
        <v>1</v>
      </c>
      <c r="C17" s="22">
        <v>42404</v>
      </c>
      <c r="D17" s="19" t="s">
        <v>36</v>
      </c>
      <c r="E17">
        <v>138900000</v>
      </c>
      <c r="F17">
        <v>433700</v>
      </c>
      <c r="H17">
        <v>138900000</v>
      </c>
      <c r="J17">
        <v>433700</v>
      </c>
      <c r="K17" s="27" t="s">
        <v>33</v>
      </c>
      <c r="L17" s="2">
        <v>77300000</v>
      </c>
      <c r="M17" s="2">
        <v>270550</v>
      </c>
      <c r="P17" s="32">
        <v>77300000</v>
      </c>
      <c r="Q17" s="32">
        <v>270550</v>
      </c>
    </row>
    <row r="18" spans="1:17" x14ac:dyDescent="0.25">
      <c r="A18" s="19" t="s">
        <v>81</v>
      </c>
      <c r="B18" s="30">
        <v>1</v>
      </c>
      <c r="C18" s="22">
        <v>42404</v>
      </c>
      <c r="D18" s="19" t="s">
        <v>36</v>
      </c>
      <c r="E18">
        <v>1438817000</v>
      </c>
      <c r="F18">
        <v>3288889</v>
      </c>
      <c r="H18">
        <v>1438817000</v>
      </c>
      <c r="J18">
        <v>3288889</v>
      </c>
      <c r="K18" s="27" t="s">
        <v>46</v>
      </c>
      <c r="L18" s="2">
        <v>8946000000</v>
      </c>
      <c r="M18" s="2">
        <v>13754254</v>
      </c>
      <c r="P18" s="32">
        <v>8946000000</v>
      </c>
      <c r="Q18" s="32">
        <v>13754254</v>
      </c>
    </row>
    <row r="19" spans="1:17" x14ac:dyDescent="0.25">
      <c r="A19" s="19" t="s">
        <v>82</v>
      </c>
      <c r="B19" s="30">
        <v>1</v>
      </c>
      <c r="C19" s="22">
        <v>42404</v>
      </c>
      <c r="D19" s="19" t="s">
        <v>36</v>
      </c>
      <c r="E19">
        <v>89740000</v>
      </c>
      <c r="F19">
        <v>161610</v>
      </c>
      <c r="H19">
        <v>89740000</v>
      </c>
      <c r="J19">
        <v>161610</v>
      </c>
      <c r="K19" s="27" t="s">
        <v>51</v>
      </c>
      <c r="L19" s="2">
        <v>1348586000</v>
      </c>
      <c r="M19" s="2">
        <v>4298931</v>
      </c>
      <c r="P19" s="32">
        <v>1348586000</v>
      </c>
      <c r="Q19" s="32">
        <v>4298931</v>
      </c>
    </row>
    <row r="20" spans="1:17" x14ac:dyDescent="0.25">
      <c r="A20" s="19" t="s">
        <v>83</v>
      </c>
      <c r="B20" s="30"/>
      <c r="C20" s="22">
        <v>42404</v>
      </c>
      <c r="D20" s="19" t="s">
        <v>36</v>
      </c>
      <c r="E20">
        <v>0</v>
      </c>
      <c r="F20">
        <v>0</v>
      </c>
      <c r="K20" s="27" t="s">
        <v>40</v>
      </c>
      <c r="L20" s="2">
        <v>0</v>
      </c>
      <c r="M20" s="2">
        <v>0</v>
      </c>
    </row>
    <row r="21" spans="1:17" x14ac:dyDescent="0.25">
      <c r="A21" s="19" t="s">
        <v>84</v>
      </c>
      <c r="B21" s="30"/>
      <c r="C21" s="22">
        <v>42404</v>
      </c>
      <c r="D21" s="19" t="s">
        <v>36</v>
      </c>
      <c r="E21">
        <v>0</v>
      </c>
      <c r="F21">
        <v>0</v>
      </c>
      <c r="K21" s="27" t="s">
        <v>36</v>
      </c>
      <c r="L21" s="2">
        <v>3220017000</v>
      </c>
      <c r="M21" s="2">
        <v>8401660</v>
      </c>
      <c r="P21" s="32">
        <v>3220017000</v>
      </c>
      <c r="Q21" s="32">
        <v>8401660</v>
      </c>
    </row>
    <row r="22" spans="1:17" x14ac:dyDescent="0.25">
      <c r="A22" s="19" t="s">
        <v>85</v>
      </c>
      <c r="B22" s="30">
        <v>1</v>
      </c>
      <c r="C22" s="22">
        <v>42404</v>
      </c>
      <c r="D22" s="19" t="s">
        <v>36</v>
      </c>
      <c r="E22">
        <v>287900000</v>
      </c>
      <c r="F22">
        <v>887651</v>
      </c>
      <c r="H22">
        <v>287900000</v>
      </c>
      <c r="J22">
        <v>887651</v>
      </c>
      <c r="K22" s="27" t="s">
        <v>45</v>
      </c>
      <c r="L22" s="2">
        <v>161172000</v>
      </c>
      <c r="M22" s="2">
        <v>564102</v>
      </c>
      <c r="P22" s="32">
        <v>161172000</v>
      </c>
      <c r="Q22" s="32">
        <v>564102</v>
      </c>
    </row>
    <row r="23" spans="1:17" x14ac:dyDescent="0.25">
      <c r="A23" s="19" t="s">
        <v>86</v>
      </c>
      <c r="B23" s="30"/>
      <c r="C23" s="22">
        <v>42404</v>
      </c>
      <c r="D23" s="19" t="s">
        <v>37</v>
      </c>
      <c r="E23">
        <v>0</v>
      </c>
      <c r="F23">
        <v>0</v>
      </c>
      <c r="K23" s="27" t="s">
        <v>44</v>
      </c>
      <c r="L23" s="2">
        <v>4221941000</v>
      </c>
      <c r="M23" s="2">
        <v>9837729</v>
      </c>
      <c r="P23" s="32">
        <v>4221941000</v>
      </c>
      <c r="Q23" s="32">
        <v>9837729</v>
      </c>
    </row>
    <row r="24" spans="1:17" x14ac:dyDescent="0.25">
      <c r="A24" s="19" t="s">
        <v>87</v>
      </c>
      <c r="B24" s="30">
        <v>1</v>
      </c>
      <c r="C24" s="22">
        <v>42404</v>
      </c>
      <c r="D24" s="19" t="s">
        <v>33</v>
      </c>
      <c r="E24">
        <v>77300000</v>
      </c>
      <c r="F24">
        <v>270550</v>
      </c>
      <c r="H24">
        <v>77300000</v>
      </c>
      <c r="J24">
        <v>270550</v>
      </c>
      <c r="K24" s="27" t="s">
        <v>42</v>
      </c>
      <c r="L24" s="2">
        <v>477420000</v>
      </c>
      <c r="M24" s="2">
        <v>1212130</v>
      </c>
      <c r="P24" s="32">
        <v>477420000</v>
      </c>
      <c r="Q24" s="32">
        <v>1212130</v>
      </c>
    </row>
    <row r="25" spans="1:17" x14ac:dyDescent="0.25">
      <c r="A25" s="21" t="s">
        <v>88</v>
      </c>
      <c r="B25" s="30"/>
      <c r="C25" s="22">
        <v>42404</v>
      </c>
      <c r="D25" s="21" t="s">
        <v>38</v>
      </c>
      <c r="E25">
        <v>0</v>
      </c>
      <c r="F25">
        <v>0</v>
      </c>
      <c r="K25" s="27" t="s">
        <v>118</v>
      </c>
      <c r="L25" s="2"/>
      <c r="M25" s="2"/>
    </row>
    <row r="26" spans="1:17" x14ac:dyDescent="0.25">
      <c r="A26" s="21" t="s">
        <v>89</v>
      </c>
      <c r="B26" s="30"/>
      <c r="C26" s="22">
        <v>42405</v>
      </c>
      <c r="D26" s="21" t="s">
        <v>39</v>
      </c>
      <c r="E26">
        <v>0</v>
      </c>
      <c r="F26">
        <v>0</v>
      </c>
      <c r="K26" s="27" t="s">
        <v>119</v>
      </c>
      <c r="L26" s="2">
        <v>34839807000</v>
      </c>
      <c r="M26" s="2">
        <v>80159067</v>
      </c>
    </row>
    <row r="27" spans="1:17" x14ac:dyDescent="0.25">
      <c r="A27" s="19" t="s">
        <v>90</v>
      </c>
      <c r="B27" s="30"/>
      <c r="C27" s="22">
        <v>42415</v>
      </c>
      <c r="D27" s="19" t="s">
        <v>40</v>
      </c>
      <c r="E27">
        <v>0</v>
      </c>
      <c r="F27">
        <v>0</v>
      </c>
    </row>
    <row r="28" spans="1:17" x14ac:dyDescent="0.25">
      <c r="A28" s="19" t="s">
        <v>91</v>
      </c>
      <c r="B28" s="30">
        <v>1</v>
      </c>
      <c r="C28" s="22">
        <v>42415</v>
      </c>
      <c r="D28" s="19" t="s">
        <v>41</v>
      </c>
      <c r="E28">
        <v>251000000</v>
      </c>
      <c r="F28">
        <v>815000</v>
      </c>
      <c r="H28">
        <v>251000000</v>
      </c>
      <c r="J28">
        <v>815000</v>
      </c>
    </row>
    <row r="29" spans="1:17" x14ac:dyDescent="0.25">
      <c r="A29" s="23" t="s">
        <v>92</v>
      </c>
      <c r="B29" s="30">
        <v>1</v>
      </c>
      <c r="C29" s="22">
        <v>42416</v>
      </c>
      <c r="D29" s="20" t="s">
        <v>42</v>
      </c>
      <c r="E29">
        <v>436000000</v>
      </c>
      <c r="F29">
        <v>1150000</v>
      </c>
      <c r="H29">
        <v>436000000</v>
      </c>
      <c r="J29">
        <v>1150000</v>
      </c>
    </row>
    <row r="30" spans="1:17" x14ac:dyDescent="0.25">
      <c r="A30" s="23" t="s">
        <v>93</v>
      </c>
      <c r="B30" s="30">
        <v>1</v>
      </c>
      <c r="C30" s="22">
        <v>42416</v>
      </c>
      <c r="D30" s="20" t="s">
        <v>42</v>
      </c>
      <c r="E30">
        <v>41420000</v>
      </c>
      <c r="F30">
        <v>62130</v>
      </c>
      <c r="H30">
        <v>41420000</v>
      </c>
      <c r="J30">
        <v>62130</v>
      </c>
      <c r="N30">
        <v>31710000</v>
      </c>
      <c r="O30">
        <v>110985</v>
      </c>
      <c r="P30">
        <v>1786589100</v>
      </c>
      <c r="Q30">
        <v>5831947</v>
      </c>
    </row>
    <row r="31" spans="1:17" x14ac:dyDescent="0.25">
      <c r="A31" s="19" t="s">
        <v>94</v>
      </c>
      <c r="B31" s="30">
        <v>1</v>
      </c>
      <c r="C31" s="22">
        <v>42417</v>
      </c>
      <c r="D31" s="19" t="s">
        <v>43</v>
      </c>
      <c r="E31">
        <v>445673000</v>
      </c>
      <c r="F31">
        <v>1559859</v>
      </c>
      <c r="H31">
        <v>445673000</v>
      </c>
      <c r="J31">
        <v>1559859</v>
      </c>
      <c r="N31">
        <f>N30-N19</f>
        <v>31710000</v>
      </c>
      <c r="O31">
        <f t="shared" ref="O31:Q31" si="0">O30-O19</f>
        <v>110985</v>
      </c>
      <c r="P31">
        <f t="shared" si="0"/>
        <v>438003100</v>
      </c>
      <c r="Q31">
        <f t="shared" si="0"/>
        <v>1533016</v>
      </c>
    </row>
    <row r="32" spans="1:17" x14ac:dyDescent="0.25">
      <c r="A32" s="19" t="s">
        <v>95</v>
      </c>
      <c r="B32" s="30"/>
      <c r="C32" s="22">
        <v>42417</v>
      </c>
      <c r="D32" s="19" t="s">
        <v>43</v>
      </c>
      <c r="E32">
        <v>0</v>
      </c>
      <c r="F32">
        <v>0</v>
      </c>
    </row>
    <row r="33" spans="1:10" x14ac:dyDescent="0.25">
      <c r="A33" s="19" t="s">
        <v>96</v>
      </c>
      <c r="B33" s="30">
        <v>1</v>
      </c>
      <c r="C33" s="22">
        <v>42417</v>
      </c>
      <c r="D33" s="19" t="s">
        <v>39</v>
      </c>
      <c r="E33">
        <v>29100000</v>
      </c>
      <c r="F33">
        <v>101850</v>
      </c>
      <c r="H33" s="35">
        <v>29100000</v>
      </c>
      <c r="J33" s="35">
        <v>101850</v>
      </c>
    </row>
    <row r="34" spans="1:10" x14ac:dyDescent="0.25">
      <c r="A34" s="19" t="s">
        <v>97</v>
      </c>
      <c r="B34" s="30">
        <v>1</v>
      </c>
      <c r="C34" s="22">
        <v>42422</v>
      </c>
      <c r="D34" s="19" t="s">
        <v>44</v>
      </c>
      <c r="E34">
        <v>1924540000</v>
      </c>
      <c r="F34">
        <v>4043330</v>
      </c>
      <c r="H34" s="35">
        <v>1924540000</v>
      </c>
      <c r="J34" s="35">
        <v>4043330</v>
      </c>
    </row>
    <row r="35" spans="1:10" x14ac:dyDescent="0.25">
      <c r="A35" s="19" t="s">
        <v>98</v>
      </c>
      <c r="B35" s="30">
        <v>1</v>
      </c>
      <c r="C35" s="22">
        <v>42422</v>
      </c>
      <c r="D35" s="19" t="s">
        <v>44</v>
      </c>
      <c r="E35">
        <v>746770000</v>
      </c>
      <c r="F35">
        <v>2274560</v>
      </c>
      <c r="H35" s="35">
        <v>746770000</v>
      </c>
      <c r="J35" s="35">
        <v>2274560</v>
      </c>
    </row>
    <row r="36" spans="1:10" x14ac:dyDescent="0.25">
      <c r="A36" s="19" t="s">
        <v>99</v>
      </c>
      <c r="B36" s="30">
        <v>1</v>
      </c>
      <c r="C36" s="22">
        <v>42422</v>
      </c>
      <c r="D36" s="19" t="s">
        <v>44</v>
      </c>
      <c r="E36">
        <v>841806000</v>
      </c>
      <c r="F36">
        <v>1262711</v>
      </c>
      <c r="H36" s="35">
        <v>841806000</v>
      </c>
      <c r="J36" s="35">
        <v>1262711</v>
      </c>
    </row>
    <row r="37" spans="1:10" x14ac:dyDescent="0.25">
      <c r="A37" s="19" t="s">
        <v>100</v>
      </c>
      <c r="B37" s="30">
        <v>1</v>
      </c>
      <c r="C37" s="22">
        <v>42422</v>
      </c>
      <c r="D37" s="19" t="s">
        <v>44</v>
      </c>
      <c r="E37">
        <v>708825000</v>
      </c>
      <c r="F37">
        <v>2257128</v>
      </c>
      <c r="H37" s="35">
        <v>708825000</v>
      </c>
      <c r="J37" s="35">
        <v>2257128</v>
      </c>
    </row>
    <row r="38" spans="1:10" x14ac:dyDescent="0.25">
      <c r="A38" s="19" t="s">
        <v>101</v>
      </c>
      <c r="B38" s="30">
        <v>1</v>
      </c>
      <c r="C38" s="22">
        <v>42422</v>
      </c>
      <c r="D38" s="19" t="s">
        <v>45</v>
      </c>
      <c r="E38">
        <v>161172000</v>
      </c>
      <c r="F38">
        <v>564102</v>
      </c>
      <c r="H38" s="35">
        <v>161172000</v>
      </c>
      <c r="J38" s="35">
        <v>564102</v>
      </c>
    </row>
    <row r="39" spans="1:10" x14ac:dyDescent="0.25">
      <c r="A39" s="19" t="s">
        <v>102</v>
      </c>
      <c r="B39" s="30">
        <v>1</v>
      </c>
      <c r="C39" s="22">
        <v>42422</v>
      </c>
      <c r="D39" s="19" t="s">
        <v>46</v>
      </c>
      <c r="E39">
        <v>8946000000</v>
      </c>
      <c r="F39">
        <v>13754254</v>
      </c>
      <c r="H39" s="35">
        <v>8946000000</v>
      </c>
      <c r="J39" s="35">
        <v>13754254</v>
      </c>
    </row>
    <row r="40" spans="1:10" x14ac:dyDescent="0.25">
      <c r="A40" s="19" t="s">
        <v>103</v>
      </c>
      <c r="B40" s="30">
        <v>1</v>
      </c>
      <c r="C40" s="22">
        <v>42422</v>
      </c>
      <c r="D40" s="19" t="s">
        <v>47</v>
      </c>
      <c r="E40">
        <v>204031000</v>
      </c>
      <c r="F40">
        <v>646164</v>
      </c>
      <c r="H40" s="35">
        <v>204031000</v>
      </c>
      <c r="J40" s="35">
        <v>646164</v>
      </c>
    </row>
    <row r="41" spans="1:10" x14ac:dyDescent="0.25">
      <c r="A41" s="19" t="s">
        <v>104</v>
      </c>
      <c r="B41" s="30">
        <v>1</v>
      </c>
      <c r="C41" s="22">
        <v>42422</v>
      </c>
      <c r="D41" s="19" t="s">
        <v>48</v>
      </c>
      <c r="E41">
        <v>41380000</v>
      </c>
      <c r="F41">
        <v>144830</v>
      </c>
      <c r="H41" s="35">
        <v>41380000</v>
      </c>
      <c r="J41" s="35">
        <v>144830</v>
      </c>
    </row>
    <row r="42" spans="1:10" x14ac:dyDescent="0.25">
      <c r="A42" s="19" t="s">
        <v>105</v>
      </c>
      <c r="B42" s="30">
        <v>1</v>
      </c>
      <c r="C42" s="22">
        <v>42422</v>
      </c>
      <c r="D42" s="19" t="s">
        <v>49</v>
      </c>
      <c r="E42">
        <v>377000000</v>
      </c>
      <c r="F42">
        <v>1180000</v>
      </c>
      <c r="H42" s="35">
        <v>377000000</v>
      </c>
      <c r="J42" s="35">
        <v>1180000</v>
      </c>
    </row>
    <row r="43" spans="1:10" x14ac:dyDescent="0.25">
      <c r="A43" s="19" t="s">
        <v>106</v>
      </c>
      <c r="B43" s="30"/>
      <c r="C43" s="22">
        <v>42422</v>
      </c>
      <c r="D43" s="19" t="s">
        <v>50</v>
      </c>
      <c r="E43">
        <v>0</v>
      </c>
      <c r="F43">
        <v>0</v>
      </c>
      <c r="H43" s="35">
        <v>0</v>
      </c>
      <c r="J43" s="35">
        <v>0</v>
      </c>
    </row>
    <row r="44" spans="1:10" x14ac:dyDescent="0.25">
      <c r="A44" s="19" t="s">
        <v>107</v>
      </c>
      <c r="B44" s="30">
        <v>1</v>
      </c>
      <c r="C44" s="22">
        <v>42422</v>
      </c>
      <c r="D44" s="19" t="s">
        <v>51</v>
      </c>
      <c r="E44">
        <v>1075450000</v>
      </c>
      <c r="F44">
        <v>3393925</v>
      </c>
      <c r="H44" s="35">
        <v>1075450000</v>
      </c>
      <c r="J44" s="35">
        <v>3393925</v>
      </c>
    </row>
    <row r="45" spans="1:10" x14ac:dyDescent="0.25">
      <c r="A45" s="19" t="s">
        <v>108</v>
      </c>
      <c r="B45" s="30">
        <v>1</v>
      </c>
      <c r="C45" s="22">
        <v>42422</v>
      </c>
      <c r="D45" s="19" t="s">
        <v>51</v>
      </c>
      <c r="E45">
        <v>66596000</v>
      </c>
      <c r="F45">
        <v>233086</v>
      </c>
      <c r="H45" s="35">
        <v>66596000</v>
      </c>
      <c r="J45" s="35">
        <v>233086</v>
      </c>
    </row>
    <row r="46" spans="1:10" x14ac:dyDescent="0.25">
      <c r="A46" s="19" t="s">
        <v>109</v>
      </c>
      <c r="B46" s="30">
        <v>1</v>
      </c>
      <c r="C46" s="22">
        <v>42422</v>
      </c>
      <c r="D46" s="19" t="s">
        <v>51</v>
      </c>
      <c r="E46">
        <v>206540000</v>
      </c>
      <c r="F46">
        <v>671920</v>
      </c>
      <c r="H46" s="35">
        <v>206540000</v>
      </c>
      <c r="J46" s="35">
        <v>671920</v>
      </c>
    </row>
    <row r="47" spans="1:10" x14ac:dyDescent="0.25">
      <c r="A47" s="19" t="s">
        <v>110</v>
      </c>
      <c r="B47" s="30">
        <v>1</v>
      </c>
      <c r="C47" s="22">
        <v>42422</v>
      </c>
      <c r="D47" s="19" t="s">
        <v>52</v>
      </c>
      <c r="E47">
        <v>3284070000</v>
      </c>
      <c r="F47">
        <v>8282006</v>
      </c>
      <c r="H47" s="35">
        <v>3284070000</v>
      </c>
      <c r="J47" s="35">
        <v>8282006</v>
      </c>
    </row>
    <row r="48" spans="1:10" x14ac:dyDescent="0.25">
      <c r="A48" s="19" t="s">
        <v>111</v>
      </c>
      <c r="B48" s="30"/>
      <c r="C48" s="22">
        <v>42422</v>
      </c>
      <c r="D48" s="19" t="s">
        <v>34</v>
      </c>
      <c r="E48">
        <v>0</v>
      </c>
      <c r="F48">
        <v>0</v>
      </c>
      <c r="H48" s="35">
        <v>0</v>
      </c>
      <c r="J48" s="35">
        <v>0</v>
      </c>
    </row>
    <row r="49" spans="1:10" x14ac:dyDescent="0.25">
      <c r="A49" s="19" t="s">
        <v>112</v>
      </c>
      <c r="B49" s="30">
        <v>1</v>
      </c>
      <c r="C49" s="22">
        <v>42422</v>
      </c>
      <c r="D49" s="19" t="s">
        <v>53</v>
      </c>
      <c r="E49">
        <v>3538855000</v>
      </c>
      <c r="F49">
        <v>8692894</v>
      </c>
      <c r="H49" s="35">
        <v>3538855000</v>
      </c>
      <c r="J49" s="35">
        <v>8692894</v>
      </c>
    </row>
    <row r="50" spans="1:10" x14ac:dyDescent="0.25">
      <c r="A50" s="19" t="s">
        <v>113</v>
      </c>
      <c r="B50" s="30">
        <v>1</v>
      </c>
      <c r="C50" s="22">
        <v>42422</v>
      </c>
      <c r="D50" s="24" t="s">
        <v>54</v>
      </c>
      <c r="E50">
        <v>1130887000</v>
      </c>
      <c r="F50">
        <v>3537539</v>
      </c>
      <c r="H50" s="35">
        <v>1130887000</v>
      </c>
      <c r="J50" s="35">
        <v>3537539</v>
      </c>
    </row>
    <row r="51" spans="1:10" x14ac:dyDescent="0.25">
      <c r="A51" s="19" t="s">
        <v>58</v>
      </c>
      <c r="B51" s="30">
        <v>1</v>
      </c>
      <c r="C51" s="22">
        <v>42422</v>
      </c>
      <c r="D51" s="24" t="s">
        <v>55</v>
      </c>
      <c r="E51">
        <v>2846130000</v>
      </c>
      <c r="F51">
        <v>5633611</v>
      </c>
      <c r="H51" s="35">
        <v>2846130000</v>
      </c>
      <c r="J51" s="35">
        <v>5633611</v>
      </c>
    </row>
    <row r="52" spans="1:10" x14ac:dyDescent="0.25">
      <c r="A52" s="19" t="s">
        <v>60</v>
      </c>
      <c r="B52" s="30">
        <v>1</v>
      </c>
      <c r="C52" s="22">
        <v>42422</v>
      </c>
      <c r="D52" s="24" t="s">
        <v>55</v>
      </c>
      <c r="E52">
        <v>836690000</v>
      </c>
      <c r="F52">
        <v>1255035</v>
      </c>
      <c r="H52" s="35">
        <v>836690000</v>
      </c>
      <c r="J52" s="35">
        <v>1255035</v>
      </c>
    </row>
    <row r="53" spans="1:10" x14ac:dyDescent="0.25">
      <c r="A53" s="19" t="s">
        <v>62</v>
      </c>
      <c r="B53" s="30">
        <v>1</v>
      </c>
      <c r="C53" s="22">
        <v>42422</v>
      </c>
      <c r="D53" s="24" t="s">
        <v>55</v>
      </c>
      <c r="E53">
        <v>416836000</v>
      </c>
      <c r="F53">
        <v>1347170</v>
      </c>
      <c r="H53" s="35">
        <v>416836000</v>
      </c>
      <c r="J53" s="35">
        <v>1347170</v>
      </c>
    </row>
    <row r="54" spans="1:10" x14ac:dyDescent="0.25">
      <c r="A54" s="19" t="s">
        <v>56</v>
      </c>
      <c r="B54" s="30">
        <v>1</v>
      </c>
      <c r="C54" s="22">
        <v>42422</v>
      </c>
      <c r="D54" s="24" t="s">
        <v>55</v>
      </c>
      <c r="E54">
        <v>210784000</v>
      </c>
      <c r="F54">
        <v>682802</v>
      </c>
      <c r="H54" s="35">
        <v>210784000</v>
      </c>
      <c r="J54" s="35">
        <v>682802</v>
      </c>
    </row>
    <row r="55" spans="1:10" x14ac:dyDescent="0.25">
      <c r="A55" s="19" t="s">
        <v>64</v>
      </c>
      <c r="B55" s="30">
        <v>1</v>
      </c>
      <c r="C55" s="22">
        <v>42422</v>
      </c>
      <c r="D55" s="24" t="s">
        <v>55</v>
      </c>
      <c r="E55">
        <v>167930000</v>
      </c>
      <c r="F55">
        <v>534790</v>
      </c>
      <c r="H55" s="35">
        <v>167930000</v>
      </c>
      <c r="J55" s="35">
        <v>534790</v>
      </c>
    </row>
    <row r="56" spans="1:10" x14ac:dyDescent="0.25">
      <c r="A56" s="19" t="s">
        <v>57</v>
      </c>
      <c r="B56" s="30">
        <v>1</v>
      </c>
      <c r="C56" s="22">
        <v>42422</v>
      </c>
      <c r="D56" s="24" t="s">
        <v>55</v>
      </c>
      <c r="E56">
        <v>48918000</v>
      </c>
      <c r="F56">
        <v>171213</v>
      </c>
      <c r="H56" s="35">
        <v>48918000</v>
      </c>
      <c r="J56" s="35">
        <v>171213</v>
      </c>
    </row>
    <row r="57" spans="1:10" x14ac:dyDescent="0.25">
      <c r="A57" s="19" t="s">
        <v>63</v>
      </c>
      <c r="B57" s="30">
        <v>1</v>
      </c>
      <c r="C57" s="22">
        <v>42422</v>
      </c>
      <c r="D57" s="24" t="s">
        <v>55</v>
      </c>
      <c r="E57">
        <v>42230000</v>
      </c>
      <c r="F57">
        <v>147805</v>
      </c>
      <c r="H57" s="35">
        <v>42230000</v>
      </c>
      <c r="J57" s="35">
        <v>147805</v>
      </c>
    </row>
    <row r="58" spans="1:10" x14ac:dyDescent="0.25">
      <c r="A58" s="19" t="s">
        <v>61</v>
      </c>
      <c r="B58" s="30">
        <v>1</v>
      </c>
      <c r="C58" s="22">
        <v>42422</v>
      </c>
      <c r="D58" s="24" t="s">
        <v>55</v>
      </c>
      <c r="E58">
        <v>24634000</v>
      </c>
      <c r="F58">
        <v>86219</v>
      </c>
      <c r="H58" s="35">
        <v>24634000</v>
      </c>
      <c r="J58" s="35">
        <v>86219</v>
      </c>
    </row>
    <row r="59" spans="1:10" x14ac:dyDescent="0.25">
      <c r="A59" s="19" t="s">
        <v>59</v>
      </c>
      <c r="B59" s="30">
        <v>1</v>
      </c>
      <c r="C59" s="22">
        <v>42422</v>
      </c>
      <c r="D59" s="24" t="s">
        <v>55</v>
      </c>
      <c r="E59">
        <v>13340000</v>
      </c>
      <c r="F59">
        <v>46690</v>
      </c>
      <c r="H59" s="35">
        <v>13340000</v>
      </c>
      <c r="J59" s="35">
        <v>46690</v>
      </c>
    </row>
    <row r="60" spans="1:10" x14ac:dyDescent="0.25">
      <c r="A60" s="19"/>
      <c r="B60" s="30"/>
      <c r="C60" s="19"/>
      <c r="D60" s="19"/>
    </row>
    <row r="61" spans="1:10" x14ac:dyDescent="0.25">
      <c r="A61" s="19"/>
      <c r="B61" s="30"/>
      <c r="C61" s="19"/>
      <c r="D61" s="19"/>
    </row>
    <row r="62" spans="1:10" x14ac:dyDescent="0.25">
      <c r="A62" s="19"/>
      <c r="B62" s="30"/>
      <c r="C62" s="19"/>
      <c r="D62" s="19"/>
    </row>
    <row r="63" spans="1:10" x14ac:dyDescent="0.25">
      <c r="A63" s="19"/>
      <c r="B63" s="30"/>
      <c r="C63" s="19"/>
      <c r="D63" s="19"/>
    </row>
    <row r="64" spans="1:10" x14ac:dyDescent="0.25">
      <c r="A64" s="19"/>
      <c r="B64" s="30"/>
      <c r="C64" s="19"/>
      <c r="D64" s="19"/>
    </row>
    <row r="65" spans="1:4" x14ac:dyDescent="0.25">
      <c r="A65" s="19"/>
      <c r="B65" s="30"/>
      <c r="C65" s="19"/>
      <c r="D65" s="19"/>
    </row>
    <row r="66" spans="1:4" x14ac:dyDescent="0.25">
      <c r="A66" s="19"/>
      <c r="B66" s="30"/>
      <c r="C66" s="19"/>
      <c r="D66" s="19"/>
    </row>
    <row r="67" spans="1:4" x14ac:dyDescent="0.25">
      <c r="A67" s="19"/>
      <c r="B67" s="30"/>
      <c r="C67" s="19"/>
      <c r="D67" s="19"/>
    </row>
    <row r="68" spans="1:4" x14ac:dyDescent="0.25">
      <c r="A68" s="19"/>
      <c r="B68" s="30"/>
      <c r="C68" s="19"/>
      <c r="D68" s="19"/>
    </row>
    <row r="69" spans="1:4" x14ac:dyDescent="0.25">
      <c r="A69" s="19"/>
      <c r="B69" s="30"/>
      <c r="C69" s="19"/>
      <c r="D69" s="19"/>
    </row>
    <row r="70" spans="1:4" x14ac:dyDescent="0.25">
      <c r="A70" s="19"/>
      <c r="B70" s="30"/>
      <c r="C70" s="19"/>
      <c r="D70" s="19"/>
    </row>
    <row r="71" spans="1:4" x14ac:dyDescent="0.25">
      <c r="A71" s="19"/>
      <c r="B71" s="30"/>
      <c r="C71" s="19"/>
      <c r="D71" s="19"/>
    </row>
    <row r="72" spans="1:4" x14ac:dyDescent="0.25">
      <c r="A72" s="19"/>
      <c r="B72" s="30"/>
      <c r="C72" s="19"/>
      <c r="D72" s="19"/>
    </row>
    <row r="73" spans="1:4" x14ac:dyDescent="0.25">
      <c r="A73" s="19"/>
      <c r="B73" s="30"/>
      <c r="C73" s="19"/>
      <c r="D73" s="19"/>
    </row>
    <row r="74" spans="1:4" x14ac:dyDescent="0.25">
      <c r="A74" s="19"/>
      <c r="B74" s="30"/>
      <c r="C74" s="19"/>
      <c r="D74" s="19"/>
    </row>
    <row r="75" spans="1:4" x14ac:dyDescent="0.25">
      <c r="A75" s="19"/>
      <c r="B75" s="30"/>
      <c r="C75" s="19"/>
      <c r="D75" s="19"/>
    </row>
    <row r="76" spans="1:4" x14ac:dyDescent="0.25">
      <c r="A76" s="19"/>
      <c r="B76" s="30"/>
      <c r="C76" s="19"/>
      <c r="D76" s="19"/>
    </row>
    <row r="77" spans="1:4" x14ac:dyDescent="0.25">
      <c r="A77" s="19"/>
      <c r="B77" s="30"/>
      <c r="C77" s="19"/>
      <c r="D77" s="19"/>
    </row>
    <row r="78" spans="1:4" x14ac:dyDescent="0.25">
      <c r="A78" s="19"/>
      <c r="B78" s="30"/>
      <c r="C78" s="19"/>
      <c r="D78" s="19"/>
    </row>
    <row r="79" spans="1:4" x14ac:dyDescent="0.25">
      <c r="A79" s="19"/>
      <c r="B79" s="30"/>
      <c r="C79" s="19"/>
      <c r="D79" s="19"/>
    </row>
    <row r="80" spans="1:4" x14ac:dyDescent="0.25">
      <c r="A80" s="19"/>
      <c r="B80" s="30"/>
      <c r="C80" s="19"/>
      <c r="D80" s="19"/>
    </row>
    <row r="81" spans="1:4" x14ac:dyDescent="0.25">
      <c r="A81" s="19"/>
      <c r="B81" s="30"/>
      <c r="C81" s="19"/>
      <c r="D81" s="19"/>
    </row>
    <row r="82" spans="1:4" x14ac:dyDescent="0.25">
      <c r="A82" s="19"/>
      <c r="B82" s="30"/>
      <c r="C82" s="19"/>
      <c r="D82" s="19"/>
    </row>
    <row r="83" spans="1:4" x14ac:dyDescent="0.25">
      <c r="A83" s="19"/>
      <c r="B83" s="30"/>
      <c r="C83" s="19"/>
      <c r="D83" s="19"/>
    </row>
    <row r="84" spans="1:4" x14ac:dyDescent="0.25">
      <c r="A84" s="19"/>
      <c r="B84" s="30"/>
      <c r="C84" s="19"/>
      <c r="D84" s="19"/>
    </row>
    <row r="85" spans="1:4" x14ac:dyDescent="0.25">
      <c r="A85" s="19"/>
      <c r="B85" s="30"/>
      <c r="C85" s="19"/>
      <c r="D85" s="19"/>
    </row>
    <row r="86" spans="1:4" x14ac:dyDescent="0.25">
      <c r="A86" s="19"/>
      <c r="B86" s="30"/>
      <c r="C86" s="19"/>
      <c r="D86" s="19"/>
    </row>
    <row r="87" spans="1:4" x14ac:dyDescent="0.25">
      <c r="A87" s="19"/>
      <c r="B87" s="30"/>
      <c r="C87" s="19"/>
      <c r="D87" s="19"/>
    </row>
    <row r="88" spans="1:4" x14ac:dyDescent="0.25">
      <c r="A88" s="19"/>
      <c r="B88" s="30"/>
      <c r="C88" s="19"/>
      <c r="D88" s="19"/>
    </row>
    <row r="89" spans="1:4" x14ac:dyDescent="0.25">
      <c r="A89" s="19"/>
      <c r="B89" s="30"/>
      <c r="C89" s="19"/>
      <c r="D89" s="19"/>
    </row>
    <row r="90" spans="1:4" x14ac:dyDescent="0.25">
      <c r="A90" s="19"/>
      <c r="B90" s="30"/>
      <c r="C90" s="19"/>
      <c r="D90" s="19"/>
    </row>
    <row r="91" spans="1:4" x14ac:dyDescent="0.25">
      <c r="A91" s="19"/>
      <c r="B91" s="30"/>
      <c r="C91" s="19"/>
      <c r="D91" s="19"/>
    </row>
    <row r="92" spans="1:4" x14ac:dyDescent="0.25">
      <c r="A92" s="19"/>
      <c r="B92" s="30"/>
      <c r="C92" s="19"/>
      <c r="D92" s="19"/>
    </row>
    <row r="93" spans="1:4" x14ac:dyDescent="0.25">
      <c r="A93" s="19"/>
      <c r="B93" s="30"/>
      <c r="C93" s="19"/>
      <c r="D93" s="19"/>
    </row>
    <row r="94" spans="1:4" x14ac:dyDescent="0.25">
      <c r="A94" s="19"/>
      <c r="B94" s="30"/>
      <c r="C94" s="19"/>
      <c r="D94" s="19"/>
    </row>
    <row r="95" spans="1:4" x14ac:dyDescent="0.25">
      <c r="A95" s="19"/>
      <c r="B95" s="30"/>
      <c r="C95" s="19"/>
      <c r="D95" s="19"/>
    </row>
    <row r="96" spans="1:4" x14ac:dyDescent="0.25">
      <c r="A96" s="19"/>
      <c r="B96" s="30"/>
      <c r="C96" s="19"/>
      <c r="D96" s="19"/>
    </row>
    <row r="97" spans="1:4" x14ac:dyDescent="0.25">
      <c r="A97" s="19"/>
      <c r="B97" s="30"/>
      <c r="C97" s="19"/>
      <c r="D97" s="19"/>
    </row>
    <row r="98" spans="1:4" x14ac:dyDescent="0.25">
      <c r="A98" s="19"/>
      <c r="B98" s="30"/>
      <c r="C98" s="19"/>
      <c r="D98" s="19"/>
    </row>
    <row r="99" spans="1:4" x14ac:dyDescent="0.25">
      <c r="A99" s="19"/>
      <c r="B99" s="30"/>
      <c r="C99" s="19"/>
      <c r="D99" s="19"/>
    </row>
    <row r="100" spans="1:4" x14ac:dyDescent="0.25">
      <c r="A100" s="19"/>
      <c r="B100" s="30"/>
      <c r="C100" s="19"/>
      <c r="D100" s="19"/>
    </row>
    <row r="101" spans="1:4" x14ac:dyDescent="0.25">
      <c r="A101" s="19"/>
      <c r="B101" s="30"/>
      <c r="C101" s="19"/>
      <c r="D101" s="19"/>
    </row>
    <row r="102" spans="1:4" x14ac:dyDescent="0.25">
      <c r="A102" s="19"/>
      <c r="B102" s="30"/>
      <c r="C102" s="19"/>
      <c r="D102" s="19"/>
    </row>
    <row r="103" spans="1:4" x14ac:dyDescent="0.25">
      <c r="A103" s="19"/>
      <c r="B103" s="30"/>
      <c r="C103" s="19"/>
      <c r="D103" s="19"/>
    </row>
    <row r="104" spans="1:4" x14ac:dyDescent="0.25">
      <c r="A104" s="19"/>
      <c r="B104" s="30"/>
      <c r="C104" s="19"/>
      <c r="D104" s="19"/>
    </row>
    <row r="105" spans="1:4" x14ac:dyDescent="0.25">
      <c r="A105" s="19"/>
      <c r="B105" s="30"/>
      <c r="C105" s="19"/>
      <c r="D105" s="19"/>
    </row>
    <row r="106" spans="1:4" x14ac:dyDescent="0.25">
      <c r="A106" s="19"/>
      <c r="B106" s="30"/>
      <c r="C106" s="19"/>
      <c r="D106" s="19"/>
    </row>
    <row r="107" spans="1:4" x14ac:dyDescent="0.25">
      <c r="A107" s="19"/>
      <c r="B107" s="30"/>
      <c r="C107" s="19"/>
      <c r="D107" s="19"/>
    </row>
    <row r="108" spans="1:4" x14ac:dyDescent="0.25">
      <c r="A108" s="19"/>
      <c r="B108" s="30"/>
      <c r="C108" s="19"/>
      <c r="D108" s="19"/>
    </row>
    <row r="109" spans="1:4" x14ac:dyDescent="0.25">
      <c r="A109" s="19"/>
      <c r="B109" s="30"/>
      <c r="C109" s="19"/>
      <c r="D109" s="19"/>
    </row>
    <row r="110" spans="1:4" x14ac:dyDescent="0.25">
      <c r="A110" s="19"/>
      <c r="B110" s="30"/>
      <c r="C110" s="19"/>
      <c r="D110" s="19"/>
    </row>
    <row r="111" spans="1:4" x14ac:dyDescent="0.25">
      <c r="A111" s="19"/>
      <c r="B111" s="30"/>
      <c r="C111" s="19"/>
      <c r="D111" s="19"/>
    </row>
    <row r="112" spans="1:4" x14ac:dyDescent="0.25">
      <c r="A112" s="19"/>
      <c r="B112" s="30"/>
      <c r="C112" s="19"/>
      <c r="D112" s="19"/>
    </row>
    <row r="113" spans="1:4" x14ac:dyDescent="0.25">
      <c r="A113" s="19"/>
      <c r="B113" s="30"/>
      <c r="C113" s="19"/>
      <c r="D113" s="19"/>
    </row>
    <row r="114" spans="1:4" x14ac:dyDescent="0.25">
      <c r="A114" s="19"/>
      <c r="B114" s="30"/>
      <c r="C114" s="19"/>
      <c r="D114" s="19"/>
    </row>
    <row r="115" spans="1:4" x14ac:dyDescent="0.25">
      <c r="A115" s="19"/>
      <c r="B115" s="30"/>
      <c r="C115" s="19"/>
      <c r="D115" s="19"/>
    </row>
    <row r="116" spans="1:4" x14ac:dyDescent="0.25">
      <c r="A116" s="19"/>
      <c r="B116" s="30"/>
      <c r="C116" s="19"/>
      <c r="D116" s="19"/>
    </row>
    <row r="117" spans="1:4" x14ac:dyDescent="0.25">
      <c r="A117" s="19"/>
      <c r="B117" s="30"/>
      <c r="C117" s="19"/>
      <c r="D117" s="19"/>
    </row>
    <row r="118" spans="1:4" x14ac:dyDescent="0.25">
      <c r="A118" s="19"/>
      <c r="B118" s="30"/>
      <c r="C118" s="19"/>
      <c r="D118" s="19"/>
    </row>
    <row r="119" spans="1:4" x14ac:dyDescent="0.25">
      <c r="A119" s="19"/>
      <c r="B119" s="30"/>
      <c r="C119" s="19"/>
      <c r="D119" s="19"/>
    </row>
    <row r="120" spans="1:4" x14ac:dyDescent="0.25">
      <c r="A120" s="19"/>
      <c r="B120" s="30"/>
      <c r="C120" s="19"/>
      <c r="D120" s="19"/>
    </row>
    <row r="121" spans="1:4" x14ac:dyDescent="0.25">
      <c r="A121" s="19"/>
      <c r="B121" s="30"/>
      <c r="C121" s="19"/>
      <c r="D121" s="19"/>
    </row>
    <row r="122" spans="1:4" x14ac:dyDescent="0.25">
      <c r="A122" s="19"/>
      <c r="B122" s="30"/>
      <c r="C122" s="19"/>
      <c r="D122" s="19"/>
    </row>
    <row r="123" spans="1:4" x14ac:dyDescent="0.25">
      <c r="A123" s="19"/>
      <c r="B123" s="30"/>
      <c r="C123" s="19"/>
      <c r="D123" s="19"/>
    </row>
    <row r="124" spans="1:4" x14ac:dyDescent="0.25">
      <c r="A124" s="19"/>
      <c r="B124" s="30"/>
      <c r="C124" s="19"/>
      <c r="D124" s="19"/>
    </row>
    <row r="125" spans="1:4" x14ac:dyDescent="0.25">
      <c r="A125" s="19"/>
      <c r="B125" s="30"/>
      <c r="C125" s="19"/>
      <c r="D125" s="19"/>
    </row>
    <row r="126" spans="1:4" x14ac:dyDescent="0.25">
      <c r="A126" s="19"/>
      <c r="B126" s="30"/>
      <c r="C126" s="19"/>
      <c r="D126" s="19"/>
    </row>
    <row r="127" spans="1:4" x14ac:dyDescent="0.25">
      <c r="A127" s="19"/>
      <c r="B127" s="30"/>
      <c r="C127" s="19"/>
      <c r="D127" s="19"/>
    </row>
    <row r="128" spans="1:4" x14ac:dyDescent="0.25">
      <c r="A128" s="19"/>
      <c r="B128" s="30"/>
      <c r="C128" s="19"/>
      <c r="D128" s="19"/>
    </row>
    <row r="129" spans="1:4" x14ac:dyDescent="0.25">
      <c r="A129" s="19"/>
      <c r="B129" s="30"/>
      <c r="C129" s="19"/>
      <c r="D129" s="19"/>
    </row>
    <row r="130" spans="1:4" x14ac:dyDescent="0.25">
      <c r="A130" s="19"/>
      <c r="B130" s="30"/>
      <c r="C130" s="19"/>
      <c r="D130" s="19"/>
    </row>
    <row r="131" spans="1:4" x14ac:dyDescent="0.25">
      <c r="A131" s="19"/>
      <c r="B131" s="30"/>
      <c r="C131" s="19"/>
      <c r="D131" s="19"/>
    </row>
    <row r="132" spans="1:4" x14ac:dyDescent="0.25">
      <c r="A132" s="19"/>
      <c r="B132" s="30"/>
      <c r="C132" s="19"/>
      <c r="D132" s="19"/>
    </row>
    <row r="133" spans="1:4" x14ac:dyDescent="0.25">
      <c r="A133" s="19"/>
      <c r="B133" s="30"/>
      <c r="C133" s="19"/>
      <c r="D133" s="19"/>
    </row>
    <row r="134" spans="1:4" x14ac:dyDescent="0.25">
      <c r="A134" s="19"/>
      <c r="B134" s="30"/>
      <c r="C134" s="19"/>
      <c r="D134" s="19"/>
    </row>
    <row r="135" spans="1:4" x14ac:dyDescent="0.25">
      <c r="A135" s="19"/>
      <c r="B135" s="30"/>
      <c r="C135" s="19"/>
      <c r="D135" s="19"/>
    </row>
    <row r="136" spans="1:4" x14ac:dyDescent="0.25">
      <c r="A136" s="19"/>
      <c r="B136" s="30"/>
      <c r="C136" s="19"/>
      <c r="D136" s="19"/>
    </row>
    <row r="137" spans="1:4" x14ac:dyDescent="0.25">
      <c r="A137" s="19"/>
      <c r="B137" s="30"/>
      <c r="C137" s="19"/>
      <c r="D137" s="19"/>
    </row>
    <row r="138" spans="1:4" x14ac:dyDescent="0.25">
      <c r="A138" s="19"/>
      <c r="B138" s="30"/>
      <c r="C138" s="19"/>
      <c r="D138" s="19"/>
    </row>
    <row r="139" spans="1:4" x14ac:dyDescent="0.25">
      <c r="A139" s="19"/>
      <c r="B139" s="30"/>
      <c r="C139" s="19"/>
      <c r="D139" s="19"/>
    </row>
    <row r="140" spans="1:4" x14ac:dyDescent="0.25">
      <c r="A140" s="19"/>
      <c r="B140" s="30"/>
      <c r="C140" s="19"/>
      <c r="D140" s="19"/>
    </row>
    <row r="141" spans="1:4" x14ac:dyDescent="0.25">
      <c r="A141" s="19"/>
      <c r="B141" s="30"/>
      <c r="C141" s="19"/>
      <c r="D141" s="19"/>
    </row>
    <row r="142" spans="1:4" x14ac:dyDescent="0.25">
      <c r="A142" s="19"/>
      <c r="B142" s="30"/>
      <c r="C142" s="19"/>
      <c r="D142" s="19"/>
    </row>
    <row r="143" spans="1:4" x14ac:dyDescent="0.25">
      <c r="A143" s="19"/>
      <c r="B143" s="30"/>
      <c r="C143" s="19"/>
      <c r="D143" s="19"/>
    </row>
    <row r="144" spans="1:4" x14ac:dyDescent="0.25">
      <c r="A144" s="19"/>
      <c r="B144" s="30"/>
      <c r="C144" s="19"/>
      <c r="D144" s="19"/>
    </row>
    <row r="145" spans="1:4" x14ac:dyDescent="0.25">
      <c r="A145" s="19"/>
      <c r="B145" s="30"/>
      <c r="C145" s="19"/>
      <c r="D145" s="19"/>
    </row>
    <row r="146" spans="1:4" x14ac:dyDescent="0.25">
      <c r="A146" s="19"/>
      <c r="B146" s="30"/>
      <c r="C146" s="19"/>
      <c r="D146" s="19"/>
    </row>
    <row r="147" spans="1:4" x14ac:dyDescent="0.25">
      <c r="A147" s="19"/>
      <c r="B147" s="30"/>
      <c r="C147" s="19"/>
      <c r="D147" s="19"/>
    </row>
    <row r="148" spans="1:4" x14ac:dyDescent="0.25">
      <c r="A148" s="19"/>
      <c r="B148" s="30"/>
      <c r="C148" s="19"/>
      <c r="D148" s="19"/>
    </row>
    <row r="149" spans="1:4" x14ac:dyDescent="0.25">
      <c r="A149" s="19"/>
      <c r="B149" s="30"/>
      <c r="C149" s="19"/>
      <c r="D149" s="19"/>
    </row>
    <row r="150" spans="1:4" x14ac:dyDescent="0.25">
      <c r="A150" s="19"/>
      <c r="B150" s="30"/>
      <c r="C150" s="19"/>
      <c r="D150" s="19"/>
    </row>
    <row r="151" spans="1:4" x14ac:dyDescent="0.25">
      <c r="A151" s="19"/>
      <c r="B151" s="30"/>
      <c r="C151" s="19"/>
      <c r="D151" s="19"/>
    </row>
    <row r="152" spans="1:4" x14ac:dyDescent="0.25">
      <c r="A152" s="19"/>
      <c r="B152" s="30"/>
      <c r="C152" s="19"/>
      <c r="D152" s="19"/>
    </row>
    <row r="153" spans="1:4" x14ac:dyDescent="0.25">
      <c r="A153" s="19"/>
      <c r="B153" s="30"/>
      <c r="C153" s="19"/>
      <c r="D153" s="19"/>
    </row>
    <row r="154" spans="1:4" x14ac:dyDescent="0.25">
      <c r="A154" s="19"/>
      <c r="B154" s="30"/>
      <c r="C154" s="19"/>
      <c r="D154" s="19"/>
    </row>
    <row r="155" spans="1:4" x14ac:dyDescent="0.25">
      <c r="A155" s="19"/>
      <c r="B155" s="30"/>
      <c r="C155" s="19"/>
      <c r="D155" s="19"/>
    </row>
    <row r="156" spans="1:4" x14ac:dyDescent="0.25">
      <c r="A156" s="19"/>
      <c r="B156" s="30"/>
      <c r="C156" s="19"/>
      <c r="D156" s="19"/>
    </row>
    <row r="157" spans="1:4" x14ac:dyDescent="0.25">
      <c r="A157" s="19"/>
      <c r="B157" s="30"/>
      <c r="C157" s="19"/>
      <c r="D157" s="19"/>
    </row>
    <row r="158" spans="1:4" x14ac:dyDescent="0.25">
      <c r="A158" s="19"/>
      <c r="B158" s="30"/>
      <c r="C158" s="19"/>
      <c r="D158" s="19"/>
    </row>
    <row r="159" spans="1:4" x14ac:dyDescent="0.25">
      <c r="A159" s="19"/>
      <c r="B159" s="30"/>
      <c r="C159" s="19"/>
      <c r="D159" s="19"/>
    </row>
    <row r="160" spans="1:4" x14ac:dyDescent="0.25">
      <c r="A160" s="19"/>
      <c r="B160" s="30"/>
      <c r="C160" s="19"/>
      <c r="D160" s="19"/>
    </row>
    <row r="161" spans="1:4" x14ac:dyDescent="0.25">
      <c r="A161" s="19"/>
      <c r="B161" s="30"/>
      <c r="C161" s="19"/>
      <c r="D161" s="19"/>
    </row>
    <row r="162" spans="1:4" x14ac:dyDescent="0.25">
      <c r="A162" s="21"/>
      <c r="B162" s="30"/>
      <c r="C162" s="21"/>
      <c r="D162" s="21"/>
    </row>
    <row r="163" spans="1:4" x14ac:dyDescent="0.25">
      <c r="A163" s="21"/>
      <c r="B163" s="30"/>
      <c r="C163" s="21"/>
      <c r="D163" s="21"/>
    </row>
    <row r="164" spans="1:4" x14ac:dyDescent="0.25">
      <c r="A164" s="19"/>
      <c r="B164" s="30"/>
      <c r="C164" s="19"/>
      <c r="D164" s="19"/>
    </row>
    <row r="165" spans="1:4" x14ac:dyDescent="0.25">
      <c r="A165" s="19"/>
      <c r="B165" s="30"/>
      <c r="C165" s="19"/>
      <c r="D165" s="19"/>
    </row>
    <row r="166" spans="1:4" x14ac:dyDescent="0.25">
      <c r="A166" s="19"/>
      <c r="B166" s="30"/>
      <c r="C166" s="19"/>
      <c r="D166" s="19"/>
    </row>
    <row r="167" spans="1:4" x14ac:dyDescent="0.25">
      <c r="A167" s="19"/>
      <c r="B167" s="30"/>
      <c r="C167" s="19"/>
      <c r="D167" s="19"/>
    </row>
    <row r="168" spans="1:4" x14ac:dyDescent="0.25">
      <c r="A168" s="19"/>
      <c r="B168" s="30"/>
      <c r="C168" s="19"/>
      <c r="D168" s="19"/>
    </row>
    <row r="169" spans="1:4" x14ac:dyDescent="0.25">
      <c r="A169" s="19"/>
      <c r="B169" s="30"/>
      <c r="C169" s="19"/>
      <c r="D169" s="19"/>
    </row>
    <row r="170" spans="1:4" x14ac:dyDescent="0.25">
      <c r="A170" s="19"/>
      <c r="B170" s="30"/>
      <c r="C170" s="19"/>
      <c r="D170" s="19"/>
    </row>
    <row r="171" spans="1:4" x14ac:dyDescent="0.25">
      <c r="A171" s="19"/>
      <c r="B171" s="30"/>
      <c r="C171" s="19"/>
      <c r="D171" s="19"/>
    </row>
    <row r="172" spans="1:4" x14ac:dyDescent="0.25">
      <c r="A172" s="19"/>
      <c r="B172" s="30"/>
      <c r="C172" s="19"/>
      <c r="D172" s="19"/>
    </row>
    <row r="173" spans="1:4" x14ac:dyDescent="0.25">
      <c r="A173" s="19"/>
      <c r="B173" s="30"/>
      <c r="C173" s="19"/>
      <c r="D173" s="19"/>
    </row>
    <row r="174" spans="1:4" x14ac:dyDescent="0.25">
      <c r="A174" s="19"/>
      <c r="B174" s="30"/>
      <c r="C174" s="19"/>
      <c r="D174" s="19"/>
    </row>
    <row r="175" spans="1:4" x14ac:dyDescent="0.25">
      <c r="A175" s="19"/>
      <c r="B175" s="30"/>
      <c r="C175" s="19"/>
      <c r="D175" s="19"/>
    </row>
    <row r="176" spans="1:4" x14ac:dyDescent="0.25">
      <c r="A176" s="19"/>
      <c r="B176" s="30"/>
      <c r="C176" s="19"/>
      <c r="D176" s="19"/>
    </row>
    <row r="177" spans="1:4" x14ac:dyDescent="0.25">
      <c r="A177" s="19"/>
      <c r="B177" s="30"/>
      <c r="C177" s="19"/>
      <c r="D177" s="19"/>
    </row>
    <row r="178" spans="1:4" x14ac:dyDescent="0.25">
      <c r="A178" s="19"/>
      <c r="B178" s="30"/>
      <c r="C178" s="19"/>
      <c r="D178" s="19"/>
    </row>
    <row r="179" spans="1:4" x14ac:dyDescent="0.25">
      <c r="A179" s="19"/>
      <c r="B179" s="30"/>
      <c r="C179" s="19"/>
      <c r="D179" s="19"/>
    </row>
    <row r="180" spans="1:4" x14ac:dyDescent="0.25">
      <c r="A180" s="19"/>
      <c r="B180" s="30"/>
      <c r="C180" s="19"/>
      <c r="D180" s="19"/>
    </row>
    <row r="181" spans="1:4" x14ac:dyDescent="0.25">
      <c r="A181" s="19"/>
      <c r="B181" s="30"/>
      <c r="C181" s="19"/>
      <c r="D181" s="19"/>
    </row>
    <row r="182" spans="1:4" x14ac:dyDescent="0.25">
      <c r="A182" s="19"/>
      <c r="B182" s="30"/>
      <c r="C182" s="19"/>
      <c r="D182" s="19"/>
    </row>
    <row r="183" spans="1:4" x14ac:dyDescent="0.25">
      <c r="A183" s="19"/>
      <c r="B183" s="30"/>
      <c r="C183" s="19"/>
      <c r="D183" s="19"/>
    </row>
    <row r="184" spans="1:4" x14ac:dyDescent="0.25">
      <c r="A184" s="19"/>
      <c r="B184" s="30"/>
      <c r="C184" s="19"/>
      <c r="D184" s="19"/>
    </row>
    <row r="185" spans="1:4" x14ac:dyDescent="0.25">
      <c r="A185" s="19"/>
      <c r="B185" s="30"/>
      <c r="C185" s="19"/>
      <c r="D185" s="19"/>
    </row>
    <row r="186" spans="1:4" x14ac:dyDescent="0.25">
      <c r="A186" s="19"/>
      <c r="B186" s="30"/>
      <c r="C186" s="19"/>
      <c r="D186" s="19"/>
    </row>
    <row r="187" spans="1:4" x14ac:dyDescent="0.25">
      <c r="A187" s="19"/>
      <c r="B187" s="30"/>
      <c r="C187" s="21"/>
      <c r="D187" s="21"/>
    </row>
    <row r="188" spans="1:4" x14ac:dyDescent="0.25">
      <c r="A188" s="19"/>
      <c r="B188" s="30"/>
      <c r="C188" s="21"/>
      <c r="D188" s="21"/>
    </row>
    <row r="189" spans="1:4" x14ac:dyDescent="0.25">
      <c r="A189" s="19"/>
      <c r="B189" s="30"/>
      <c r="C189" s="21"/>
      <c r="D189" s="21"/>
    </row>
    <row r="190" spans="1:4" x14ac:dyDescent="0.25">
      <c r="A190" s="19"/>
      <c r="B190" s="30"/>
      <c r="C190" s="21"/>
      <c r="D190" s="21"/>
    </row>
    <row r="191" spans="1:4" x14ac:dyDescent="0.25">
      <c r="A191" s="19"/>
      <c r="B191" s="30"/>
      <c r="C191" s="21"/>
      <c r="D191" s="21"/>
    </row>
    <row r="192" spans="1:4" x14ac:dyDescent="0.25">
      <c r="A192" s="19"/>
      <c r="B192" s="30"/>
      <c r="C192" s="21"/>
      <c r="D192" s="21"/>
    </row>
    <row r="193" spans="1:4" x14ac:dyDescent="0.25">
      <c r="A193" s="19"/>
      <c r="B193" s="30"/>
      <c r="C193" s="21"/>
      <c r="D193" s="21"/>
    </row>
    <row r="194" spans="1:4" x14ac:dyDescent="0.25">
      <c r="A194" s="23"/>
      <c r="B194" s="30"/>
      <c r="C194" s="25"/>
      <c r="D194" s="24"/>
    </row>
    <row r="195" spans="1:4" x14ac:dyDescent="0.25">
      <c r="A195" s="23"/>
      <c r="B195" s="30"/>
      <c r="C195" s="25"/>
      <c r="D195" s="24"/>
    </row>
    <row r="196" spans="1:4" x14ac:dyDescent="0.25">
      <c r="A196" s="25"/>
      <c r="B196" s="31"/>
      <c r="C196" s="25"/>
      <c r="D196" s="25"/>
    </row>
  </sheetData>
  <autoFilter ref="A1:F195"/>
  <sortState ref="A2:F196">
    <sortCondition ref="D1"/>
  </sortState>
  <conditionalFormatting sqref="A162:A163 D162:D163">
    <cfRule type="duplicateValues" dxfId="12" priority="20"/>
  </conditionalFormatting>
  <conditionalFormatting sqref="A162:A163">
    <cfRule type="duplicateValues" dxfId="11" priority="19"/>
  </conditionalFormatting>
  <conditionalFormatting sqref="A162:A163">
    <cfRule type="duplicateValues" dxfId="10" priority="18"/>
  </conditionalFormatting>
  <conditionalFormatting sqref="A162:A163 A60:A96">
    <cfRule type="duplicateValues" dxfId="9" priority="16"/>
  </conditionalFormatting>
  <conditionalFormatting sqref="A1:B1 A196:B1048576 A60:A195">
    <cfRule type="duplicateValues" dxfId="8" priority="13"/>
  </conditionalFormatting>
  <conditionalFormatting sqref="A187:A195">
    <cfRule type="duplicateValues" dxfId="7" priority="21"/>
  </conditionalFormatting>
  <conditionalFormatting sqref="A60:A186">
    <cfRule type="duplicateValues" dxfId="6" priority="117"/>
  </conditionalFormatting>
  <conditionalFormatting sqref="A25:A26 D25:D26">
    <cfRule type="duplicateValues" dxfId="5" priority="6"/>
  </conditionalFormatting>
  <conditionalFormatting sqref="A25:A26">
    <cfRule type="duplicateValues" dxfId="4" priority="5"/>
  </conditionalFormatting>
  <conditionalFormatting sqref="A25:A26">
    <cfRule type="duplicateValues" dxfId="3" priority="4"/>
  </conditionalFormatting>
  <conditionalFormatting sqref="A25:A26">
    <cfRule type="duplicateValues" dxfId="2" priority="3"/>
  </conditionalFormatting>
  <conditionalFormatting sqref="A2:B2 A3:A49 B3:B195">
    <cfRule type="duplicateValues" dxfId="1" priority="2"/>
  </conditionalFormatting>
  <conditionalFormatting sqref="A50:A59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15" sqref="E15"/>
    </sheetView>
  </sheetViews>
  <sheetFormatPr defaultRowHeight="15" x14ac:dyDescent="0.25"/>
  <cols>
    <col min="2" max="2" width="18.85546875" customWidth="1"/>
    <col min="3" max="3" width="19.5703125" customWidth="1"/>
    <col min="4" max="4" width="16.42578125" customWidth="1"/>
    <col min="6" max="6" width="27.5703125" customWidth="1"/>
    <col min="7" max="7" width="19.28515625" customWidth="1"/>
  </cols>
  <sheetData>
    <row r="1" spans="1:7" x14ac:dyDescent="0.25">
      <c r="A1" s="19" t="s">
        <v>35</v>
      </c>
      <c r="B1">
        <v>2477883000</v>
      </c>
      <c r="C1">
        <v>6954234</v>
      </c>
      <c r="D1">
        <f>VLOOKUP(A1,SauChuyenNhom!A:G,7,FALSE)</f>
        <v>3003740000</v>
      </c>
      <c r="E1">
        <f>VLOOKUP(A1,SauChuyenNhom!A:J,10,FALSE)</f>
        <v>8794745</v>
      </c>
      <c r="F1">
        <f>D1-B1</f>
        <v>525857000</v>
      </c>
      <c r="G1">
        <f>E1-C1</f>
        <v>1840511</v>
      </c>
    </row>
    <row r="2" spans="1:7" x14ac:dyDescent="0.25">
      <c r="A2" s="19" t="s">
        <v>49</v>
      </c>
      <c r="B2">
        <v>377000000</v>
      </c>
      <c r="C2">
        <v>1180000</v>
      </c>
      <c r="D2">
        <f>VLOOKUP(A2,SauChuyenNhom!A:G,7,FALSE)</f>
        <v>8222505000</v>
      </c>
      <c r="E2">
        <f>VLOOKUP(A2,SauChuyenNhom!A:J,10,FALSE)</f>
        <v>19770198</v>
      </c>
      <c r="F2">
        <f t="shared" ref="F2:F23" si="0">D2-B2</f>
        <v>7845505000</v>
      </c>
      <c r="G2">
        <f t="shared" ref="G2:G23" si="1">E2-C2</f>
        <v>18590198</v>
      </c>
    </row>
    <row r="3" spans="1:7" x14ac:dyDescent="0.25">
      <c r="A3" s="19" t="s">
        <v>48</v>
      </c>
      <c r="B3">
        <v>41380000</v>
      </c>
      <c r="C3">
        <v>144830</v>
      </c>
      <c r="D3">
        <f>VLOOKUP(A3,SauChuyenNhom!A:G,7,FALSE)</f>
        <v>19798350000</v>
      </c>
      <c r="E3">
        <f>VLOOKUP(A3,SauChuyenNhom!A:J,10,FALSE)</f>
        <v>38373552</v>
      </c>
      <c r="F3">
        <f t="shared" si="0"/>
        <v>19756970000</v>
      </c>
      <c r="G3">
        <f t="shared" si="1"/>
        <v>38228722</v>
      </c>
    </row>
    <row r="4" spans="1:7" x14ac:dyDescent="0.25">
      <c r="A4" s="19" t="s">
        <v>54</v>
      </c>
      <c r="B4">
        <v>1130887000</v>
      </c>
      <c r="C4">
        <v>3537539</v>
      </c>
      <c r="D4">
        <f>VLOOKUP(A4,SauChuyenNhom!A:G,7,FALSE)</f>
        <v>8665670600</v>
      </c>
      <c r="E4">
        <f>VLOOKUP(A4,SauChuyenNhom!A:J,10,FALSE)</f>
        <v>24247722</v>
      </c>
      <c r="F4">
        <f t="shared" si="0"/>
        <v>7534783600</v>
      </c>
      <c r="G4">
        <f t="shared" si="1"/>
        <v>20710183</v>
      </c>
    </row>
    <row r="5" spans="1:7" x14ac:dyDescent="0.25">
      <c r="A5" s="19" t="s">
        <v>47</v>
      </c>
      <c r="B5">
        <v>204031000</v>
      </c>
      <c r="C5">
        <v>646164</v>
      </c>
      <c r="D5">
        <f>VLOOKUP(A5,SauChuyenNhom!A:G,7,FALSE)</f>
        <v>19028129000</v>
      </c>
      <c r="E5">
        <f>VLOOKUP(A5,SauChuyenNhom!A:J,10,FALSE)</f>
        <v>38468403</v>
      </c>
      <c r="F5">
        <f t="shared" si="0"/>
        <v>18824098000</v>
      </c>
      <c r="G5">
        <f t="shared" si="1"/>
        <v>37822239</v>
      </c>
    </row>
    <row r="6" spans="1:7" x14ac:dyDescent="0.25">
      <c r="A6" s="19" t="s">
        <v>55</v>
      </c>
      <c r="B6">
        <v>4607492000</v>
      </c>
      <c r="C6">
        <v>9905335</v>
      </c>
      <c r="D6">
        <f>VLOOKUP(A6,SauChuyenNhom!A:G,7,FALSE)</f>
        <v>9054014000</v>
      </c>
      <c r="E6">
        <f>VLOOKUP(A6,SauChuyenNhom!A:J,10,FALSE)</f>
        <v>23778615</v>
      </c>
      <c r="F6">
        <f t="shared" si="0"/>
        <v>4446522000</v>
      </c>
      <c r="G6">
        <f t="shared" si="1"/>
        <v>13873280</v>
      </c>
    </row>
    <row r="7" spans="1:7" x14ac:dyDescent="0.25">
      <c r="A7" s="19" t="s">
        <v>50</v>
      </c>
      <c r="B7">
        <v>0</v>
      </c>
      <c r="C7">
        <v>0</v>
      </c>
      <c r="D7">
        <f>VLOOKUP(A7,SauChuyenNhom!A:G,7,FALSE)</f>
        <v>48163772200</v>
      </c>
      <c r="E7">
        <f>VLOOKUP(A7,SauChuyenNhom!A:J,10,FALSE)</f>
        <v>90738008</v>
      </c>
      <c r="F7">
        <f t="shared" si="0"/>
        <v>48163772200</v>
      </c>
      <c r="G7">
        <f t="shared" si="1"/>
        <v>90738008</v>
      </c>
    </row>
    <row r="8" spans="1:7" x14ac:dyDescent="0.25">
      <c r="A8" s="19" t="s">
        <v>41</v>
      </c>
      <c r="B8">
        <v>251000000</v>
      </c>
      <c r="C8">
        <v>815000</v>
      </c>
      <c r="D8">
        <f>VLOOKUP(A8,SauChuyenNhom!A:G,7,FALSE)</f>
        <v>19244879000</v>
      </c>
      <c r="E8">
        <f>VLOOKUP(A8,SauChuyenNhom!A:J,10,FALSE)</f>
        <v>51501521</v>
      </c>
      <c r="F8">
        <f t="shared" si="0"/>
        <v>18993879000</v>
      </c>
      <c r="G8">
        <f t="shared" si="1"/>
        <v>50686521</v>
      </c>
    </row>
    <row r="9" spans="1:7" x14ac:dyDescent="0.25">
      <c r="A9" s="20" t="s">
        <v>38</v>
      </c>
      <c r="B9">
        <v>0</v>
      </c>
      <c r="C9">
        <v>0</v>
      </c>
      <c r="D9">
        <f>VLOOKUP(A9,SauChuyenNhom!A:G,7,FALSE)</f>
        <v>670458000</v>
      </c>
      <c r="E9">
        <f>VLOOKUP(A9,SauChuyenNhom!A:J,10,FALSE)</f>
        <v>2286604</v>
      </c>
      <c r="F9">
        <f t="shared" si="0"/>
        <v>670458000</v>
      </c>
      <c r="G9">
        <f t="shared" si="1"/>
        <v>2286604</v>
      </c>
    </row>
    <row r="10" spans="1:7" x14ac:dyDescent="0.25">
      <c r="A10" s="19" t="s">
        <v>37</v>
      </c>
      <c r="B10">
        <v>0</v>
      </c>
      <c r="C10">
        <v>0</v>
      </c>
      <c r="D10">
        <f>VLOOKUP(A10,SauChuyenNhom!A:G,7,FALSE)</f>
        <v>2768181000</v>
      </c>
      <c r="E10">
        <f>VLOOKUP(A10,SauChuyenNhom!A:J,10,FALSE)</f>
        <v>8766159</v>
      </c>
      <c r="F10">
        <f t="shared" si="0"/>
        <v>2768181000</v>
      </c>
      <c r="G10">
        <f t="shared" si="1"/>
        <v>8766159</v>
      </c>
    </row>
    <row r="11" spans="1:7" x14ac:dyDescent="0.25">
      <c r="A11" s="19" t="s">
        <v>53</v>
      </c>
      <c r="B11">
        <v>3538855000</v>
      </c>
      <c r="C11">
        <v>8692894</v>
      </c>
      <c r="D11">
        <f>VLOOKUP(A11,SauChuyenNhom!A:G,7,FALSE)</f>
        <v>8294550000</v>
      </c>
      <c r="E11">
        <f>VLOOKUP(A11,SauChuyenNhom!A:J,10,FALSE)</f>
        <v>20974008</v>
      </c>
      <c r="F11">
        <f t="shared" si="0"/>
        <v>4755695000</v>
      </c>
      <c r="G11">
        <f t="shared" si="1"/>
        <v>12281114</v>
      </c>
    </row>
    <row r="12" spans="1:7" x14ac:dyDescent="0.25">
      <c r="A12" s="19" t="s">
        <v>34</v>
      </c>
      <c r="B12">
        <v>0</v>
      </c>
      <c r="C12">
        <v>0</v>
      </c>
      <c r="D12">
        <f>VLOOKUP(A12,SauChuyenNhom!A:G,7,FALSE)</f>
        <v>1635733000</v>
      </c>
      <c r="E12">
        <f>VLOOKUP(A12,SauChuyenNhom!A:J,10,FALSE)</f>
        <v>5493971</v>
      </c>
      <c r="F12">
        <f t="shared" si="0"/>
        <v>1635733000</v>
      </c>
      <c r="G12">
        <f t="shared" si="1"/>
        <v>5493971</v>
      </c>
    </row>
    <row r="13" spans="1:7" x14ac:dyDescent="0.25">
      <c r="A13" s="19" t="s">
        <v>52</v>
      </c>
      <c r="B13">
        <v>3284070000</v>
      </c>
      <c r="C13">
        <v>8282006</v>
      </c>
      <c r="D13">
        <f>VLOOKUP(A13,SauChuyenNhom!A:G,7,FALSE)</f>
        <v>7110382000</v>
      </c>
      <c r="E13">
        <f>VLOOKUP(A13,SauChuyenNhom!A:J,10,FALSE)</f>
        <v>20431426</v>
      </c>
      <c r="F13">
        <f t="shared" si="0"/>
        <v>3826312000</v>
      </c>
      <c r="G13">
        <f t="shared" si="1"/>
        <v>12149420</v>
      </c>
    </row>
    <row r="14" spans="1:7" x14ac:dyDescent="0.25">
      <c r="A14" s="19" t="s">
        <v>43</v>
      </c>
      <c r="B14">
        <v>445673000</v>
      </c>
      <c r="C14">
        <v>1559859</v>
      </c>
      <c r="D14">
        <f>VLOOKUP(A14,SauChuyenNhom!A:G,7,FALSE)</f>
        <v>662367000</v>
      </c>
      <c r="E14">
        <f>VLOOKUP(A14,SauChuyenNhom!A:J,10,FALSE)</f>
        <v>2318290</v>
      </c>
      <c r="F14">
        <f t="shared" si="0"/>
        <v>216694000</v>
      </c>
      <c r="G14">
        <f t="shared" si="1"/>
        <v>758431</v>
      </c>
    </row>
    <row r="15" spans="1:7" x14ac:dyDescent="0.25">
      <c r="A15" s="19" t="s">
        <v>39</v>
      </c>
      <c r="B15">
        <v>29100000</v>
      </c>
      <c r="C15">
        <v>101850</v>
      </c>
      <c r="D15">
        <f>VLOOKUP(A15,SauChuyenNhom!A:G,7,FALSE)</f>
        <v>7874911000</v>
      </c>
      <c r="E15">
        <f>VLOOKUP(A15,SauChuyenNhom!A:J,10,FALSE)</f>
        <v>20024501</v>
      </c>
      <c r="F15">
        <f t="shared" si="0"/>
        <v>7845811000</v>
      </c>
      <c r="G15">
        <f t="shared" si="1"/>
        <v>19922651</v>
      </c>
    </row>
    <row r="16" spans="1:7" x14ac:dyDescent="0.25">
      <c r="A16" s="19" t="s">
        <v>33</v>
      </c>
      <c r="B16">
        <v>77300000</v>
      </c>
      <c r="C16">
        <v>270550</v>
      </c>
      <c r="D16">
        <f>VLOOKUP(A16,SauChuyenNhom!A:G,7,FALSE)</f>
        <v>1022038000</v>
      </c>
      <c r="E16">
        <f>VLOOKUP(A16,SauChuyenNhom!A:J,10,FALSE)</f>
        <v>3525235</v>
      </c>
      <c r="F16">
        <f t="shared" si="0"/>
        <v>944738000</v>
      </c>
      <c r="G16">
        <f t="shared" si="1"/>
        <v>3254685</v>
      </c>
    </row>
    <row r="17" spans="1:7" x14ac:dyDescent="0.25">
      <c r="A17" s="19" t="s">
        <v>46</v>
      </c>
      <c r="B17">
        <v>8946000000</v>
      </c>
      <c r="C17">
        <v>13754254</v>
      </c>
      <c r="D17">
        <f>VLOOKUP(A17,SauChuyenNhom!A:G,7,FALSE)</f>
        <v>9392922000</v>
      </c>
      <c r="E17">
        <f>VLOOKUP(A17,SauChuyenNhom!A:J,10,FALSE)</f>
        <v>15242639</v>
      </c>
      <c r="F17">
        <f t="shared" si="0"/>
        <v>446922000</v>
      </c>
      <c r="G17">
        <f t="shared" si="1"/>
        <v>1488385</v>
      </c>
    </row>
    <row r="18" spans="1:7" x14ac:dyDescent="0.25">
      <c r="A18" s="19" t="s">
        <v>51</v>
      </c>
      <c r="B18">
        <v>1348586000</v>
      </c>
      <c r="C18">
        <v>4298931</v>
      </c>
      <c r="D18">
        <f>VLOOKUP(A18,SauChuyenNhom!A:G,7,FALSE)</f>
        <v>1818299100</v>
      </c>
      <c r="E18">
        <f>VLOOKUP(A18,SauChuyenNhom!A:J,10,FALSE)</f>
        <v>5942932</v>
      </c>
      <c r="F18">
        <f t="shared" si="0"/>
        <v>469713100</v>
      </c>
      <c r="G18">
        <f t="shared" si="1"/>
        <v>1644001</v>
      </c>
    </row>
    <row r="19" spans="1:7" x14ac:dyDescent="0.25">
      <c r="A19" s="19" t="s">
        <v>40</v>
      </c>
      <c r="B19">
        <v>0</v>
      </c>
      <c r="C19">
        <v>0</v>
      </c>
      <c r="D19">
        <f>VLOOKUP(A19,SauChuyenNhom!A:G,7,FALSE)</f>
        <v>6735186000</v>
      </c>
      <c r="E19">
        <f>VLOOKUP(A19,SauChuyenNhom!A:J,10,FALSE)</f>
        <v>17737212</v>
      </c>
      <c r="F19">
        <f t="shared" si="0"/>
        <v>6735186000</v>
      </c>
      <c r="G19">
        <f t="shared" si="1"/>
        <v>17737212</v>
      </c>
    </row>
    <row r="20" spans="1:7" x14ac:dyDescent="0.25">
      <c r="A20" s="19" t="s">
        <v>36</v>
      </c>
      <c r="B20">
        <v>3220017000</v>
      </c>
      <c r="C20">
        <v>8401660</v>
      </c>
      <c r="D20">
        <f>VLOOKUP(A20,SauChuyenNhom!A:G,7,FALSE)</f>
        <v>4566379000</v>
      </c>
      <c r="E20">
        <f>VLOOKUP(A20,SauChuyenNhom!A:J,10,FALSE)</f>
        <v>12828062</v>
      </c>
      <c r="F20">
        <f t="shared" si="0"/>
        <v>1346362000</v>
      </c>
      <c r="G20">
        <f t="shared" si="1"/>
        <v>4426402</v>
      </c>
    </row>
    <row r="21" spans="1:7" x14ac:dyDescent="0.25">
      <c r="A21" s="19" t="s">
        <v>45</v>
      </c>
      <c r="B21">
        <v>161172000</v>
      </c>
      <c r="C21">
        <v>564102</v>
      </c>
      <c r="D21">
        <f>VLOOKUP(A21,SauChuyenNhom!A:G,7,FALSE)</f>
        <v>4302481000</v>
      </c>
      <c r="E21">
        <f>VLOOKUP(A21,SauChuyenNhom!A:J,10,FALSE)</f>
        <v>12495565</v>
      </c>
      <c r="F21">
        <f t="shared" si="0"/>
        <v>4141309000</v>
      </c>
      <c r="G21">
        <f t="shared" si="1"/>
        <v>11931463</v>
      </c>
    </row>
    <row r="22" spans="1:7" x14ac:dyDescent="0.25">
      <c r="A22" s="20" t="s">
        <v>44</v>
      </c>
      <c r="B22">
        <v>4221941000</v>
      </c>
      <c r="C22">
        <v>9837729</v>
      </c>
      <c r="D22">
        <f>VLOOKUP(A22,SauChuyenNhom!A:G,7,FALSE)</f>
        <v>7238391000</v>
      </c>
      <c r="E22">
        <f>VLOOKUP(A22,SauChuyenNhom!A:J,10,FALSE)</f>
        <v>15580804</v>
      </c>
      <c r="F22">
        <f t="shared" si="0"/>
        <v>3016450000</v>
      </c>
      <c r="G22">
        <f t="shared" si="1"/>
        <v>5743075</v>
      </c>
    </row>
    <row r="23" spans="1:7" x14ac:dyDescent="0.25">
      <c r="A23" s="20" t="s">
        <v>42</v>
      </c>
      <c r="B23">
        <v>477420000</v>
      </c>
      <c r="C23">
        <v>1212130</v>
      </c>
      <c r="D23">
        <f>VLOOKUP(A23,SauChuyenNhom!A:G,7,FALSE)</f>
        <v>678020000</v>
      </c>
      <c r="E23">
        <f>VLOOKUP(A23,SauChuyenNhom!A:J,10,FALSE)</f>
        <v>1513032</v>
      </c>
      <c r="F23">
        <f t="shared" si="0"/>
        <v>200600000</v>
      </c>
      <c r="G23">
        <f t="shared" si="1"/>
        <v>300902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TruocChuyenNhom</vt:lpstr>
      <vt:lpstr>SauChuyenNhom</vt:lpstr>
      <vt:lpstr>Data</vt:lpstr>
      <vt:lpstr>truoc CN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2016-02-24T08:13:41Z</dcterms:modified>
</cp:coreProperties>
</file>