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145" windowWidth="14805" windowHeight="597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  <sheet name="Sheet1" sheetId="8" state="hidden" r:id="rId6"/>
    <sheet name="Bù trừ tháng 2" sheetId="10" r:id="rId7"/>
  </sheets>
  <definedNames>
    <definedName name="_xlnm._FilterDatabase" localSheetId="1" hidden="1">AE!$A$1:$AG$420</definedName>
    <definedName name="_xlnm._FilterDatabase" localSheetId="0" hidden="1">Details!$A$1:$AD$467</definedName>
    <definedName name="_xlnm._FilterDatabase" localSheetId="3" hidden="1">MAN!$A$1:$AI$12</definedName>
    <definedName name="_xlnm._FilterDatabase" localSheetId="4" hidden="1">MD!$A$1:$G$3</definedName>
    <definedName name="_xlnm._FilterDatabase" localSheetId="2" hidden="1">SUP!#REF!</definedName>
    <definedName name="ManagerResult" localSheetId="3">MAN!#REF!</definedName>
    <definedName name="ManagerResults_1" localSheetId="3">MAN!#REF!</definedName>
    <definedName name="result" localSheetId="0">Details!$A$2:$AD$467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2" i="3"/>
  <c r="AB259" i="7"/>
  <c r="S259" i="7"/>
  <c r="AB232" i="7"/>
  <c r="S232" i="7"/>
  <c r="AD3" i="7" l="1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2" i="7"/>
  <c r="D4" i="10" l="1"/>
  <c r="C4" i="10"/>
  <c r="B4" i="10"/>
  <c r="I4" i="4" l="1"/>
  <c r="L4" i="4" s="1"/>
  <c r="N4" i="4" s="1"/>
  <c r="M21" i="4" l="1"/>
  <c r="I13" i="4" l="1"/>
  <c r="L13" i="4" s="1"/>
  <c r="N13" i="4" s="1"/>
  <c r="I12" i="4"/>
  <c r="L12" i="4" s="1"/>
  <c r="N12" i="4" s="1"/>
  <c r="I11" i="4"/>
  <c r="L11" i="4" s="1"/>
  <c r="N11" i="4" s="1"/>
  <c r="I10" i="4"/>
  <c r="L10" i="4" s="1"/>
  <c r="N10" i="4" s="1"/>
  <c r="I9" i="4"/>
  <c r="L9" i="4" s="1"/>
  <c r="N9" i="4" s="1"/>
  <c r="I8" i="4"/>
  <c r="L8" i="4" s="1"/>
  <c r="N8" i="4" s="1"/>
  <c r="G17" i="4" l="1"/>
  <c r="F17" i="4"/>
  <c r="I3" i="4" l="1"/>
  <c r="L3" i="4" s="1"/>
  <c r="N3" i="4" s="1"/>
  <c r="G22" i="4" l="1"/>
  <c r="F22" i="4"/>
  <c r="G471" i="2" l="1"/>
  <c r="M471" i="2" l="1"/>
  <c r="I5" i="4" l="1"/>
  <c r="L5" i="4" s="1"/>
  <c r="N5" i="4" s="1"/>
  <c r="I6" i="4"/>
  <c r="L6" i="4" s="1"/>
  <c r="N6" i="4" s="1"/>
  <c r="I7" i="4"/>
  <c r="L7" i="4" s="1"/>
  <c r="N7" i="4" s="1"/>
  <c r="I2" i="4"/>
  <c r="L2" i="4" s="1"/>
  <c r="N2" i="4" s="1"/>
  <c r="G2" i="5" l="1"/>
  <c r="G3" i="5"/>
  <c r="I3" i="5" s="1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Work\BrokerManager\Result\201603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<sst xmlns="http://schemas.openxmlformats.org/spreadsheetml/2006/main" count="5248" uniqueCount="547">
  <si>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</si>
  <si>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</si>
  <si>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</si>
  <si>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</si>
  <si>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</si>
  <si>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</si>
  <si>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</si>
  <si>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</si>
  <si>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</si>
  <si>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</si>
  <si>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</si>
  <si>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</si>
  <si>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</si>
  <si>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</si>
  <si>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</si>
  <si>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</si>
  <si>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</si>
  <si>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</si>
  <si>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</si>
  <si>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</si>
  <si>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</si>
  <si>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</si>
  <si>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</si>
  <si>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</si>
  <si>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</si>
  <si>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</si>
  <si>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</si>
  <si>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</si>
  <si>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</si>
  <si>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</si>
  <si>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</si>
  <si>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</si>
  <si>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</si>
  <si>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</si>
  <si>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</si>
  <si>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</si>
  <si>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</si>
  <si>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</si>
  <si>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</si>
  <si>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</si>
  <si>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</si>
  <si>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</si>
  <si>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</si>
  <si>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</si>
  <si>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</si>
  <si>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</si>
  <si>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</si>
  <si>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</si>
  <si>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</si>
  <si>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</si>
  <si>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</si>
  <si>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</si>
  <si>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</si>
  <si>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</si>
  <si>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</si>
  <si>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</si>
  <si>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</si>
  <si>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</si>
  <si>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</si>
  <si>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</si>
  <si>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</si>
  <si>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</si>
  <si>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</si>
  <si>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</si>
  <si>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</si>
  <si>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</si>
  <si>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</si>
  <si>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</si>
  <si>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</si>
  <si>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</si>
  <si>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</si>
  <si>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</si>
  <si>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</si>
  <si>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</si>
  <si>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</si>
  <si>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Nguyễn Ngọc Trìu</t>
  </si>
  <si>
    <t>Hà Văn Hiệp</t>
  </si>
  <si>
    <t>Lê Thị Phương</t>
  </si>
  <si>
    <t>Phan Anh Tuấn</t>
  </si>
  <si>
    <t>Nguyễn Phương Nam</t>
  </si>
  <si>
    <t>Phạm Tường Long</t>
  </si>
  <si>
    <t>Nguyễn Tiến Giang</t>
  </si>
  <si>
    <t>Nguyễn Phương Hoa</t>
  </si>
  <si>
    <t>Hứa Thị Bích Thảo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</si>
  <si>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</si>
  <si>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</si>
  <si>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</si>
  <si>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</si>
  <si>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</si>
  <si>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</si>
  <si>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</si>
  <si>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</si>
  <si>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</si>
  <si>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</si>
  <si>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</si>
  <si>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</si>
  <si>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</si>
  <si>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</si>
  <si>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</si>
  <si>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</si>
  <si>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</si>
  <si>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</si>
  <si>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</si>
  <si>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</si>
  <si>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</si>
  <si>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</si>
  <si>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</si>
  <si>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</si>
  <si>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</si>
  <si>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</si>
  <si>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</si>
  <si>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</si>
  <si>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</si>
  <si>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</si>
  <si>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</si>
  <si>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</si>
  <si>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</si>
  <si>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</si>
  <si>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</si>
  <si>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</si>
  <si>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</si>
  <si>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</si>
  <si>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</si>
  <si>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</si>
  <si>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</si>
  <si>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</si>
  <si>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</si>
  <si>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</si>
  <si>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</si>
  <si>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</si>
  <si>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</si>
  <si>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</si>
  <si>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</si>
  <si>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</si>
  <si>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</si>
  <si>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</si>
  <si>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</si>
  <si>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</si>
  <si>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</si>
  <si>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</si>
  <si>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</si>
  <si>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</si>
  <si>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</si>
  <si>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</si>
  <si>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</si>
  <si>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</si>
  <si>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</si>
  <si>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</si>
  <si>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</si>
  <si>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</si>
  <si>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</si>
  <si>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</si>
  <si>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</si>
  <si>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</si>
  <si>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</si>
  <si>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</si>
  <si>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</si>
  <si>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</si>
  <si>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</si>
  <si>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</si>
  <si>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</si>
  <si>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</si>
  <si>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</si>
  <si>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</si>
  <si>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</si>
  <si>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</si>
  <si>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</si>
  <si>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</si>
  <si>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</si>
  <si>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</si>
  <si>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</si>
  <si>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</si>
  <si>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</si>
  <si>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</si>
  <si>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</si>
  <si>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</si>
  <si>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</si>
  <si>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</si>
  <si>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</si>
  <si>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</si>
  <si>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</si>
  <si>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Lim Mộng Thuận</t>
  </si>
  <si>
    <t>Võ Thị Xuân Trang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</si>
  <si>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</si>
  <si>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</si>
  <si>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</si>
  <si>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</si>
  <si>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</si>
  <si>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</si>
  <si>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</si>
  <si>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</si>
  <si>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</si>
  <si>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</si>
  <si>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</si>
  <si>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</si>
  <si>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</si>
  <si>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</si>
  <si>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</si>
  <si>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</si>
  <si>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</si>
  <si>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</si>
  <si>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</si>
  <si>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Nguyễn Thị Thanh Hằng</t>
  </si>
  <si>
    <t>Nguyễn Thị Ngọc Trinh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</si>
  <si>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</si>
  <si>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</si>
  <si>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</si>
  <si>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</si>
  <si>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</si>
  <si>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</si>
  <si>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</si>
  <si>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Nguyễn Thị Thu Huyền</t>
  </si>
  <si>
    <t>Bùi Thị Thu Quỳnh</t>
  </si>
  <si>
    <t>Nguyễn Đức Long</t>
  </si>
  <si>
    <t>Phạm Thị Thanh Nga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</si>
  <si>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</si>
  <si>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</si>
  <si>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</si>
  <si>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</si>
  <si>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</si>
  <si>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</si>
  <si>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</si>
  <si>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Nhom Chung LL</t>
  </si>
  <si>
    <t>CG_THD</t>
  </si>
  <si>
    <t>Nhom Chung THD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</si>
  <si>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</si>
  <si>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</si>
  <si>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</si>
  <si>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</si>
  <si>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</si>
  <si>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</si>
  <si>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</si>
  <si>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</si>
  <si>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</si>
  <si>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</si>
  <si>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</si>
  <si>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</si>
  <si>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</si>
  <si>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</si>
  <si>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</si>
  <si>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</si>
  <si>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</si>
  <si>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Thạch Kim Độ</t>
  </si>
  <si>
    <t>Lê Trọng Đại</t>
  </si>
  <si>
    <t>Nguyễn Quốc Tú</t>
  </si>
  <si>
    <t>Nguyễn Tấn Phát</t>
  </si>
  <si>
    <t>Nguyễn Thị Tình</t>
  </si>
  <si>
    <t>Nguyễn Hưng</t>
  </si>
  <si>
    <t>Nguyễn Phan Huy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</si>
  <si>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</si>
  <si>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</si>
  <si>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</si>
  <si>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</si>
  <si>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</si>
  <si>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</si>
  <si>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</si>
  <si>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</si>
  <si>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</si>
  <si>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Nguyễn Ngọc Linh</t>
  </si>
  <si>
    <t xml:space="preserve">HV        </t>
  </si>
  <si>
    <t xml:space="preserve">AE2       </t>
  </si>
  <si>
    <t>Phụ cấp vị trí</t>
  </si>
  <si>
    <t>Hoàng Đinh Trúc Vân</t>
  </si>
  <si>
    <t>Từ Minh Thiện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</si>
  <si>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</si>
  <si>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</si>
  <si>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</si>
  <si>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</si>
  <si>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</si>
  <si>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</si>
  <si>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Nghiêm Anh Tuấn</t>
  </si>
  <si>
    <t>Luân Thanh Phúc</t>
  </si>
  <si>
    <t>Phạm Thị Lan Dung</t>
  </si>
  <si>
    <t>Ngô Phương Vy</t>
  </si>
  <si>
    <t>Nguyễn Thị Thùy Trang</t>
  </si>
  <si>
    <t>Trần Trung Hiếu</t>
  </si>
  <si>
    <t>Đào Thị Lý</t>
  </si>
  <si>
    <t>Nguyễn Mai Thi</t>
  </si>
  <si>
    <t>Phùng Quang Vinh</t>
  </si>
  <si>
    <t>LL1</t>
  </si>
  <si>
    <t>LL2</t>
  </si>
  <si>
    <t>Phạm Công Hòa</t>
  </si>
  <si>
    <t>Nguyễn Đức Thụy My</t>
  </si>
  <si>
    <t>Võ Thị Thúy Lan</t>
  </si>
  <si>
    <t>Nguyễn Thị Chính</t>
  </si>
  <si>
    <t>Nguyễn Thị Quý</t>
  </si>
  <si>
    <t>Phạm Lan Chi</t>
  </si>
  <si>
    <t>Xa Châu Thanh Thảo</t>
  </si>
  <si>
    <t>Nguyễn Thị Ánh Nguyệt</t>
  </si>
  <si>
    <t>Đoàn Đức Thịnh</t>
  </si>
  <si>
    <t>Đỗ Thị Hồng Vân</t>
  </si>
  <si>
    <t>Nguyễn Văn Thành</t>
  </si>
  <si>
    <t>Ninh Văn Tuấn</t>
  </si>
  <si>
    <t>Thái Khánh Hòa</t>
  </si>
  <si>
    <t>Đinh Thị Thu Thùy</t>
  </si>
  <si>
    <t>Trần Quốc Anh</t>
  </si>
  <si>
    <t>Phạm Thị Huyền Trang</t>
  </si>
  <si>
    <t>Trần Tuyết Hương</t>
  </si>
  <si>
    <t>Dương Tuấn Anh</t>
  </si>
  <si>
    <t>Nguyễn Quốc Duy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</si>
  <si>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</si>
  <si>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</si>
  <si>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</si>
  <si>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</si>
  <si>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</si>
  <si>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</si>
  <si>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Vũ Công Hoan</t>
  </si>
  <si>
    <t>Phạm Kim Ngân</t>
  </si>
  <si>
    <t>Nguyễn Thúy Điệp Anh</t>
  </si>
  <si>
    <t>Lê Anh Tuấn</t>
  </si>
  <si>
    <t>Vũ Đức Minh</t>
  </si>
  <si>
    <t>Nhom Chung LL2</t>
  </si>
  <si>
    <t>NVT</t>
  </si>
  <si>
    <t>Huỳnh Tấn Thuế</t>
  </si>
  <si>
    <t>Phan Huy Tín</t>
  </si>
  <si>
    <t>Vũ Thị Bích Quyên</t>
  </si>
  <si>
    <t>Ngô Sỹ Hoàng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</si>
  <si>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</si>
  <si>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</si>
  <si>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</si>
  <si>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</si>
  <si>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</si>
  <si>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</si>
  <si>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</si>
  <si>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Trần Ngọc Báu</t>
  </si>
  <si>
    <t>Nguyễn Viết Cường</t>
  </si>
  <si>
    <t>Nguyễn Chí Phi Hùng</t>
  </si>
  <si>
    <t>Nguyễn Kim Ngân</t>
  </si>
  <si>
    <t>Ngô Bá Đô</t>
  </si>
  <si>
    <t>Đặng Gia Tuấn</t>
  </si>
  <si>
    <t>Phạm Hoàng Chiến</t>
  </si>
  <si>
    <t>Nguyễn Tấn Lộc</t>
  </si>
  <si>
    <t>Phạm Võ Thanh Điệp</t>
  </si>
  <si>
    <t>Phạm Bá Hữu</t>
  </si>
  <si>
    <t>Lưu Hữu Tài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</si>
  <si>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</si>
  <si>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</si>
  <si>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</si>
  <si>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</si>
  <si>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</si>
  <si>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</si>
  <si>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</si>
  <si>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</si>
  <si>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</si>
  <si>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</si>
  <si>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Đặng Bách Khoa</t>
  </si>
  <si>
    <t>Phạm Văn Thạnh</t>
  </si>
  <si>
    <t>Đào Quang Trung</t>
  </si>
  <si>
    <t>Nguyễn Tiến Thọ</t>
  </si>
  <si>
    <t>Đỗ Thanh Tùng</t>
  </si>
  <si>
    <t>Bùi Lương Quốc Thái</t>
  </si>
  <si>
    <t>Huỳnh Thụy Thạch Thảo</t>
  </si>
  <si>
    <t>Lê Thị Trúc Lan</t>
  </si>
  <si>
    <t>Vũ Thanh Tiến Dũng</t>
  </si>
  <si>
    <t>Trịnh Huy Ánh</t>
  </si>
  <si>
    <t>Phạm Thị Như</t>
  </si>
  <si>
    <t>Nguyễn Hà Vân</t>
  </si>
  <si>
    <t>LH1</t>
  </si>
  <si>
    <t>LH2</t>
  </si>
  <si>
    <t>NVT2</t>
  </si>
  <si>
    <t>Nguyễn Thị Thúy Phượng</t>
  </si>
  <si>
    <t>Mai Hoàng Huy</t>
  </si>
  <si>
    <t>Trần Quốc Hưng</t>
  </si>
  <si>
    <t>Nguyễn Thịnh</t>
  </si>
  <si>
    <t>Nguyễn Đức Tiến</t>
  </si>
  <si>
    <t>Nguyễn Chí Hiếu</t>
  </si>
  <si>
    <t>Nguyễn Đức Thường</t>
  </si>
  <si>
    <t>Đặng Chi Mai</t>
  </si>
  <si>
    <t>NVT1</t>
  </si>
  <si>
    <t>Phụ cấp</t>
  </si>
  <si>
    <t>Đoàn Nhựt Hoa</t>
  </si>
  <si>
    <t>Nguyễn Hữu Việt</t>
  </si>
  <si>
    <t>Phạm Thị Giang</t>
  </si>
  <si>
    <t>Phạm Văn Dương</t>
  </si>
  <si>
    <t>CG_HN_6</t>
  </si>
  <si>
    <t>Nhom Chung LH2</t>
  </si>
  <si>
    <t>Dương Thị Mỹ Ngọc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</si>
  <si>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</si>
  <si>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</si>
  <si>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</si>
  <si>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</si>
  <si>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</si>
  <si>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</si>
  <si>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</si>
  <si>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Nguyễn Quốc Việt</t>
  </si>
  <si>
    <t>Nguyễn Đại Nam</t>
  </si>
  <si>
    <t>Phạm Hải Long</t>
  </si>
  <si>
    <t>Trương Công Hoàng Duy</t>
  </si>
  <si>
    <t>Hứa Minh Trí</t>
  </si>
  <si>
    <t>Trần Anh Tuân</t>
  </si>
  <si>
    <t>Nguyễn Lê Hồng Hoa</t>
  </si>
  <si>
    <t>Huỳnh Tấn Sĩ</t>
  </si>
  <si>
    <t>Phạm Nguyễn Đăng Khoa</t>
  </si>
  <si>
    <t>Hoa Ta Mi Pha</t>
  </si>
  <si>
    <t>Phạm Xuân Thắng</t>
  </si>
  <si>
    <t>Nguyễn Xuân Trường</t>
  </si>
  <si>
    <t>Kiều Đăng Khuê</t>
  </si>
  <si>
    <t>Trần Thị Hiền</t>
  </si>
  <si>
    <t>Đồng Thị Hà Nhung</t>
  </si>
  <si>
    <t>Vương Đình Dũng</t>
  </si>
  <si>
    <t>Võ Nhật Viên</t>
  </si>
  <si>
    <t>Nguyễn Hoàng Vĩnh Phú</t>
  </si>
  <si>
    <t>Nguyễn Ngọc Lảnh Quan</t>
  </si>
  <si>
    <t>Nguyễn Xuân Lộc</t>
  </si>
  <si>
    <t>Đỗ Văn Khiêm</t>
  </si>
  <si>
    <t>Lê Quốc Minh Dương</t>
  </si>
  <si>
    <t>Nguyễn Kim Hoàn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</si>
  <si>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</si>
  <si>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</si>
  <si>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</si>
  <si>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</si>
  <si>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</si>
  <si>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</si>
  <si>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Lê Phước Minh</t>
  </si>
  <si>
    <t>Đinh Sỹ Vĩnh</t>
  </si>
  <si>
    <t>Huỳnh Chí Thanh</t>
  </si>
  <si>
    <t>Phạm Hồng Mai</t>
  </si>
  <si>
    <t>Trần Đăng Khoa</t>
  </si>
  <si>
    <t>Hoàng Hồng Trang</t>
  </si>
  <si>
    <t>Lê Nguyên Anh</t>
  </si>
  <si>
    <t>Trần Thị Phương Thảo</t>
  </si>
  <si>
    <t>Nguyễn Minh Tâm</t>
  </si>
  <si>
    <t>Dương Minh Tâm</t>
  </si>
  <si>
    <t>Trần Vũ Long</t>
  </si>
  <si>
    <t>Đàm Gia Trụ</t>
  </si>
  <si>
    <t>Dũ Thị Thu Sương</t>
  </si>
  <si>
    <t>Đinh Hoàng Nam</t>
  </si>
  <si>
    <t>Trần Thuận Lộc</t>
  </si>
  <si>
    <t>Nguyễn Vũ Thiện</t>
  </si>
  <si>
    <t>Phan Duy Sỹ</t>
  </si>
  <si>
    <t>Nguyễn Ngọc Anh Quyên</t>
  </si>
  <si>
    <t>Lù Thị Kim Vân</t>
  </si>
  <si>
    <t>Nguyễn Anh Tuấn</t>
  </si>
  <si>
    <t>Triệu Hoài Thương</t>
  </si>
  <si>
    <t>Phan Thị Thúy Hằng</t>
  </si>
  <si>
    <t>Huỳnh Thị Thanh Thủy</t>
  </si>
  <si>
    <t>Trần Thị Thu Hằng</t>
  </si>
  <si>
    <t>Hà Hoàng Việt</t>
  </si>
  <si>
    <t>Nguyễn Văn Tú</t>
  </si>
  <si>
    <t>Nguyễn Đình Nguyên</t>
  </si>
  <si>
    <t>Nguyễn Vũ Thành</t>
  </si>
  <si>
    <t>Phạm Thu Huyền</t>
  </si>
  <si>
    <t>Hồ Giang Sang</t>
  </si>
  <si>
    <t>Đỗ Thị Phương Nam</t>
  </si>
  <si>
    <t>Phạm Thị Hồng Vân</t>
  </si>
  <si>
    <t>Nguyễn Thanh Tùng</t>
  </si>
  <si>
    <t>Trần Hữu Việt Hùng</t>
  </si>
  <si>
    <t>Nguyễn Thị Thu Trang</t>
  </si>
  <si>
    <t>Bùi Công Chiến</t>
  </si>
  <si>
    <t>Huỳnh Trâm</t>
  </si>
  <si>
    <t>Đỗ Thanh Dân</t>
  </si>
  <si>
    <t>Kiều Thị Thùy Diễm</t>
  </si>
  <si>
    <t>Kiều Thị Phượng</t>
  </si>
  <si>
    <t>Trần Thị Bình</t>
  </si>
  <si>
    <t>Đỗ Việt Thắng</t>
  </si>
  <si>
    <t>Trần Hoàng Trung</t>
  </si>
  <si>
    <t>Trần Đình Quốc</t>
  </si>
  <si>
    <t>Võ Duy Tân</t>
  </si>
  <si>
    <t>Nguyễn Thanh Tú Ngân</t>
  </si>
  <si>
    <t>Nguyễn Thảo Nguyên</t>
  </si>
  <si>
    <t>Lê Quốc Thông</t>
  </si>
  <si>
    <t>Vương Trường Quân</t>
  </si>
  <si>
    <t>Phan Thị Bích Phượng</t>
  </si>
  <si>
    <t>Trần Thị Ngọc Khuê</t>
  </si>
  <si>
    <t>Đỗ Đắc Hùng</t>
  </si>
  <si>
    <t>Phan Thị Hồng Thúy</t>
  </si>
  <si>
    <t>Đinh Hùng Phú</t>
  </si>
  <si>
    <t>Nguyễn Thị Mỹ Liên</t>
  </si>
  <si>
    <t>Nguyễn Thụy Quỳnh Như</t>
  </si>
  <si>
    <t>Trần Nhật Dương</t>
  </si>
  <si>
    <t>Bùi Huy Tú</t>
  </si>
  <si>
    <t>Phụ cấp đặc biệt</t>
  </si>
  <si>
    <t>Nguyễn Hoàng Thanh Trúc</t>
  </si>
  <si>
    <t>Khổng Thị Kim Định</t>
  </si>
  <si>
    <t>Trịnh Bĩnh Nguyên</t>
  </si>
  <si>
    <t>Hồ Nhã Xuân Tâm</t>
  </si>
  <si>
    <t>Nguyễn Lâm Hồng Đức</t>
  </si>
  <si>
    <t>Trần Thị Thùy</t>
  </si>
  <si>
    <t>Nguyễn Đạt Bách</t>
  </si>
  <si>
    <t>Trương Thị Ngọc Trinh</t>
  </si>
  <si>
    <t>Lương Thế Vinh</t>
  </si>
  <si>
    <t>Nguyễn Thị Thanh Xuân</t>
  </si>
  <si>
    <t>Nguyễn Thị Việt Hiếu</t>
  </si>
  <si>
    <t>Lê Tấn Thành</t>
  </si>
  <si>
    <t>Huỳnh Quang Triết Nguyên</t>
  </si>
  <si>
    <t>Nguyễn Thị Hạnh Hoa</t>
  </si>
  <si>
    <t>Nguyễn Gia Hòa</t>
  </si>
  <si>
    <t>Tôn Thiện Mai Nhi</t>
  </si>
  <si>
    <t>Lục Gia Bửu</t>
  </si>
  <si>
    <t>Ngô Văn Quang</t>
  </si>
  <si>
    <t>Phùng Gia Hồng</t>
  </si>
  <si>
    <t>Nguyễn Thị Khánh</t>
  </si>
  <si>
    <t>Võ Thị Lê Quỳnh</t>
  </si>
  <si>
    <t>Phạm Văn Cường</t>
  </si>
  <si>
    <t>Hoàng Tú Hiếu</t>
  </si>
  <si>
    <t>Trần Minh Hải</t>
  </si>
  <si>
    <t>Bùi Thanh Lâm</t>
  </si>
  <si>
    <t>Phùng Ngọc Hoàng Bách</t>
  </si>
  <si>
    <t>Nguyễn Nhật Huy</t>
  </si>
  <si>
    <t>Dương Thị Ngọc Phương</t>
  </si>
  <si>
    <t>Đỗ Quốc Vinh</t>
  </si>
  <si>
    <t>Nguyễn Phúc Hiển</t>
  </si>
  <si>
    <t>Nguyễn Thị Khánh Linh</t>
  </si>
  <si>
    <t>Lưu Chí Kháng</t>
  </si>
  <si>
    <t>Đỗ Nguyên Mạnh</t>
  </si>
  <si>
    <t>Trần Đăng Hưởng</t>
  </si>
  <si>
    <t>Nguyễn Thị Ánh Ngọc</t>
  </si>
  <si>
    <t>Nguyễn Thanh Mộng Hùng</t>
  </si>
  <si>
    <t>Nguyễn Thúy Quỳnh</t>
  </si>
  <si>
    <t>Nguyễn Thị Bình</t>
  </si>
  <si>
    <t>CG_CHOLON</t>
  </si>
  <si>
    <t>CG_LELAI</t>
  </si>
  <si>
    <t>CG_LELAI_2</t>
  </si>
  <si>
    <t>CG1</t>
  </si>
  <si>
    <t>Lê Ngọc Trâm</t>
  </si>
  <si>
    <t>Vũ Khánh Linh</t>
  </si>
  <si>
    <t>Nguyễn Thị Như Ý</t>
  </si>
  <si>
    <t>Trần Huy Hoàng</t>
  </si>
  <si>
    <t>Dương Nguyễn Tâm</t>
  </si>
  <si>
    <t>Đinh Văn Chức</t>
  </si>
  <si>
    <t>Vũ Hoài Nam</t>
  </si>
  <si>
    <t>LL3</t>
  </si>
  <si>
    <t>Nguyễn Sử Ngọc Sinh</t>
  </si>
  <si>
    <t>Hồ Thị Bích Thủy</t>
  </si>
  <si>
    <t>Nguyễn Quang Di Sơn</t>
  </si>
  <si>
    <t>Trần Minh Tuấn</t>
  </si>
  <si>
    <t>Trần Tuyết Linh</t>
  </si>
  <si>
    <t>Nguyễn Thái Duy</t>
  </si>
  <si>
    <t>Trần Bích Châu</t>
  </si>
  <si>
    <t>Bù trừ</t>
  </si>
  <si>
    <t>Cũ</t>
  </si>
  <si>
    <t>Mới</t>
  </si>
  <si>
    <t>Trần Văn Thảo</t>
  </si>
  <si>
    <t>Nguyễn Thị Thu Hiền</t>
  </si>
  <si>
    <t>Nguyễn Đăng Đức</t>
  </si>
  <si>
    <t>Nguyễn Tiến Thành</t>
  </si>
  <si>
    <t>Hoàng Tôn Trung Việt</t>
  </si>
  <si>
    <t>Lê Thị Kim Loan</t>
  </si>
  <si>
    <t>Trần Văn Tuấn Kiệt</t>
  </si>
  <si>
    <t>Nguyễn Ngọc Hưng</t>
  </si>
  <si>
    <t>Lưu Minh Trí</t>
  </si>
  <si>
    <t>Phạm Đình Phối Văn</t>
  </si>
  <si>
    <t>Lê Thị Thu Hà</t>
  </si>
  <si>
    <t>Nguyễn Trọng Nghĩa</t>
  </si>
  <si>
    <t>Bùi Ngọc Nam</t>
  </si>
  <si>
    <t>Trần Hà Sơn</t>
  </si>
  <si>
    <t>Tổng PGDR(Cá nhân + Nhóm)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</si>
</sst>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  <numFmt numFmtId="170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0" fontId="0" fillId="6" borderId="0" xfId="0" applyFill="1"/>
    <xf numFmtId="165" fontId="0" fillId="6" borderId="0" xfId="1" applyNumberFormat="1" applyFont="1" applyFill="1"/>
    <xf numFmtId="3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3" fontId="0" fillId="9" borderId="0" xfId="0" applyNumberFormat="1" applyFill="1"/>
    <xf numFmtId="0" fontId="0" fillId="10" borderId="0" xfId="0" applyFill="1"/>
    <xf numFmtId="3" fontId="0" fillId="10" borderId="0" xfId="0" applyNumberFormat="1" applyFill="1"/>
    <xf numFmtId="0" fontId="0" fillId="11" borderId="0" xfId="0" applyFill="1"/>
    <xf numFmtId="168" fontId="0" fillId="6" borderId="0" xfId="0" applyNumberFormat="1" applyFill="1"/>
    <xf numFmtId="4" fontId="0" fillId="6" borderId="0" xfId="1" applyNumberFormat="1" applyFont="1" applyFill="1"/>
    <xf numFmtId="167" fontId="0" fillId="6" borderId="0" xfId="1" applyNumberFormat="1" applyFont="1" applyFill="1"/>
    <xf numFmtId="3" fontId="0" fillId="6" borderId="0" xfId="1" applyNumberFormat="1" applyFont="1" applyFill="1"/>
    <xf numFmtId="3" fontId="0" fillId="4" borderId="0" xfId="1" applyNumberFormat="1" applyFont="1" applyFill="1"/>
    <xf numFmtId="0" fontId="0" fillId="12" borderId="0" xfId="0" applyFill="1"/>
    <xf numFmtId="0" fontId="0" fillId="13" borderId="0" xfId="0" applyFill="1"/>
    <xf numFmtId="3" fontId="0" fillId="13" borderId="0" xfId="1" applyNumberFormat="1" applyFont="1" applyFill="1"/>
    <xf numFmtId="3" fontId="0" fillId="13" borderId="0" xfId="0" applyNumberFormat="1" applyFill="1"/>
    <xf numFmtId="165" fontId="0" fillId="9" borderId="0" xfId="1" applyNumberFormat="1" applyFont="1" applyFill="1"/>
    <xf numFmtId="3" fontId="0" fillId="9" borderId="0" xfId="1" applyNumberFormat="1" applyFont="1" applyFill="1"/>
    <xf numFmtId="3" fontId="0" fillId="11" borderId="0" xfId="0" applyNumberFormat="1" applyFill="1"/>
    <xf numFmtId="3" fontId="0" fillId="11" borderId="0" xfId="1" applyNumberFormat="1" applyFont="1" applyFill="1"/>
    <xf numFmtId="165" fontId="0" fillId="11" borderId="0" xfId="1" applyNumberFormat="1" applyFont="1" applyFill="1"/>
    <xf numFmtId="0" fontId="0" fillId="0" borderId="0" xfId="0" applyBorder="1"/>
    <xf numFmtId="3" fontId="0" fillId="0" borderId="0" xfId="0" applyNumberFormat="1" applyBorder="1"/>
    <xf numFmtId="10" fontId="0" fillId="0" borderId="0" xfId="0" applyNumberFormat="1" applyBorder="1"/>
    <xf numFmtId="9" fontId="0" fillId="0" borderId="0" xfId="0" applyNumberFormat="1"/>
    <xf numFmtId="170" fontId="0" fillId="0" borderId="0" xfId="0" applyNumberFormat="1"/>
    <xf numFmtId="168" fontId="0" fillId="14" borderId="0" xfId="0" applyNumberFormat="1" applyFill="1"/>
    <xf numFmtId="0" fontId="0" fillId="14" borderId="0" xfId="0" applyFill="1"/>
    <xf numFmtId="165" fontId="0" fillId="14" borderId="0" xfId="1" applyNumberFormat="1" applyFont="1" applyFill="1"/>
    <xf numFmtId="4" fontId="0" fillId="14" borderId="0" xfId="1" applyNumberFormat="1" applyFont="1" applyFill="1"/>
    <xf numFmtId="167" fontId="0" fillId="14" borderId="0" xfId="1" applyNumberFormat="1" applyFont="1" applyFill="1"/>
    <xf numFmtId="3" fontId="0" fillId="14" borderId="0" xfId="1" applyNumberFormat="1" applyFont="1" applyFill="1"/>
    <xf numFmtId="3" fontId="0" fillId="14" borderId="0" xfId="0" applyNumberFormat="1" applyFill="1"/>
    <xf numFmtId="168" fontId="0" fillId="11" borderId="0" xfId="0" applyNumberFormat="1" applyFill="1" applyBorder="1"/>
    <xf numFmtId="0" fontId="0" fillId="11" borderId="0" xfId="0" applyFill="1" applyBorder="1"/>
    <xf numFmtId="165" fontId="0" fillId="11" borderId="0" xfId="1" applyNumberFormat="1" applyFont="1" applyFill="1" applyBorder="1"/>
    <xf numFmtId="4" fontId="0" fillId="11" borderId="0" xfId="1" applyNumberFormat="1" applyFont="1" applyFill="1" applyBorder="1"/>
    <xf numFmtId="167" fontId="0" fillId="11" borderId="0" xfId="1" applyNumberFormat="1" applyFont="1" applyFill="1" applyBorder="1"/>
    <xf numFmtId="3" fontId="0" fillId="11" borderId="0" xfId="1" applyNumberFormat="1" applyFont="1" applyFill="1" applyBorder="1"/>
    <xf numFmtId="3" fontId="0" fillId="11" borderId="0" xfId="0" applyNumberFormat="1" applyFill="1" applyBorder="1"/>
    <xf numFmtId="168" fontId="0" fillId="9" borderId="0" xfId="0" applyNumberFormat="1" applyFill="1"/>
    <xf numFmtId="4" fontId="0" fillId="9" borderId="0" xfId="1" applyNumberFormat="1" applyFont="1" applyFill="1"/>
    <xf numFmtId="167" fontId="0" fillId="9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525"/>
  <sheetViews>
    <sheetView topLeftCell="Q1" zoomScaleNormal="100" workbookViewId="0">
      <pane ySplit="1" topLeftCell="A26" activePane="bottomLeft" state="frozen"/>
      <selection activeCell="G1" sqref="G1"/>
      <selection pane="bottomLeft" sqref="A1:AD467"/>
    </sheetView>
  </sheetViews>
  <sheetFormatPr defaultRowHeight="15" x14ac:dyDescent="0.25"/>
  <cols>
    <col min="1" max="1" width="12" style="20" customWidth="1"/>
    <col min="2" max="2" width="5.42578125" customWidth="1"/>
    <col min="3" max="3" width="7.28515625" customWidth="1"/>
    <col min="4" max="4" width="5.140625" customWidth="1"/>
    <col min="5" max="5" width="5.710937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0" width="12.5703125" customWidth="1"/>
    <col min="11" max="11" width="11.5703125" customWidth="1"/>
    <col min="12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2" width="12.5703125" customWidth="1"/>
    <col min="23" max="23" width="11.5703125" customWidth="1"/>
    <col min="24" max="24" width="12.5703125" customWidth="1"/>
    <col min="25" max="25" width="16.28515625" customWidth="1"/>
    <col min="26" max="26" width="15.28515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144</v>
      </c>
      <c r="B1" s="5" t="s">
        <v>111</v>
      </c>
      <c r="C1" s="5" t="s">
        <v>112</v>
      </c>
      <c r="D1" s="5" t="s">
        <v>113</v>
      </c>
      <c r="E1" s="5" t="s">
        <v>148</v>
      </c>
      <c r="F1" s="5" t="s">
        <v>114</v>
      </c>
      <c r="G1" s="5" t="s">
        <v>115</v>
      </c>
      <c r="H1" s="5" t="s">
        <v>116</v>
      </c>
      <c r="I1" s="5" t="s">
        <v>117</v>
      </c>
      <c r="J1" s="5" t="s">
        <v>150</v>
      </c>
      <c r="K1" s="5" t="s">
        <v>118</v>
      </c>
      <c r="L1" s="5" t="s">
        <v>119</v>
      </c>
      <c r="M1" s="5" t="s">
        <v>120</v>
      </c>
      <c r="N1" s="5" t="s">
        <v>121</v>
      </c>
      <c r="O1" s="5" t="s">
        <v>122</v>
      </c>
      <c r="P1" s="21" t="s">
        <v>151</v>
      </c>
      <c r="Q1" s="5" t="s">
        <v>152</v>
      </c>
      <c r="R1" s="9" t="s">
        <v>153</v>
      </c>
      <c r="S1" s="14" t="s">
        <v>199</v>
      </c>
      <c r="T1" s="5" t="s">
        <v>154</v>
      </c>
      <c r="U1" s="5" t="s">
        <v>123</v>
      </c>
      <c r="V1" s="5" t="s">
        <v>124</v>
      </c>
      <c r="W1" s="5" t="s">
        <v>125</v>
      </c>
      <c r="X1" s="5" t="s">
        <v>126</v>
      </c>
      <c r="Y1" s="5" t="s">
        <v>127</v>
      </c>
      <c r="Z1" s="5" t="s">
        <v>128</v>
      </c>
      <c r="AA1" s="5" t="s">
        <v>129</v>
      </c>
      <c r="AB1" s="17" t="s">
        <v>155</v>
      </c>
      <c r="AC1" s="17" t="s">
        <v>145</v>
      </c>
      <c r="AD1" s="5" t="s">
        <v>130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279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143</v>
      </c>
    </row>
    <row r="3" spans="1:30" hidden="1" x14ac:dyDescent="0.25">
      <c r="A3" s="20">
        <v>17</v>
      </c>
      <c r="B3" t="s">
        <v>146</v>
      </c>
      <c r="C3" t="s">
        <v>260</v>
      </c>
      <c r="D3" t="s">
        <v>2</v>
      </c>
      <c r="E3" t="s">
        <v>4</v>
      </c>
      <c r="F3" t="s">
        <v>5</v>
      </c>
      <c r="G3" s="2">
        <v>100341797000</v>
      </c>
      <c r="H3" s="2">
        <v>6541812000</v>
      </c>
      <c r="I3" s="2">
        <v>93799985000</v>
      </c>
      <c r="J3" s="2">
        <v>169737423</v>
      </c>
      <c r="K3" s="2">
        <v>18582021</v>
      </c>
      <c r="L3" s="2">
        <v>151155402</v>
      </c>
      <c r="M3" s="2">
        <v>129600704.2</v>
      </c>
      <c r="N3" s="2">
        <v>15965296.199999999</v>
      </c>
      <c r="O3" s="2">
        <v>113635408</v>
      </c>
      <c r="P3" s="15">
        <v>0.1</v>
      </c>
      <c r="Q3" s="2">
        <v>1596529.62</v>
      </c>
      <c r="R3" s="13">
        <v>0.25</v>
      </c>
      <c r="S3" s="15">
        <v>0</v>
      </c>
      <c r="T3" s="2">
        <v>28408852</v>
      </c>
      <c r="U3" s="2">
        <v>5000000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35005381.619999997</v>
      </c>
      <c r="AD3" t="s">
        <v>41</v>
      </c>
    </row>
    <row r="4" spans="1:30" hidden="1" x14ac:dyDescent="0.25">
      <c r="A4" s="20">
        <v>23</v>
      </c>
      <c r="B4" t="s">
        <v>146</v>
      </c>
      <c r="C4" t="s">
        <v>260</v>
      </c>
      <c r="D4" t="s">
        <v>2</v>
      </c>
      <c r="E4" t="s">
        <v>4</v>
      </c>
      <c r="F4" t="s">
        <v>7</v>
      </c>
      <c r="G4" s="2">
        <v>11657014000</v>
      </c>
      <c r="H4" s="2">
        <v>10803584000</v>
      </c>
      <c r="I4" s="2">
        <v>853430000</v>
      </c>
      <c r="J4" s="2">
        <v>21575269</v>
      </c>
      <c r="K4" s="2">
        <v>19137998</v>
      </c>
      <c r="L4" s="2">
        <v>2437271</v>
      </c>
      <c r="M4" s="2">
        <v>16912463.399999999</v>
      </c>
      <c r="N4" s="2">
        <v>14816564.4</v>
      </c>
      <c r="O4" s="2">
        <v>2095899</v>
      </c>
      <c r="P4" s="15">
        <v>0.1</v>
      </c>
      <c r="Q4" s="2">
        <v>1481656.44</v>
      </c>
      <c r="R4" s="13">
        <v>0.1</v>
      </c>
      <c r="S4" s="15">
        <v>0</v>
      </c>
      <c r="T4" s="2">
        <v>209589.9</v>
      </c>
      <c r="U4" s="2">
        <v>1000000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2691246.34</v>
      </c>
      <c r="AD4" t="s">
        <v>6</v>
      </c>
    </row>
    <row r="5" spans="1:30" hidden="1" x14ac:dyDescent="0.25">
      <c r="A5" s="20">
        <v>30</v>
      </c>
      <c r="B5" t="s">
        <v>146</v>
      </c>
      <c r="C5" t="s">
        <v>259</v>
      </c>
      <c r="D5" t="s">
        <v>9</v>
      </c>
      <c r="E5" t="s">
        <v>357</v>
      </c>
      <c r="F5" t="s">
        <v>10</v>
      </c>
      <c r="G5" s="2">
        <v>2498279000</v>
      </c>
      <c r="H5" s="2">
        <v>0</v>
      </c>
      <c r="I5" s="2">
        <v>2498279000</v>
      </c>
      <c r="J5" s="2">
        <v>7622859</v>
      </c>
      <c r="K5" s="2">
        <v>0</v>
      </c>
      <c r="L5" s="2">
        <v>7622859</v>
      </c>
      <c r="M5" s="2">
        <v>6623547.4000000004</v>
      </c>
      <c r="N5" s="2">
        <v>0</v>
      </c>
      <c r="O5" s="2">
        <v>6623547.4000000004</v>
      </c>
      <c r="P5" s="15">
        <v>0.1</v>
      </c>
      <c r="Q5" s="2">
        <v>0</v>
      </c>
      <c r="R5" s="13">
        <v>0.3</v>
      </c>
      <c r="S5" s="15">
        <v>0</v>
      </c>
      <c r="T5" s="2">
        <v>1987064.22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1987064.22</v>
      </c>
      <c r="AD5" t="s">
        <v>11</v>
      </c>
    </row>
    <row r="6" spans="1:30" hidden="1" x14ac:dyDescent="0.25">
      <c r="A6" s="20">
        <v>41</v>
      </c>
      <c r="B6" t="s">
        <v>0</v>
      </c>
      <c r="C6" t="s">
        <v>1</v>
      </c>
      <c r="D6" t="s">
        <v>9</v>
      </c>
      <c r="E6" t="s">
        <v>15</v>
      </c>
      <c r="F6" t="s">
        <v>147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hidden="1" x14ac:dyDescent="0.25">
      <c r="A7" s="20">
        <v>42</v>
      </c>
      <c r="B7" t="s">
        <v>0</v>
      </c>
      <c r="C7" t="s">
        <v>1</v>
      </c>
      <c r="D7" t="s">
        <v>2</v>
      </c>
      <c r="E7" t="s">
        <v>280</v>
      </c>
      <c r="F7" t="s">
        <v>13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143</v>
      </c>
    </row>
    <row r="8" spans="1:30" hidden="1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143</v>
      </c>
    </row>
    <row r="9" spans="1:30" hidden="1" x14ac:dyDescent="0.25">
      <c r="A9" s="20">
        <v>51</v>
      </c>
      <c r="B9" t="s">
        <v>0</v>
      </c>
      <c r="C9" t="s">
        <v>1</v>
      </c>
      <c r="D9" t="s">
        <v>9</v>
      </c>
      <c r="E9" t="s">
        <v>15</v>
      </c>
      <c r="F9" t="s">
        <v>16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147</v>
      </c>
    </row>
    <row r="10" spans="1:30" x14ac:dyDescent="0.25">
      <c r="A10" s="20">
        <v>57</v>
      </c>
      <c r="B10" t="s">
        <v>12</v>
      </c>
      <c r="C10" t="s">
        <v>260</v>
      </c>
      <c r="D10" t="s">
        <v>9</v>
      </c>
      <c r="E10" t="s">
        <v>15</v>
      </c>
      <c r="F10" t="s">
        <v>17</v>
      </c>
      <c r="G10" s="2">
        <v>20289410000</v>
      </c>
      <c r="H10" s="2">
        <v>0</v>
      </c>
      <c r="I10" s="2">
        <v>20289410000</v>
      </c>
      <c r="J10" s="2">
        <v>47527930</v>
      </c>
      <c r="K10" s="2">
        <v>0</v>
      </c>
      <c r="L10" s="2">
        <v>47527930</v>
      </c>
      <c r="M10" s="2">
        <v>39412166</v>
      </c>
      <c r="N10" s="2">
        <v>0</v>
      </c>
      <c r="O10" s="2">
        <v>39412166</v>
      </c>
      <c r="P10" s="15">
        <v>0.1</v>
      </c>
      <c r="Q10" s="2">
        <v>0</v>
      </c>
      <c r="R10" s="13">
        <v>0.15</v>
      </c>
      <c r="S10" s="15">
        <v>0</v>
      </c>
      <c r="T10" s="2">
        <v>5911824.9000000004</v>
      </c>
      <c r="U10" s="2">
        <v>0</v>
      </c>
      <c r="V10" s="2">
        <v>524187698.39999998</v>
      </c>
      <c r="W10" s="2">
        <v>0</v>
      </c>
      <c r="X10" s="2">
        <v>524187698.39999998</v>
      </c>
      <c r="Y10" s="2">
        <v>422384309000</v>
      </c>
      <c r="Z10" s="2">
        <v>0</v>
      </c>
      <c r="AA10" s="2">
        <v>422384309000</v>
      </c>
      <c r="AB10" s="18">
        <v>20967507.936000001</v>
      </c>
      <c r="AC10" s="4">
        <v>26879332.835999999</v>
      </c>
      <c r="AD10" t="s">
        <v>16</v>
      </c>
    </row>
    <row r="11" spans="1:30" hidden="1" x14ac:dyDescent="0.25">
      <c r="A11" s="20">
        <v>58</v>
      </c>
      <c r="B11" t="s">
        <v>146</v>
      </c>
      <c r="C11" t="s">
        <v>260</v>
      </c>
      <c r="D11" t="s">
        <v>9</v>
      </c>
      <c r="E11" t="s">
        <v>15</v>
      </c>
      <c r="F11" t="s">
        <v>18</v>
      </c>
      <c r="G11" s="2">
        <v>47635038000</v>
      </c>
      <c r="H11" s="2">
        <v>0</v>
      </c>
      <c r="I11" s="2">
        <v>47635038000</v>
      </c>
      <c r="J11" s="2">
        <v>96238861</v>
      </c>
      <c r="K11" s="2">
        <v>0</v>
      </c>
      <c r="L11" s="2">
        <v>96238861</v>
      </c>
      <c r="M11" s="2">
        <v>77184845.799999997</v>
      </c>
      <c r="N11" s="2">
        <v>0</v>
      </c>
      <c r="O11" s="2">
        <v>77184845.799999997</v>
      </c>
      <c r="P11" s="15">
        <v>0.1</v>
      </c>
      <c r="Q11" s="2">
        <v>0</v>
      </c>
      <c r="R11" s="13">
        <v>0.2</v>
      </c>
      <c r="S11" s="15">
        <v>0</v>
      </c>
      <c r="T11" s="2">
        <v>15436969.16</v>
      </c>
      <c r="U11" s="2">
        <v>4000000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19436969.16</v>
      </c>
      <c r="AD11" t="s">
        <v>19</v>
      </c>
    </row>
    <row r="12" spans="1:30" hidden="1" x14ac:dyDescent="0.25">
      <c r="A12" s="20">
        <v>62</v>
      </c>
      <c r="B12" t="s">
        <v>146</v>
      </c>
      <c r="C12" t="s">
        <v>259</v>
      </c>
      <c r="D12" t="s">
        <v>9</v>
      </c>
      <c r="E12" t="s">
        <v>15</v>
      </c>
      <c r="F12" t="s">
        <v>20</v>
      </c>
      <c r="G12" s="2">
        <v>15851976000</v>
      </c>
      <c r="H12" s="2">
        <v>0</v>
      </c>
      <c r="I12" s="2">
        <v>15851976000</v>
      </c>
      <c r="J12" s="2">
        <v>29108038</v>
      </c>
      <c r="K12" s="2">
        <v>0</v>
      </c>
      <c r="L12" s="2">
        <v>29108038</v>
      </c>
      <c r="M12" s="2">
        <v>22767247.600000001</v>
      </c>
      <c r="N12" s="2">
        <v>0</v>
      </c>
      <c r="O12" s="2">
        <v>22767247.600000001</v>
      </c>
      <c r="P12" s="15">
        <v>0.1</v>
      </c>
      <c r="Q12" s="2">
        <v>0</v>
      </c>
      <c r="R12" s="13">
        <v>0.3</v>
      </c>
      <c r="S12" s="15">
        <v>0</v>
      </c>
      <c r="T12" s="2">
        <v>6830174.2800000003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6830174.2800000003</v>
      </c>
      <c r="AD12" t="s">
        <v>24</v>
      </c>
    </row>
    <row r="13" spans="1:30" hidden="1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143</v>
      </c>
    </row>
    <row r="14" spans="1:30" hidden="1" x14ac:dyDescent="0.25">
      <c r="A14" s="20">
        <v>66</v>
      </c>
      <c r="B14" t="s">
        <v>146</v>
      </c>
      <c r="C14" t="s">
        <v>260</v>
      </c>
      <c r="D14" t="s">
        <v>2</v>
      </c>
      <c r="E14" t="s">
        <v>4</v>
      </c>
      <c r="F14" t="s">
        <v>22</v>
      </c>
      <c r="G14" s="2">
        <v>21476907100</v>
      </c>
      <c r="H14" s="2">
        <v>9447918000</v>
      </c>
      <c r="I14" s="2">
        <v>12028989100</v>
      </c>
      <c r="J14" s="2">
        <v>56588289</v>
      </c>
      <c r="K14" s="2">
        <v>25522261</v>
      </c>
      <c r="L14" s="2">
        <v>31066028</v>
      </c>
      <c r="M14" s="2">
        <v>47997526.159999996</v>
      </c>
      <c r="N14" s="2">
        <v>21743093.800000001</v>
      </c>
      <c r="O14" s="2">
        <v>26254432.359999999</v>
      </c>
      <c r="P14" s="15">
        <v>0.1</v>
      </c>
      <c r="Q14" s="2">
        <v>2174309.38</v>
      </c>
      <c r="R14" s="13">
        <v>0.15</v>
      </c>
      <c r="S14" s="15">
        <v>0</v>
      </c>
      <c r="T14" s="2">
        <v>3938164.8539999998</v>
      </c>
      <c r="U14" s="2">
        <v>3000000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9112474.2339999992</v>
      </c>
      <c r="AD14" t="s">
        <v>6</v>
      </c>
    </row>
    <row r="15" spans="1:30" x14ac:dyDescent="0.25">
      <c r="A15" s="20">
        <v>69</v>
      </c>
      <c r="B15" t="s">
        <v>12</v>
      </c>
      <c r="C15" t="s">
        <v>260</v>
      </c>
      <c r="D15" t="s">
        <v>2</v>
      </c>
      <c r="E15" t="s">
        <v>4</v>
      </c>
      <c r="F15" t="s">
        <v>273</v>
      </c>
      <c r="G15" s="2">
        <v>25415455000</v>
      </c>
      <c r="H15" s="2">
        <v>15901194000</v>
      </c>
      <c r="I15" s="2">
        <v>9514261000</v>
      </c>
      <c r="J15" s="2">
        <v>63451865</v>
      </c>
      <c r="K15" s="2">
        <v>37973038</v>
      </c>
      <c r="L15" s="2">
        <v>25478827</v>
      </c>
      <c r="M15" s="2">
        <v>53285683</v>
      </c>
      <c r="N15" s="2">
        <v>31612560.399999999</v>
      </c>
      <c r="O15" s="2">
        <v>21673122.600000001</v>
      </c>
      <c r="P15" s="15">
        <v>0.1</v>
      </c>
      <c r="Q15" s="2">
        <v>3161256.04</v>
      </c>
      <c r="R15" s="13">
        <v>0.15</v>
      </c>
      <c r="S15" s="15">
        <v>0</v>
      </c>
      <c r="T15" s="2">
        <v>3250968.39</v>
      </c>
      <c r="U15" s="2">
        <v>0</v>
      </c>
      <c r="V15" s="2">
        <v>229263384.40000001</v>
      </c>
      <c r="W15" s="2">
        <v>79420408.599999994</v>
      </c>
      <c r="X15" s="2">
        <v>149842975.80000001</v>
      </c>
      <c r="Y15" s="2">
        <v>178112344000</v>
      </c>
      <c r="Z15" s="2">
        <v>65450481000</v>
      </c>
      <c r="AA15" s="2">
        <v>112661863000</v>
      </c>
      <c r="AB15" s="18">
        <v>6787923.1179999998</v>
      </c>
      <c r="AC15" s="4">
        <v>13200147.548</v>
      </c>
      <c r="AD15" t="s">
        <v>21</v>
      </c>
    </row>
    <row r="16" spans="1:30" x14ac:dyDescent="0.25">
      <c r="A16" s="20">
        <v>71</v>
      </c>
      <c r="B16" t="s">
        <v>12</v>
      </c>
      <c r="C16" t="s">
        <v>260</v>
      </c>
      <c r="D16" t="s">
        <v>9</v>
      </c>
      <c r="E16" t="s">
        <v>15</v>
      </c>
      <c r="F16" t="s">
        <v>24</v>
      </c>
      <c r="G16" s="2">
        <v>14399443000</v>
      </c>
      <c r="H16" s="2">
        <v>0</v>
      </c>
      <c r="I16" s="2">
        <v>14399443000</v>
      </c>
      <c r="J16" s="2">
        <v>37374456</v>
      </c>
      <c r="K16" s="2">
        <v>0</v>
      </c>
      <c r="L16" s="2">
        <v>37374456</v>
      </c>
      <c r="M16" s="2">
        <v>31614678.800000001</v>
      </c>
      <c r="N16" s="2">
        <v>0</v>
      </c>
      <c r="O16" s="2">
        <v>31614678.800000001</v>
      </c>
      <c r="P16" s="15">
        <v>0.1</v>
      </c>
      <c r="Q16" s="2">
        <v>0</v>
      </c>
      <c r="R16" s="13">
        <v>0.15</v>
      </c>
      <c r="S16" s="15">
        <v>0</v>
      </c>
      <c r="T16" s="2">
        <v>4742201.82</v>
      </c>
      <c r="U16" s="2">
        <v>0</v>
      </c>
      <c r="V16" s="2">
        <v>248125390.03999999</v>
      </c>
      <c r="W16" s="2">
        <v>0</v>
      </c>
      <c r="X16" s="2">
        <v>248125390.03999999</v>
      </c>
      <c r="Y16" s="2">
        <v>175264457400</v>
      </c>
      <c r="Z16" s="2">
        <v>0</v>
      </c>
      <c r="AA16" s="2">
        <v>175264457400</v>
      </c>
      <c r="AB16" s="18">
        <v>9925015.6016000006</v>
      </c>
      <c r="AC16" s="4">
        <v>14667217.421599999</v>
      </c>
      <c r="AD16" t="s">
        <v>16</v>
      </c>
    </row>
    <row r="17" spans="1:30" hidden="1" x14ac:dyDescent="0.25">
      <c r="A17" s="20">
        <v>116</v>
      </c>
      <c r="B17" t="s">
        <v>146</v>
      </c>
      <c r="C17" t="s">
        <v>260</v>
      </c>
      <c r="D17" t="s">
        <v>2</v>
      </c>
      <c r="E17" t="s">
        <v>8</v>
      </c>
      <c r="F17" t="s">
        <v>25</v>
      </c>
      <c r="G17" s="2">
        <v>8642977000</v>
      </c>
      <c r="H17" s="2">
        <v>2382840000</v>
      </c>
      <c r="I17" s="2">
        <v>6260137000</v>
      </c>
      <c r="J17" s="2">
        <v>21502549</v>
      </c>
      <c r="K17" s="2">
        <v>7054149</v>
      </c>
      <c r="L17" s="2">
        <v>14448400</v>
      </c>
      <c r="M17" s="2">
        <v>18045358.199999999</v>
      </c>
      <c r="N17" s="2">
        <v>6101013</v>
      </c>
      <c r="O17" s="2">
        <v>11944345.199999999</v>
      </c>
      <c r="P17" s="15">
        <v>0.1</v>
      </c>
      <c r="Q17" s="2">
        <v>610101.30000000005</v>
      </c>
      <c r="R17" s="13">
        <v>0.1</v>
      </c>
      <c r="S17" s="15">
        <v>0</v>
      </c>
      <c r="T17" s="2">
        <v>1194434.52</v>
      </c>
      <c r="U17" s="2">
        <v>1000000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2804535.82</v>
      </c>
      <c r="AD17" t="s">
        <v>42</v>
      </c>
    </row>
    <row r="18" spans="1:30" x14ac:dyDescent="0.25">
      <c r="A18" s="20">
        <v>123</v>
      </c>
      <c r="B18" t="s">
        <v>12</v>
      </c>
      <c r="C18" t="s">
        <v>260</v>
      </c>
      <c r="D18" t="s">
        <v>9</v>
      </c>
      <c r="E18" t="s">
        <v>15</v>
      </c>
      <c r="F18" t="s">
        <v>26</v>
      </c>
      <c r="G18" s="2">
        <v>36324285000</v>
      </c>
      <c r="H18" s="2">
        <v>0</v>
      </c>
      <c r="I18" s="2">
        <v>36324285000</v>
      </c>
      <c r="J18" s="2">
        <v>85260522</v>
      </c>
      <c r="K18" s="2">
        <v>0</v>
      </c>
      <c r="L18" s="2">
        <v>85260522</v>
      </c>
      <c r="M18" s="2">
        <v>70730808</v>
      </c>
      <c r="N18" s="2">
        <v>0</v>
      </c>
      <c r="O18" s="2">
        <v>70730808</v>
      </c>
      <c r="P18" s="15">
        <v>0.1</v>
      </c>
      <c r="Q18" s="2">
        <v>0</v>
      </c>
      <c r="R18" s="13">
        <v>0.2</v>
      </c>
      <c r="S18" s="15">
        <v>0</v>
      </c>
      <c r="T18" s="2">
        <v>14146161.6</v>
      </c>
      <c r="U18" s="2">
        <v>0</v>
      </c>
      <c r="V18" s="2">
        <v>116322306.44</v>
      </c>
      <c r="W18" s="2">
        <v>0</v>
      </c>
      <c r="X18" s="2">
        <v>116322306.44</v>
      </c>
      <c r="Y18" s="2">
        <v>66989108900</v>
      </c>
      <c r="Z18" s="2">
        <v>0</v>
      </c>
      <c r="AA18" s="2">
        <v>66989108900</v>
      </c>
      <c r="AB18" s="18">
        <v>0</v>
      </c>
      <c r="AC18" s="4">
        <v>14146161.6</v>
      </c>
      <c r="AD18" t="s">
        <v>16</v>
      </c>
    </row>
    <row r="19" spans="1:30" x14ac:dyDescent="0.25">
      <c r="A19" s="20">
        <v>135</v>
      </c>
      <c r="B19" t="s">
        <v>12</v>
      </c>
      <c r="C19" t="s">
        <v>260</v>
      </c>
      <c r="D19" t="s">
        <v>9</v>
      </c>
      <c r="E19" t="s">
        <v>27</v>
      </c>
      <c r="F19" t="s">
        <v>28</v>
      </c>
      <c r="G19" s="2">
        <v>7749365000</v>
      </c>
      <c r="H19" s="2">
        <v>0</v>
      </c>
      <c r="I19" s="2">
        <v>7749365000</v>
      </c>
      <c r="J19" s="2">
        <v>19346433</v>
      </c>
      <c r="K19" s="2">
        <v>0</v>
      </c>
      <c r="L19" s="2">
        <v>19346433</v>
      </c>
      <c r="M19" s="2">
        <v>16246687</v>
      </c>
      <c r="N19" s="2">
        <v>0</v>
      </c>
      <c r="O19" s="2">
        <v>16246687</v>
      </c>
      <c r="P19" s="15">
        <v>0.1</v>
      </c>
      <c r="Q19" s="2">
        <v>0</v>
      </c>
      <c r="R19" s="13">
        <v>0.1</v>
      </c>
      <c r="S19" s="15">
        <v>0</v>
      </c>
      <c r="T19" s="2">
        <v>1624668.7</v>
      </c>
      <c r="U19" s="2">
        <v>0</v>
      </c>
      <c r="V19" s="2">
        <v>379746891.44</v>
      </c>
      <c r="W19" s="2">
        <v>0</v>
      </c>
      <c r="X19" s="2">
        <v>379746891.44</v>
      </c>
      <c r="Y19" s="2">
        <v>286846976400</v>
      </c>
      <c r="Z19" s="2">
        <v>0</v>
      </c>
      <c r="AA19" s="2">
        <v>286846976400</v>
      </c>
      <c r="AB19" s="18">
        <v>15189875.657600001</v>
      </c>
      <c r="AC19" s="4">
        <v>16814544.3576</v>
      </c>
      <c r="AD19" t="s">
        <v>29</v>
      </c>
    </row>
    <row r="20" spans="1:30" hidden="1" x14ac:dyDescent="0.25">
      <c r="A20" s="20">
        <v>136</v>
      </c>
      <c r="B20" t="s">
        <v>0</v>
      </c>
      <c r="C20" t="s">
        <v>1</v>
      </c>
      <c r="D20" t="s">
        <v>9</v>
      </c>
      <c r="E20" t="s">
        <v>357</v>
      </c>
      <c r="F20" t="s">
        <v>11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147</v>
      </c>
    </row>
    <row r="21" spans="1:30" hidden="1" x14ac:dyDescent="0.25">
      <c r="A21" s="20">
        <v>146</v>
      </c>
      <c r="B21" t="s">
        <v>0</v>
      </c>
      <c r="C21" t="s">
        <v>1</v>
      </c>
      <c r="D21" t="s">
        <v>9</v>
      </c>
      <c r="E21" t="s">
        <v>358</v>
      </c>
      <c r="F21" t="s">
        <v>23</v>
      </c>
      <c r="G21" s="2">
        <v>158249000</v>
      </c>
      <c r="H21" s="2">
        <v>0</v>
      </c>
      <c r="I21" s="2">
        <v>158249000</v>
      </c>
      <c r="J21" s="2">
        <v>474822</v>
      </c>
      <c r="K21" s="2">
        <v>0</v>
      </c>
      <c r="L21" s="2">
        <v>474822</v>
      </c>
      <c r="M21" s="2">
        <v>411522.4</v>
      </c>
      <c r="N21" s="2">
        <v>0</v>
      </c>
      <c r="O21" s="2">
        <v>411522.4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147</v>
      </c>
    </row>
    <row r="22" spans="1:30" x14ac:dyDescent="0.25">
      <c r="A22" s="20">
        <v>162</v>
      </c>
      <c r="B22" t="s">
        <v>12</v>
      </c>
      <c r="C22" t="s">
        <v>260</v>
      </c>
      <c r="D22" t="s">
        <v>9</v>
      </c>
      <c r="E22" t="s">
        <v>27</v>
      </c>
      <c r="F22" t="s">
        <v>32</v>
      </c>
      <c r="G22" s="2">
        <v>2823015000</v>
      </c>
      <c r="H22" s="2">
        <v>0</v>
      </c>
      <c r="I22" s="2">
        <v>2823015000</v>
      </c>
      <c r="J22" s="2">
        <v>8697533</v>
      </c>
      <c r="K22" s="2">
        <v>0</v>
      </c>
      <c r="L22" s="2">
        <v>8697533</v>
      </c>
      <c r="M22" s="2">
        <v>7568327</v>
      </c>
      <c r="N22" s="2">
        <v>0</v>
      </c>
      <c r="O22" s="2">
        <v>7568327</v>
      </c>
      <c r="P22" s="15">
        <v>0</v>
      </c>
      <c r="Q22" s="2">
        <v>0</v>
      </c>
      <c r="R22" s="13">
        <v>0</v>
      </c>
      <c r="S22" s="15">
        <v>0</v>
      </c>
      <c r="T22" s="2">
        <v>0</v>
      </c>
      <c r="U22" s="2">
        <v>0</v>
      </c>
      <c r="V22" s="2">
        <v>146620449.36000001</v>
      </c>
      <c r="W22" s="2">
        <v>0</v>
      </c>
      <c r="X22" s="2">
        <v>146620449.36000001</v>
      </c>
      <c r="Y22" s="2">
        <v>67598194100</v>
      </c>
      <c r="Z22" s="2">
        <v>0</v>
      </c>
      <c r="AA22" s="2">
        <v>67598194100</v>
      </c>
      <c r="AB22" s="18">
        <v>0</v>
      </c>
      <c r="AC22" s="4">
        <v>0</v>
      </c>
      <c r="AD22" t="s">
        <v>29</v>
      </c>
    </row>
    <row r="23" spans="1:30" hidden="1" x14ac:dyDescent="0.25">
      <c r="A23" s="20">
        <v>168</v>
      </c>
      <c r="B23" t="s">
        <v>146</v>
      </c>
      <c r="C23" t="s">
        <v>260</v>
      </c>
      <c r="D23" t="s">
        <v>9</v>
      </c>
      <c r="E23" t="s">
        <v>357</v>
      </c>
      <c r="F23" t="s">
        <v>34</v>
      </c>
      <c r="G23" s="2">
        <v>5594999000</v>
      </c>
      <c r="H23" s="2">
        <v>0</v>
      </c>
      <c r="I23" s="2">
        <v>5594999000</v>
      </c>
      <c r="J23" s="2">
        <v>17373869</v>
      </c>
      <c r="K23" s="2">
        <v>0</v>
      </c>
      <c r="L23" s="2">
        <v>17373869</v>
      </c>
      <c r="M23" s="2">
        <v>15135869.4</v>
      </c>
      <c r="N23" s="2">
        <v>0</v>
      </c>
      <c r="O23" s="2">
        <v>15135869.4</v>
      </c>
      <c r="P23" s="15">
        <v>0.1</v>
      </c>
      <c r="Q23" s="2">
        <v>0</v>
      </c>
      <c r="R23" s="13">
        <v>0.1</v>
      </c>
      <c r="S23" s="15">
        <v>0</v>
      </c>
      <c r="T23" s="2">
        <v>1513586.94</v>
      </c>
      <c r="U23" s="2">
        <v>1000000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2513586.94</v>
      </c>
      <c r="AD23" t="s">
        <v>35</v>
      </c>
    </row>
    <row r="24" spans="1:30" hidden="1" x14ac:dyDescent="0.25">
      <c r="A24" s="20">
        <v>172</v>
      </c>
      <c r="B24" t="s">
        <v>146</v>
      </c>
      <c r="C24" t="s">
        <v>260</v>
      </c>
      <c r="D24" t="s">
        <v>9</v>
      </c>
      <c r="E24" t="s">
        <v>15</v>
      </c>
      <c r="F24" t="s">
        <v>36</v>
      </c>
      <c r="G24" s="2">
        <v>15754271000</v>
      </c>
      <c r="H24" s="2">
        <v>0</v>
      </c>
      <c r="I24" s="2">
        <v>15754271000</v>
      </c>
      <c r="J24" s="2">
        <v>38667338</v>
      </c>
      <c r="K24" s="2">
        <v>0</v>
      </c>
      <c r="L24" s="2">
        <v>38667338</v>
      </c>
      <c r="M24" s="2">
        <v>32365629.600000001</v>
      </c>
      <c r="N24" s="2">
        <v>0</v>
      </c>
      <c r="O24" s="2">
        <v>32365629.600000001</v>
      </c>
      <c r="P24" s="15">
        <v>0.1</v>
      </c>
      <c r="Q24" s="2">
        <v>0</v>
      </c>
      <c r="R24" s="13">
        <v>0.15</v>
      </c>
      <c r="S24" s="15">
        <v>0</v>
      </c>
      <c r="T24" s="2">
        <v>4854844.4400000004</v>
      </c>
      <c r="U24" s="2">
        <v>3000000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7854844.4400000004</v>
      </c>
      <c r="AD24" t="s">
        <v>17</v>
      </c>
    </row>
    <row r="25" spans="1:30" hidden="1" x14ac:dyDescent="0.25">
      <c r="A25" s="20">
        <v>179</v>
      </c>
      <c r="B25" t="s">
        <v>0</v>
      </c>
      <c r="C25" t="s">
        <v>1</v>
      </c>
      <c r="D25" t="s">
        <v>9</v>
      </c>
      <c r="E25" t="s">
        <v>27</v>
      </c>
      <c r="F25" t="s">
        <v>29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15">
        <v>0</v>
      </c>
      <c r="Q25" s="2">
        <v>0</v>
      </c>
      <c r="R25" s="13">
        <v>0</v>
      </c>
      <c r="S25" s="15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0</v>
      </c>
      <c r="AD25" t="s">
        <v>147</v>
      </c>
    </row>
    <row r="26" spans="1:30" x14ac:dyDescent="0.25">
      <c r="A26" s="20">
        <v>201</v>
      </c>
      <c r="B26" t="s">
        <v>12</v>
      </c>
      <c r="C26" t="s">
        <v>260</v>
      </c>
      <c r="D26" t="s">
        <v>2</v>
      </c>
      <c r="E26" t="s">
        <v>8</v>
      </c>
      <c r="F26" t="s">
        <v>33</v>
      </c>
      <c r="G26" s="2">
        <v>49481674000</v>
      </c>
      <c r="H26" s="2">
        <v>14616836000</v>
      </c>
      <c r="I26" s="2">
        <v>34864838000</v>
      </c>
      <c r="J26" s="2">
        <v>88700612</v>
      </c>
      <c r="K26" s="2">
        <v>26415345</v>
      </c>
      <c r="L26" s="2">
        <v>62285267</v>
      </c>
      <c r="M26" s="2">
        <v>68907942.400000006</v>
      </c>
      <c r="N26" s="2">
        <v>20568610.600000001</v>
      </c>
      <c r="O26" s="2">
        <v>48339331.799999997</v>
      </c>
      <c r="P26" s="15">
        <v>0.1</v>
      </c>
      <c r="Q26" s="2">
        <v>2056861.06</v>
      </c>
      <c r="R26" s="13">
        <v>0.2</v>
      </c>
      <c r="S26" s="15">
        <v>0</v>
      </c>
      <c r="T26" s="2">
        <v>9667866.3599999994</v>
      </c>
      <c r="U26" s="2">
        <v>0</v>
      </c>
      <c r="V26" s="2">
        <v>279055024.36000001</v>
      </c>
      <c r="W26" s="2">
        <v>15576884.199999999</v>
      </c>
      <c r="X26" s="2">
        <v>263478140.16</v>
      </c>
      <c r="Y26" s="2">
        <v>191820631600</v>
      </c>
      <c r="Z26" s="2">
        <v>6361112000</v>
      </c>
      <c r="AA26" s="2">
        <v>185459519600</v>
      </c>
      <c r="AB26" s="18">
        <v>10694894.4484</v>
      </c>
      <c r="AC26" s="4">
        <v>22419621.8684</v>
      </c>
      <c r="AD26" t="s">
        <v>14</v>
      </c>
    </row>
    <row r="27" spans="1:30" x14ac:dyDescent="0.25">
      <c r="A27" s="20">
        <v>202</v>
      </c>
      <c r="B27" t="s">
        <v>12</v>
      </c>
      <c r="C27" t="s">
        <v>260</v>
      </c>
      <c r="D27" t="s">
        <v>2</v>
      </c>
      <c r="E27" t="s">
        <v>4</v>
      </c>
      <c r="F27" t="s">
        <v>6</v>
      </c>
      <c r="G27" s="2">
        <v>86305181000</v>
      </c>
      <c r="H27" s="2">
        <v>36063400000</v>
      </c>
      <c r="I27" s="2">
        <v>50241781000</v>
      </c>
      <c r="J27" s="2">
        <v>158121429</v>
      </c>
      <c r="K27" s="2">
        <v>69799586</v>
      </c>
      <c r="L27" s="2">
        <v>88321843</v>
      </c>
      <c r="M27" s="2">
        <v>123599356.59999999</v>
      </c>
      <c r="N27" s="2">
        <v>55374226</v>
      </c>
      <c r="O27" s="2">
        <v>68225130.599999994</v>
      </c>
      <c r="P27" s="15">
        <v>0.1</v>
      </c>
      <c r="Q27" s="2">
        <v>5537422.5999999996</v>
      </c>
      <c r="R27" s="13">
        <v>0.25</v>
      </c>
      <c r="S27" s="15">
        <v>0</v>
      </c>
      <c r="T27" s="2">
        <v>17056282.649999999</v>
      </c>
      <c r="U27" s="2">
        <v>0</v>
      </c>
      <c r="V27" s="2">
        <v>174642881.47999999</v>
      </c>
      <c r="W27" s="2">
        <v>63676043.600000001</v>
      </c>
      <c r="X27" s="2">
        <v>110966837.88</v>
      </c>
      <c r="Y27" s="2">
        <v>93901623800</v>
      </c>
      <c r="Z27" s="2">
        <v>31733116000</v>
      </c>
      <c r="AA27" s="2">
        <v>62168507800</v>
      </c>
      <c r="AB27" s="18">
        <v>3965765.5723999999</v>
      </c>
      <c r="AC27" s="4">
        <v>26559470.8224</v>
      </c>
      <c r="AD27" t="s">
        <v>21</v>
      </c>
    </row>
    <row r="28" spans="1:30" hidden="1" x14ac:dyDescent="0.25">
      <c r="A28" s="20">
        <v>207</v>
      </c>
      <c r="B28" t="s">
        <v>146</v>
      </c>
      <c r="C28" t="s">
        <v>260</v>
      </c>
      <c r="D28" t="s">
        <v>2</v>
      </c>
      <c r="E28" t="s">
        <v>8</v>
      </c>
      <c r="F28" t="s">
        <v>37</v>
      </c>
      <c r="G28" s="2">
        <v>28660347600</v>
      </c>
      <c r="H28" s="2">
        <v>5009686600</v>
      </c>
      <c r="I28" s="2">
        <v>23650661000</v>
      </c>
      <c r="J28" s="2">
        <v>73426393</v>
      </c>
      <c r="K28" s="2">
        <v>12437430</v>
      </c>
      <c r="L28" s="2">
        <v>60988963</v>
      </c>
      <c r="M28" s="2">
        <v>61962253.960000001</v>
      </c>
      <c r="N28" s="2">
        <v>10433555.359999999</v>
      </c>
      <c r="O28" s="2">
        <v>51528698.600000001</v>
      </c>
      <c r="P28" s="15">
        <v>0.1</v>
      </c>
      <c r="Q28" s="2">
        <v>1043355.536</v>
      </c>
      <c r="R28" s="13">
        <v>0.2</v>
      </c>
      <c r="S28" s="15">
        <v>0</v>
      </c>
      <c r="T28" s="2">
        <v>10305739.720000001</v>
      </c>
      <c r="U28" s="2">
        <v>4000000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8">
        <v>0</v>
      </c>
      <c r="AC28" s="4">
        <v>15349095.255999999</v>
      </c>
      <c r="AD28" t="s">
        <v>38</v>
      </c>
    </row>
    <row r="29" spans="1:30" x14ac:dyDescent="0.25">
      <c r="A29" s="20">
        <v>208</v>
      </c>
      <c r="B29" t="s">
        <v>12</v>
      </c>
      <c r="C29" t="s">
        <v>260</v>
      </c>
      <c r="D29" t="s">
        <v>2</v>
      </c>
      <c r="E29" t="s">
        <v>8</v>
      </c>
      <c r="F29" t="s">
        <v>38</v>
      </c>
      <c r="G29" s="2">
        <v>27172663000</v>
      </c>
      <c r="H29" s="2">
        <v>8340190000</v>
      </c>
      <c r="I29" s="2">
        <v>18832473000</v>
      </c>
      <c r="J29" s="2">
        <v>61358577</v>
      </c>
      <c r="K29" s="2">
        <v>13188469</v>
      </c>
      <c r="L29" s="2">
        <v>48170108</v>
      </c>
      <c r="M29" s="2">
        <v>50489511.799999997</v>
      </c>
      <c r="N29" s="2">
        <v>9852393</v>
      </c>
      <c r="O29" s="2">
        <v>40637118.799999997</v>
      </c>
      <c r="P29" s="15">
        <v>0.1</v>
      </c>
      <c r="Q29" s="2">
        <v>985239.3</v>
      </c>
      <c r="R29" s="13">
        <v>0.15</v>
      </c>
      <c r="S29" s="15">
        <v>0</v>
      </c>
      <c r="T29" s="2">
        <v>6095567.8200000003</v>
      </c>
      <c r="U29" s="2">
        <v>0</v>
      </c>
      <c r="V29" s="2">
        <v>246094081.59999999</v>
      </c>
      <c r="W29" s="2">
        <v>34656526.960000001</v>
      </c>
      <c r="X29" s="2">
        <v>211437554.63999999</v>
      </c>
      <c r="Y29" s="2">
        <v>110640973500</v>
      </c>
      <c r="Z29" s="2">
        <v>14380827600</v>
      </c>
      <c r="AA29" s="2">
        <v>96260145900</v>
      </c>
      <c r="AB29" s="18">
        <v>8804067.4551999997</v>
      </c>
      <c r="AC29" s="4">
        <v>15884874.575200001</v>
      </c>
      <c r="AD29" t="s">
        <v>14</v>
      </c>
    </row>
    <row r="30" spans="1:30" x14ac:dyDescent="0.25">
      <c r="A30" s="20">
        <v>209</v>
      </c>
      <c r="B30" t="s">
        <v>12</v>
      </c>
      <c r="C30" t="s">
        <v>260</v>
      </c>
      <c r="D30" t="s">
        <v>9</v>
      </c>
      <c r="E30" t="s">
        <v>15</v>
      </c>
      <c r="F30" t="s">
        <v>19</v>
      </c>
      <c r="G30" s="2">
        <v>13476271000</v>
      </c>
      <c r="H30" s="2">
        <v>0</v>
      </c>
      <c r="I30" s="2">
        <v>13476271000</v>
      </c>
      <c r="J30" s="2">
        <v>34567556</v>
      </c>
      <c r="K30" s="2">
        <v>0</v>
      </c>
      <c r="L30" s="2">
        <v>34567556</v>
      </c>
      <c r="M30" s="2">
        <v>29177047.600000001</v>
      </c>
      <c r="N30" s="2">
        <v>0</v>
      </c>
      <c r="O30" s="2">
        <v>29177047.600000001</v>
      </c>
      <c r="P30" s="15">
        <v>0.1</v>
      </c>
      <c r="Q30" s="2">
        <v>0</v>
      </c>
      <c r="R30" s="13">
        <v>0.1</v>
      </c>
      <c r="S30" s="15">
        <v>0</v>
      </c>
      <c r="T30" s="2">
        <v>2917704.76</v>
      </c>
      <c r="U30" s="2">
        <v>0</v>
      </c>
      <c r="V30" s="2">
        <v>158762521.24000001</v>
      </c>
      <c r="W30" s="2">
        <v>0</v>
      </c>
      <c r="X30" s="2">
        <v>158762521.24000001</v>
      </c>
      <c r="Y30" s="2">
        <v>82191119400</v>
      </c>
      <c r="Z30" s="2">
        <v>0</v>
      </c>
      <c r="AA30" s="2">
        <v>82191119400</v>
      </c>
      <c r="AB30" s="18">
        <v>4762875.6371999998</v>
      </c>
      <c r="AC30" s="4">
        <v>7680580.3971999995</v>
      </c>
      <c r="AD30" t="s">
        <v>16</v>
      </c>
    </row>
    <row r="31" spans="1:30" x14ac:dyDescent="0.25">
      <c r="A31" s="20">
        <v>216</v>
      </c>
      <c r="B31" t="s">
        <v>12</v>
      </c>
      <c r="C31" t="s">
        <v>260</v>
      </c>
      <c r="D31" t="s">
        <v>9</v>
      </c>
      <c r="E31" t="s">
        <v>358</v>
      </c>
      <c r="F31" t="s">
        <v>39</v>
      </c>
      <c r="G31" s="2">
        <v>127806411000</v>
      </c>
      <c r="H31" s="2">
        <v>0</v>
      </c>
      <c r="I31" s="2">
        <v>127806411000</v>
      </c>
      <c r="J31" s="2">
        <v>213674222</v>
      </c>
      <c r="K31" s="2">
        <v>0</v>
      </c>
      <c r="L31" s="2">
        <v>213674222</v>
      </c>
      <c r="M31" s="2">
        <v>162551657.59999999</v>
      </c>
      <c r="N31" s="2">
        <v>0</v>
      </c>
      <c r="O31" s="2">
        <v>162551657.59999999</v>
      </c>
      <c r="P31" s="15">
        <v>0.1</v>
      </c>
      <c r="Q31" s="2">
        <v>0</v>
      </c>
      <c r="R31" s="13">
        <v>0.25</v>
      </c>
      <c r="S31" s="15">
        <v>0.4</v>
      </c>
      <c r="T31" s="2">
        <v>42520663.039999999</v>
      </c>
      <c r="U31" s="2">
        <v>0</v>
      </c>
      <c r="V31" s="2">
        <v>245576904.59999999</v>
      </c>
      <c r="W31" s="2">
        <v>0</v>
      </c>
      <c r="X31" s="2">
        <v>245576904.59999999</v>
      </c>
      <c r="Y31" s="2">
        <v>170019291000</v>
      </c>
      <c r="Z31" s="2">
        <v>0</v>
      </c>
      <c r="AA31" s="2">
        <v>170019291000</v>
      </c>
      <c r="AB31" s="18">
        <v>9823076.1840000004</v>
      </c>
      <c r="AC31" s="4">
        <v>52343739.223999999</v>
      </c>
      <c r="AD31" t="s">
        <v>23</v>
      </c>
    </row>
    <row r="32" spans="1:30" hidden="1" x14ac:dyDescent="0.25">
      <c r="A32" s="20">
        <v>218</v>
      </c>
      <c r="B32" t="s">
        <v>0</v>
      </c>
      <c r="C32" t="s">
        <v>1</v>
      </c>
      <c r="D32" t="s">
        <v>2</v>
      </c>
      <c r="E32" t="s">
        <v>279</v>
      </c>
      <c r="F32" t="s">
        <v>143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15">
        <v>0</v>
      </c>
      <c r="Q32" s="2">
        <v>0</v>
      </c>
      <c r="R32" s="13">
        <v>0</v>
      </c>
      <c r="S32" s="15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18">
        <v>0</v>
      </c>
      <c r="AC32" s="4">
        <v>0</v>
      </c>
      <c r="AD32" t="s">
        <v>1</v>
      </c>
    </row>
    <row r="33" spans="1:30" hidden="1" x14ac:dyDescent="0.25">
      <c r="A33" s="20">
        <v>219</v>
      </c>
      <c r="B33" t="s">
        <v>146</v>
      </c>
      <c r="C33" t="s">
        <v>260</v>
      </c>
      <c r="D33" t="s">
        <v>2</v>
      </c>
      <c r="E33" t="s">
        <v>4</v>
      </c>
      <c r="F33" t="s">
        <v>40</v>
      </c>
      <c r="G33" s="2">
        <v>23766874000</v>
      </c>
      <c r="H33" s="2">
        <v>6577769000</v>
      </c>
      <c r="I33" s="2">
        <v>17189105000</v>
      </c>
      <c r="J33" s="2">
        <v>58120058</v>
      </c>
      <c r="K33" s="2">
        <v>18610155</v>
      </c>
      <c r="L33" s="2">
        <v>39509903</v>
      </c>
      <c r="M33" s="2">
        <v>48613308.399999999</v>
      </c>
      <c r="N33" s="2">
        <v>15979047.4</v>
      </c>
      <c r="O33" s="2">
        <v>32634261</v>
      </c>
      <c r="P33" s="15">
        <v>0.1</v>
      </c>
      <c r="Q33" s="2">
        <v>1597904.74</v>
      </c>
      <c r="R33" s="13">
        <v>0.15</v>
      </c>
      <c r="S33" s="15">
        <v>0</v>
      </c>
      <c r="T33" s="2">
        <v>4895139.1500000004</v>
      </c>
      <c r="U33" s="2">
        <v>3000000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9493043.8900000006</v>
      </c>
      <c r="AD33" t="s">
        <v>6</v>
      </c>
    </row>
    <row r="34" spans="1:30" x14ac:dyDescent="0.25">
      <c r="A34" s="20">
        <v>229</v>
      </c>
      <c r="B34" t="s">
        <v>12</v>
      </c>
      <c r="C34" t="s">
        <v>260</v>
      </c>
      <c r="D34" t="s">
        <v>2</v>
      </c>
      <c r="E34" t="s">
        <v>4</v>
      </c>
      <c r="F34" t="s">
        <v>41</v>
      </c>
      <c r="G34" s="2">
        <v>22951672000</v>
      </c>
      <c r="H34" s="2">
        <v>926172000</v>
      </c>
      <c r="I34" s="2">
        <v>22025500000</v>
      </c>
      <c r="J34" s="2">
        <v>52903435</v>
      </c>
      <c r="K34" s="2">
        <v>2881475</v>
      </c>
      <c r="L34" s="2">
        <v>50021960</v>
      </c>
      <c r="M34" s="2">
        <v>43722766.200000003</v>
      </c>
      <c r="N34" s="2">
        <v>2511006.2000000002</v>
      </c>
      <c r="O34" s="2">
        <v>41211760</v>
      </c>
      <c r="P34" s="15">
        <v>0.1</v>
      </c>
      <c r="Q34" s="2">
        <v>251100.62</v>
      </c>
      <c r="R34" s="13">
        <v>0.15</v>
      </c>
      <c r="S34" s="15">
        <v>0</v>
      </c>
      <c r="T34" s="2">
        <v>6181764</v>
      </c>
      <c r="U34" s="2">
        <v>0</v>
      </c>
      <c r="V34" s="2">
        <v>224673017.40000001</v>
      </c>
      <c r="W34" s="2">
        <v>32465113.399999999</v>
      </c>
      <c r="X34" s="2">
        <v>192207904</v>
      </c>
      <c r="Y34" s="2">
        <v>165466194000</v>
      </c>
      <c r="Z34" s="2">
        <v>14514704000</v>
      </c>
      <c r="AA34" s="2">
        <v>150951490000</v>
      </c>
      <c r="AB34" s="18">
        <v>8012967.2939999998</v>
      </c>
      <c r="AC34" s="4">
        <v>14445831.914000001</v>
      </c>
      <c r="AD34" t="s">
        <v>21</v>
      </c>
    </row>
    <row r="35" spans="1:30" x14ac:dyDescent="0.25">
      <c r="A35" s="20">
        <v>234</v>
      </c>
      <c r="B35" t="s">
        <v>12</v>
      </c>
      <c r="C35" t="s">
        <v>260</v>
      </c>
      <c r="D35" t="s">
        <v>2</v>
      </c>
      <c r="E35" t="s">
        <v>8</v>
      </c>
      <c r="F35" t="s">
        <v>42</v>
      </c>
      <c r="G35" s="2">
        <v>4036966000</v>
      </c>
      <c r="H35" s="2">
        <v>1173028000</v>
      </c>
      <c r="I35" s="2">
        <v>2863938000</v>
      </c>
      <c r="J35" s="2">
        <v>12696891</v>
      </c>
      <c r="K35" s="2">
        <v>4049852</v>
      </c>
      <c r="L35" s="2">
        <v>8647039</v>
      </c>
      <c r="M35" s="2">
        <v>11082104.6</v>
      </c>
      <c r="N35" s="2">
        <v>3580640.8</v>
      </c>
      <c r="O35" s="2">
        <v>7501463.7999999998</v>
      </c>
      <c r="P35" s="15">
        <v>0</v>
      </c>
      <c r="Q35" s="2">
        <v>0</v>
      </c>
      <c r="R35" s="13">
        <v>0</v>
      </c>
      <c r="S35" s="15">
        <v>0</v>
      </c>
      <c r="T35" s="2">
        <v>0</v>
      </c>
      <c r="U35" s="2">
        <v>0</v>
      </c>
      <c r="V35" s="2">
        <v>501745656.07999998</v>
      </c>
      <c r="W35" s="2">
        <v>20219121.600000001</v>
      </c>
      <c r="X35" s="2">
        <v>481526534.48000002</v>
      </c>
      <c r="Y35" s="2">
        <v>362545489800</v>
      </c>
      <c r="Z35" s="2">
        <v>9494311000</v>
      </c>
      <c r="AA35" s="2">
        <v>353051178800</v>
      </c>
      <c r="AB35" s="18">
        <v>19463252.595199998</v>
      </c>
      <c r="AC35" s="4">
        <v>19463252.595199998</v>
      </c>
      <c r="AD35" t="s">
        <v>14</v>
      </c>
    </row>
    <row r="36" spans="1:30" x14ac:dyDescent="0.25">
      <c r="A36" s="20">
        <v>277</v>
      </c>
      <c r="B36" t="s">
        <v>12</v>
      </c>
      <c r="C36" t="s">
        <v>260</v>
      </c>
      <c r="D36" t="s">
        <v>2</v>
      </c>
      <c r="E36" t="s">
        <v>279</v>
      </c>
      <c r="F36" t="s">
        <v>43</v>
      </c>
      <c r="G36" s="2">
        <v>6337805000</v>
      </c>
      <c r="H36" s="2">
        <v>5078549000</v>
      </c>
      <c r="I36" s="2">
        <v>1259256000</v>
      </c>
      <c r="J36" s="2">
        <v>16759109</v>
      </c>
      <c r="K36" s="2">
        <v>12868337</v>
      </c>
      <c r="L36" s="2">
        <v>3890772</v>
      </c>
      <c r="M36" s="2">
        <v>14223987</v>
      </c>
      <c r="N36" s="2">
        <v>10836917.4</v>
      </c>
      <c r="O36" s="2">
        <v>3387069.6</v>
      </c>
      <c r="P36" s="15">
        <v>0</v>
      </c>
      <c r="Q36" s="2">
        <v>0</v>
      </c>
      <c r="R36" s="13">
        <v>0</v>
      </c>
      <c r="S36" s="15">
        <v>0</v>
      </c>
      <c r="T36" s="2">
        <v>0</v>
      </c>
      <c r="U36" s="2">
        <v>0</v>
      </c>
      <c r="V36" s="2">
        <v>255844921.40000001</v>
      </c>
      <c r="W36" s="2">
        <v>50096268.399999999</v>
      </c>
      <c r="X36" s="2">
        <v>205748653</v>
      </c>
      <c r="Y36" s="2">
        <v>168995446500</v>
      </c>
      <c r="Z36" s="2">
        <v>37715301500</v>
      </c>
      <c r="AA36" s="2">
        <v>131280145000</v>
      </c>
      <c r="AB36" s="18">
        <v>8730908.8039999995</v>
      </c>
      <c r="AC36" s="4">
        <v>8730908.8039999995</v>
      </c>
      <c r="AD36" t="s">
        <v>3</v>
      </c>
    </row>
    <row r="37" spans="1:30" hidden="1" x14ac:dyDescent="0.25">
      <c r="A37" s="20">
        <v>280</v>
      </c>
      <c r="B37" t="s">
        <v>146</v>
      </c>
      <c r="C37" t="s">
        <v>259</v>
      </c>
      <c r="D37" t="s">
        <v>2</v>
      </c>
      <c r="E37" t="s">
        <v>280</v>
      </c>
      <c r="F37" t="s">
        <v>44</v>
      </c>
      <c r="G37" s="2">
        <v>3211430000</v>
      </c>
      <c r="H37" s="2">
        <v>0</v>
      </c>
      <c r="I37" s="2">
        <v>3211430000</v>
      </c>
      <c r="J37" s="2">
        <v>9487456</v>
      </c>
      <c r="K37" s="2">
        <v>0</v>
      </c>
      <c r="L37" s="2">
        <v>9487456</v>
      </c>
      <c r="M37" s="2">
        <v>8202884</v>
      </c>
      <c r="N37" s="2">
        <v>0</v>
      </c>
      <c r="O37" s="2">
        <v>8202884</v>
      </c>
      <c r="P37" s="15">
        <v>0.1</v>
      </c>
      <c r="Q37" s="2">
        <v>0</v>
      </c>
      <c r="R37" s="13">
        <v>0.3</v>
      </c>
      <c r="S37" s="15">
        <v>0</v>
      </c>
      <c r="T37" s="2">
        <v>2460865.2000000002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8">
        <v>0</v>
      </c>
      <c r="AC37" s="4">
        <v>2460865.2000000002</v>
      </c>
      <c r="AD37" t="s">
        <v>86</v>
      </c>
    </row>
    <row r="38" spans="1:30" hidden="1" x14ac:dyDescent="0.25">
      <c r="A38" s="20">
        <v>283</v>
      </c>
      <c r="B38" t="s">
        <v>0</v>
      </c>
      <c r="C38" t="s">
        <v>1</v>
      </c>
      <c r="D38" t="s">
        <v>2</v>
      </c>
      <c r="E38" t="s">
        <v>521</v>
      </c>
      <c r="F38" t="s">
        <v>45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15">
        <v>0</v>
      </c>
      <c r="Q38" s="2">
        <v>0</v>
      </c>
      <c r="R38" s="13">
        <v>0</v>
      </c>
      <c r="S38" s="15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0</v>
      </c>
      <c r="AD38" t="s">
        <v>143</v>
      </c>
    </row>
    <row r="39" spans="1:30" x14ac:dyDescent="0.25">
      <c r="A39" s="20">
        <v>287</v>
      </c>
      <c r="B39" t="s">
        <v>12</v>
      </c>
      <c r="C39" t="s">
        <v>260</v>
      </c>
      <c r="D39" t="s">
        <v>2</v>
      </c>
      <c r="E39" t="s">
        <v>8</v>
      </c>
      <c r="F39" t="s">
        <v>46</v>
      </c>
      <c r="G39" s="2">
        <v>25066958000</v>
      </c>
      <c r="H39" s="2">
        <v>3323010000</v>
      </c>
      <c r="I39" s="2">
        <v>21743948000</v>
      </c>
      <c r="J39" s="2">
        <v>42021510</v>
      </c>
      <c r="K39" s="2">
        <v>6440683</v>
      </c>
      <c r="L39" s="2">
        <v>35580827</v>
      </c>
      <c r="M39" s="2">
        <v>31994726.800000001</v>
      </c>
      <c r="N39" s="2">
        <v>5111479</v>
      </c>
      <c r="O39" s="2">
        <v>26883247.800000001</v>
      </c>
      <c r="P39" s="15">
        <v>0.1</v>
      </c>
      <c r="Q39" s="2">
        <v>511147.9</v>
      </c>
      <c r="R39" s="13">
        <v>0.15</v>
      </c>
      <c r="S39" s="15">
        <v>0</v>
      </c>
      <c r="T39" s="2">
        <v>4032487.17</v>
      </c>
      <c r="U39" s="2">
        <v>0</v>
      </c>
      <c r="V39" s="2">
        <v>150308830.40000001</v>
      </c>
      <c r="W39" s="2">
        <v>22895923.800000001</v>
      </c>
      <c r="X39" s="2">
        <v>127412906.59999999</v>
      </c>
      <c r="Y39" s="2">
        <v>92774824000</v>
      </c>
      <c r="Z39" s="2">
        <v>12673548000</v>
      </c>
      <c r="AA39" s="2">
        <v>80101276000</v>
      </c>
      <c r="AB39" s="18">
        <v>4051346.4360000002</v>
      </c>
      <c r="AC39" s="4">
        <v>8594981.5059999991</v>
      </c>
      <c r="AD39" t="s">
        <v>14</v>
      </c>
    </row>
    <row r="40" spans="1:30" x14ac:dyDescent="0.25">
      <c r="A40" s="20">
        <v>294</v>
      </c>
      <c r="B40" t="s">
        <v>12</v>
      </c>
      <c r="C40" t="s">
        <v>260</v>
      </c>
      <c r="D40" t="s">
        <v>2</v>
      </c>
      <c r="E40" t="s">
        <v>4</v>
      </c>
      <c r="F40" t="s">
        <v>48</v>
      </c>
      <c r="G40" s="2">
        <v>94287376000</v>
      </c>
      <c r="H40" s="2">
        <v>4335805000</v>
      </c>
      <c r="I40" s="2">
        <v>89951571000</v>
      </c>
      <c r="J40" s="2">
        <v>181364754</v>
      </c>
      <c r="K40" s="2">
        <v>8885218</v>
      </c>
      <c r="L40" s="2">
        <v>172479536</v>
      </c>
      <c r="M40" s="2">
        <v>143649803.59999999</v>
      </c>
      <c r="N40" s="2">
        <v>7150896</v>
      </c>
      <c r="O40" s="2">
        <v>136498907.59999999</v>
      </c>
      <c r="P40" s="15">
        <v>0.1</v>
      </c>
      <c r="Q40" s="2">
        <v>715089.6</v>
      </c>
      <c r="R40" s="13">
        <v>0.25</v>
      </c>
      <c r="S40" s="15">
        <v>0</v>
      </c>
      <c r="T40" s="2">
        <v>34124726.899999999</v>
      </c>
      <c r="U40" s="2">
        <v>0</v>
      </c>
      <c r="V40" s="2">
        <v>148226756.19999999</v>
      </c>
      <c r="W40" s="2">
        <v>14290904</v>
      </c>
      <c r="X40" s="2">
        <v>133935852.2</v>
      </c>
      <c r="Y40" s="2">
        <v>69221592000</v>
      </c>
      <c r="Z40" s="2">
        <v>6581150000</v>
      </c>
      <c r="AA40" s="2">
        <v>62640442000</v>
      </c>
      <c r="AB40" s="18">
        <v>0</v>
      </c>
      <c r="AC40" s="4">
        <v>34839816.5</v>
      </c>
      <c r="AD40" t="s">
        <v>21</v>
      </c>
    </row>
    <row r="41" spans="1:30" hidden="1" x14ac:dyDescent="0.25">
      <c r="A41" s="20">
        <v>296</v>
      </c>
      <c r="B41" t="s">
        <v>146</v>
      </c>
      <c r="C41" t="s">
        <v>260</v>
      </c>
      <c r="D41" t="s">
        <v>2</v>
      </c>
      <c r="E41" t="s">
        <v>8</v>
      </c>
      <c r="F41" t="s">
        <v>49</v>
      </c>
      <c r="G41" s="2">
        <v>13275695000</v>
      </c>
      <c r="H41" s="2">
        <v>291120000</v>
      </c>
      <c r="I41" s="2">
        <v>12984575000</v>
      </c>
      <c r="J41" s="2">
        <v>35647084</v>
      </c>
      <c r="K41" s="2">
        <v>1018920</v>
      </c>
      <c r="L41" s="2">
        <v>34628164</v>
      </c>
      <c r="M41" s="2">
        <v>30336806</v>
      </c>
      <c r="N41" s="2">
        <v>902472</v>
      </c>
      <c r="O41" s="2">
        <v>29434334</v>
      </c>
      <c r="P41" s="15">
        <v>0.1</v>
      </c>
      <c r="Q41" s="2">
        <v>90247.2</v>
      </c>
      <c r="R41" s="13">
        <v>0.15</v>
      </c>
      <c r="S41" s="15">
        <v>0</v>
      </c>
      <c r="T41" s="2">
        <v>4415150.0999999996</v>
      </c>
      <c r="U41" s="2">
        <v>3000000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18">
        <v>0</v>
      </c>
      <c r="AC41" s="4">
        <v>7505397.2999999998</v>
      </c>
      <c r="AD41" t="s">
        <v>46</v>
      </c>
    </row>
    <row r="42" spans="1:30" s="65" customFormat="1" x14ac:dyDescent="0.25">
      <c r="A42" s="64">
        <v>305</v>
      </c>
      <c r="B42" s="65" t="s">
        <v>12</v>
      </c>
      <c r="C42" s="65" t="s">
        <v>260</v>
      </c>
      <c r="D42" s="65" t="s">
        <v>2</v>
      </c>
      <c r="E42" s="65" t="s">
        <v>8</v>
      </c>
      <c r="F42" s="65" t="s">
        <v>50</v>
      </c>
      <c r="G42" s="66">
        <v>1996989000</v>
      </c>
      <c r="H42" s="66">
        <v>0</v>
      </c>
      <c r="I42" s="66">
        <v>1996989000</v>
      </c>
      <c r="J42" s="66">
        <v>5486225</v>
      </c>
      <c r="K42" s="66">
        <v>0</v>
      </c>
      <c r="L42" s="66">
        <v>5486225</v>
      </c>
      <c r="M42" s="66">
        <v>4687429.4000000004</v>
      </c>
      <c r="N42" s="66">
        <v>0</v>
      </c>
      <c r="O42" s="66">
        <v>4687429.4000000004</v>
      </c>
      <c r="P42" s="67">
        <v>0</v>
      </c>
      <c r="Q42" s="66">
        <v>0</v>
      </c>
      <c r="R42" s="68">
        <v>0</v>
      </c>
      <c r="S42" s="67">
        <v>0</v>
      </c>
      <c r="T42" s="66">
        <v>0</v>
      </c>
      <c r="U42" s="66">
        <v>0</v>
      </c>
      <c r="V42" s="66">
        <v>551677361.96000004</v>
      </c>
      <c r="W42" s="66">
        <v>53710678.600000001</v>
      </c>
      <c r="X42" s="66">
        <v>497966683.36000001</v>
      </c>
      <c r="Y42" s="66">
        <v>383063662600</v>
      </c>
      <c r="Z42" s="66">
        <v>23023686000</v>
      </c>
      <c r="AA42" s="66">
        <v>360039976600</v>
      </c>
      <c r="AB42" s="69">
        <v>20455774.1204</v>
      </c>
      <c r="AC42" s="70">
        <v>20455774.1204</v>
      </c>
      <c r="AD42" s="65" t="s">
        <v>14</v>
      </c>
    </row>
    <row r="43" spans="1:30" hidden="1" x14ac:dyDescent="0.25">
      <c r="A43" s="20">
        <v>317</v>
      </c>
      <c r="B43" t="s">
        <v>146</v>
      </c>
      <c r="C43" t="s">
        <v>260</v>
      </c>
      <c r="D43" t="s">
        <v>2</v>
      </c>
      <c r="E43" t="s">
        <v>8</v>
      </c>
      <c r="F43" t="s">
        <v>51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15">
        <v>0</v>
      </c>
      <c r="Q43" s="2">
        <v>0</v>
      </c>
      <c r="R43" s="13">
        <v>0</v>
      </c>
      <c r="S43" s="15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0</v>
      </c>
      <c r="AD43" t="s">
        <v>38</v>
      </c>
    </row>
    <row r="44" spans="1:30" hidden="1" x14ac:dyDescent="0.25">
      <c r="A44" s="20">
        <v>322</v>
      </c>
      <c r="B44" t="s">
        <v>146</v>
      </c>
      <c r="C44" t="s">
        <v>260</v>
      </c>
      <c r="D44" t="s">
        <v>2</v>
      </c>
      <c r="E44" t="s">
        <v>8</v>
      </c>
      <c r="F44" t="s">
        <v>52</v>
      </c>
      <c r="G44" s="2">
        <v>18812414000</v>
      </c>
      <c r="H44" s="2">
        <v>0</v>
      </c>
      <c r="I44" s="2">
        <v>18812414000</v>
      </c>
      <c r="J44" s="2">
        <v>35603100</v>
      </c>
      <c r="K44" s="2">
        <v>0</v>
      </c>
      <c r="L44" s="2">
        <v>35603100</v>
      </c>
      <c r="M44" s="2">
        <v>28078134.399999999</v>
      </c>
      <c r="N44" s="2">
        <v>0</v>
      </c>
      <c r="O44" s="2">
        <v>28078134.399999999</v>
      </c>
      <c r="P44" s="15">
        <v>0.1</v>
      </c>
      <c r="Q44" s="2">
        <v>0</v>
      </c>
      <c r="R44" s="13">
        <v>0.1</v>
      </c>
      <c r="S44" s="15">
        <v>0</v>
      </c>
      <c r="T44" s="2">
        <v>2807813.44</v>
      </c>
      <c r="U44" s="2">
        <v>2000000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4807813.4400000004</v>
      </c>
      <c r="AD44" t="s">
        <v>33</v>
      </c>
    </row>
    <row r="45" spans="1:30" hidden="1" x14ac:dyDescent="0.25">
      <c r="A45" s="20">
        <v>333</v>
      </c>
      <c r="B45" t="s">
        <v>146</v>
      </c>
      <c r="C45" t="s">
        <v>260</v>
      </c>
      <c r="D45" t="s">
        <v>2</v>
      </c>
      <c r="E45" t="s">
        <v>8</v>
      </c>
      <c r="F45" t="s">
        <v>53</v>
      </c>
      <c r="G45" s="2">
        <v>9534598000</v>
      </c>
      <c r="H45" s="2">
        <v>2536474000</v>
      </c>
      <c r="I45" s="2">
        <v>6998124000</v>
      </c>
      <c r="J45" s="2">
        <v>27168961</v>
      </c>
      <c r="K45" s="2">
        <v>7581794</v>
      </c>
      <c r="L45" s="2">
        <v>19587167</v>
      </c>
      <c r="M45" s="2">
        <v>23355121.800000001</v>
      </c>
      <c r="N45" s="2">
        <v>6567204.4000000004</v>
      </c>
      <c r="O45" s="2">
        <v>16787917.399999999</v>
      </c>
      <c r="P45" s="15">
        <v>0.1</v>
      </c>
      <c r="Q45" s="2">
        <v>656720.43999999994</v>
      </c>
      <c r="R45" s="13">
        <v>0.1</v>
      </c>
      <c r="S45" s="15">
        <v>0</v>
      </c>
      <c r="T45" s="2">
        <v>1678791.74</v>
      </c>
      <c r="U45" s="2">
        <v>2000000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4335512.18</v>
      </c>
      <c r="AD45" t="s">
        <v>33</v>
      </c>
    </row>
    <row r="46" spans="1:30" hidden="1" x14ac:dyDescent="0.25">
      <c r="A46" s="20">
        <v>339</v>
      </c>
      <c r="B46" t="s">
        <v>146</v>
      </c>
      <c r="C46" t="s">
        <v>260</v>
      </c>
      <c r="D46" t="s">
        <v>9</v>
      </c>
      <c r="E46" t="s">
        <v>27</v>
      </c>
      <c r="F46" t="s">
        <v>54</v>
      </c>
      <c r="G46" s="2">
        <v>5022330000</v>
      </c>
      <c r="H46" s="2">
        <v>0</v>
      </c>
      <c r="I46" s="2">
        <v>5022330000</v>
      </c>
      <c r="J46" s="2">
        <v>12254602</v>
      </c>
      <c r="K46" s="2">
        <v>0</v>
      </c>
      <c r="L46" s="2">
        <v>12254602</v>
      </c>
      <c r="M46" s="2">
        <v>10245670</v>
      </c>
      <c r="N46" s="2">
        <v>0</v>
      </c>
      <c r="O46" s="2">
        <v>10245670</v>
      </c>
      <c r="P46" s="15">
        <v>0</v>
      </c>
      <c r="Q46" s="2">
        <v>0</v>
      </c>
      <c r="R46" s="13">
        <v>0</v>
      </c>
      <c r="S46" s="15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0</v>
      </c>
      <c r="AD46" t="s">
        <v>76</v>
      </c>
    </row>
    <row r="47" spans="1:30" hidden="1" x14ac:dyDescent="0.25">
      <c r="A47" s="20">
        <v>340</v>
      </c>
      <c r="B47" t="s">
        <v>146</v>
      </c>
      <c r="C47" t="s">
        <v>260</v>
      </c>
      <c r="D47" t="s">
        <v>9</v>
      </c>
      <c r="E47" t="s">
        <v>15</v>
      </c>
      <c r="F47" t="s">
        <v>55</v>
      </c>
      <c r="G47" s="2">
        <v>25949832100</v>
      </c>
      <c r="H47" s="2">
        <v>0</v>
      </c>
      <c r="I47" s="2">
        <v>25949832100</v>
      </c>
      <c r="J47" s="2">
        <v>60962820</v>
      </c>
      <c r="K47" s="2">
        <v>0</v>
      </c>
      <c r="L47" s="2">
        <v>60962820</v>
      </c>
      <c r="M47" s="2">
        <v>50582887.159999996</v>
      </c>
      <c r="N47" s="2">
        <v>0</v>
      </c>
      <c r="O47" s="2">
        <v>50582887.159999996</v>
      </c>
      <c r="P47" s="15">
        <v>0.1</v>
      </c>
      <c r="Q47" s="2">
        <v>0</v>
      </c>
      <c r="R47" s="13">
        <v>0.15</v>
      </c>
      <c r="S47" s="15">
        <v>0</v>
      </c>
      <c r="T47" s="2">
        <v>7587433.074</v>
      </c>
      <c r="U47" s="2">
        <v>3000000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10587433.073999999</v>
      </c>
      <c r="AD47" t="s">
        <v>31</v>
      </c>
    </row>
    <row r="48" spans="1:30" hidden="1" x14ac:dyDescent="0.25">
      <c r="A48" s="20">
        <v>344</v>
      </c>
      <c r="B48" t="s">
        <v>146</v>
      </c>
      <c r="C48" t="s">
        <v>260</v>
      </c>
      <c r="D48" t="s">
        <v>9</v>
      </c>
      <c r="E48" t="s">
        <v>27</v>
      </c>
      <c r="F48" t="s">
        <v>56</v>
      </c>
      <c r="G48" s="2">
        <v>10471663000</v>
      </c>
      <c r="H48" s="2">
        <v>0</v>
      </c>
      <c r="I48" s="2">
        <v>10471663000</v>
      </c>
      <c r="J48" s="2">
        <v>25993277</v>
      </c>
      <c r="K48" s="2">
        <v>0</v>
      </c>
      <c r="L48" s="2">
        <v>25993277</v>
      </c>
      <c r="M48" s="2">
        <v>21804611.800000001</v>
      </c>
      <c r="N48" s="2">
        <v>0</v>
      </c>
      <c r="O48" s="2">
        <v>21804611.800000001</v>
      </c>
      <c r="P48" s="15">
        <v>0.1</v>
      </c>
      <c r="Q48" s="2">
        <v>0</v>
      </c>
      <c r="R48" s="13">
        <v>0.1</v>
      </c>
      <c r="S48" s="15">
        <v>0</v>
      </c>
      <c r="T48" s="2">
        <v>2180461.1800000002</v>
      </c>
      <c r="U48" s="2">
        <v>2000000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4180461.18</v>
      </c>
      <c r="AD48" t="s">
        <v>28</v>
      </c>
    </row>
    <row r="49" spans="1:30" hidden="1" x14ac:dyDescent="0.25">
      <c r="A49" s="20">
        <v>349</v>
      </c>
      <c r="B49" t="s">
        <v>146</v>
      </c>
      <c r="C49" t="s">
        <v>260</v>
      </c>
      <c r="D49" t="s">
        <v>9</v>
      </c>
      <c r="E49" t="s">
        <v>27</v>
      </c>
      <c r="F49" t="s">
        <v>57</v>
      </c>
      <c r="G49" s="2">
        <v>6827265000</v>
      </c>
      <c r="H49" s="2">
        <v>0</v>
      </c>
      <c r="I49" s="2">
        <v>6827265000</v>
      </c>
      <c r="J49" s="2">
        <v>19223319</v>
      </c>
      <c r="K49" s="2">
        <v>0</v>
      </c>
      <c r="L49" s="2">
        <v>19223319</v>
      </c>
      <c r="M49" s="2">
        <v>16492413</v>
      </c>
      <c r="N49" s="2">
        <v>0</v>
      </c>
      <c r="O49" s="2">
        <v>16492413</v>
      </c>
      <c r="P49" s="15">
        <v>0.1</v>
      </c>
      <c r="Q49" s="2">
        <v>0</v>
      </c>
      <c r="R49" s="13">
        <v>0.1</v>
      </c>
      <c r="S49" s="15">
        <v>0</v>
      </c>
      <c r="T49" s="2">
        <v>1649241.3</v>
      </c>
      <c r="U49" s="2">
        <v>1000000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2649241.2999999998</v>
      </c>
      <c r="AD49" t="s">
        <v>32</v>
      </c>
    </row>
    <row r="50" spans="1:30" hidden="1" x14ac:dyDescent="0.25">
      <c r="A50" s="20">
        <v>352</v>
      </c>
      <c r="B50" t="s">
        <v>146</v>
      </c>
      <c r="C50" t="s">
        <v>259</v>
      </c>
      <c r="D50" t="s">
        <v>9</v>
      </c>
      <c r="E50" t="s">
        <v>27</v>
      </c>
      <c r="F50" t="s">
        <v>58</v>
      </c>
      <c r="G50" s="2">
        <v>13542725100</v>
      </c>
      <c r="H50" s="2">
        <v>0</v>
      </c>
      <c r="I50" s="2">
        <v>13542725100</v>
      </c>
      <c r="J50" s="2">
        <v>35789128</v>
      </c>
      <c r="K50" s="2">
        <v>0</v>
      </c>
      <c r="L50" s="2">
        <v>35789128</v>
      </c>
      <c r="M50" s="2">
        <v>30372037.960000001</v>
      </c>
      <c r="N50" s="2">
        <v>0</v>
      </c>
      <c r="O50" s="2">
        <v>30372037.960000001</v>
      </c>
      <c r="P50" s="15">
        <v>0.1</v>
      </c>
      <c r="Q50" s="2">
        <v>0</v>
      </c>
      <c r="R50" s="13">
        <v>0.3</v>
      </c>
      <c r="S50" s="15">
        <v>0</v>
      </c>
      <c r="T50" s="2">
        <v>9111611.3880000003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9111611.3880000003</v>
      </c>
      <c r="AD50" t="s">
        <v>32</v>
      </c>
    </row>
    <row r="51" spans="1:30" hidden="1" x14ac:dyDescent="0.25">
      <c r="A51" s="20">
        <v>359</v>
      </c>
      <c r="B51" t="s">
        <v>146</v>
      </c>
      <c r="C51" t="s">
        <v>260</v>
      </c>
      <c r="D51" t="s">
        <v>9</v>
      </c>
      <c r="E51" t="s">
        <v>358</v>
      </c>
      <c r="F51" t="s">
        <v>59</v>
      </c>
      <c r="G51" s="2">
        <v>112438743000</v>
      </c>
      <c r="H51" s="2">
        <v>0</v>
      </c>
      <c r="I51" s="2">
        <v>112438743000</v>
      </c>
      <c r="J51" s="2">
        <v>173526713</v>
      </c>
      <c r="K51" s="2">
        <v>0</v>
      </c>
      <c r="L51" s="2">
        <v>173526713</v>
      </c>
      <c r="M51" s="2">
        <v>128551215.8</v>
      </c>
      <c r="N51" s="2">
        <v>0</v>
      </c>
      <c r="O51" s="2">
        <v>128551215.8</v>
      </c>
      <c r="P51" s="15">
        <v>0.1</v>
      </c>
      <c r="Q51" s="2">
        <v>0</v>
      </c>
      <c r="R51" s="13">
        <v>0.25</v>
      </c>
      <c r="S51" s="15">
        <v>0</v>
      </c>
      <c r="T51" s="2">
        <v>32137803.949999999</v>
      </c>
      <c r="U51" s="2">
        <v>5000000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37137803.950000003</v>
      </c>
      <c r="AD51" t="s">
        <v>79</v>
      </c>
    </row>
    <row r="52" spans="1:30" hidden="1" x14ac:dyDescent="0.25">
      <c r="A52" s="20">
        <v>366</v>
      </c>
      <c r="B52" t="s">
        <v>146</v>
      </c>
      <c r="C52" t="s">
        <v>260</v>
      </c>
      <c r="D52" t="s">
        <v>9</v>
      </c>
      <c r="E52" t="s">
        <v>15</v>
      </c>
      <c r="F52" t="s">
        <v>60</v>
      </c>
      <c r="G52" s="2">
        <v>15078437000</v>
      </c>
      <c r="H52" s="2">
        <v>0</v>
      </c>
      <c r="I52" s="2">
        <v>15078437000</v>
      </c>
      <c r="J52" s="2">
        <v>27005537</v>
      </c>
      <c r="K52" s="2">
        <v>0</v>
      </c>
      <c r="L52" s="2">
        <v>27005537</v>
      </c>
      <c r="M52" s="2">
        <v>20974162.199999999</v>
      </c>
      <c r="N52" s="2">
        <v>0</v>
      </c>
      <c r="O52" s="2">
        <v>20974162.199999999</v>
      </c>
      <c r="P52" s="15">
        <v>0.1</v>
      </c>
      <c r="Q52" s="2">
        <v>0</v>
      </c>
      <c r="R52" s="13">
        <v>0.1</v>
      </c>
      <c r="S52" s="15">
        <v>0</v>
      </c>
      <c r="T52" s="2">
        <v>2097416.2200000002</v>
      </c>
      <c r="U52" s="2">
        <v>2000000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4097416.22</v>
      </c>
      <c r="AD52" t="s">
        <v>24</v>
      </c>
    </row>
    <row r="53" spans="1:30" hidden="1" x14ac:dyDescent="0.25">
      <c r="A53" s="20">
        <v>371</v>
      </c>
      <c r="B53" t="s">
        <v>146</v>
      </c>
      <c r="C53" t="s">
        <v>260</v>
      </c>
      <c r="D53" t="s">
        <v>9</v>
      </c>
      <c r="E53" t="s">
        <v>358</v>
      </c>
      <c r="F53" t="s">
        <v>61</v>
      </c>
      <c r="G53" s="2">
        <v>47256299000</v>
      </c>
      <c r="H53" s="2">
        <v>0</v>
      </c>
      <c r="I53" s="2">
        <v>47256299000</v>
      </c>
      <c r="J53" s="2">
        <v>86692102</v>
      </c>
      <c r="K53" s="2">
        <v>0</v>
      </c>
      <c r="L53" s="2">
        <v>86692102</v>
      </c>
      <c r="M53" s="2">
        <v>67789582.400000006</v>
      </c>
      <c r="N53" s="2">
        <v>0</v>
      </c>
      <c r="O53" s="2">
        <v>67789582.400000006</v>
      </c>
      <c r="P53" s="15">
        <v>0.1</v>
      </c>
      <c r="Q53" s="2">
        <v>0</v>
      </c>
      <c r="R53" s="13">
        <v>0.2</v>
      </c>
      <c r="S53" s="15">
        <v>0</v>
      </c>
      <c r="T53" s="2">
        <v>13557916.48</v>
      </c>
      <c r="U53" s="2">
        <v>4000000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17557916.48</v>
      </c>
      <c r="AD53" t="s">
        <v>39</v>
      </c>
    </row>
    <row r="54" spans="1:30" x14ac:dyDescent="0.25">
      <c r="A54" s="20">
        <v>380</v>
      </c>
      <c r="B54" t="s">
        <v>12</v>
      </c>
      <c r="C54" t="s">
        <v>260</v>
      </c>
      <c r="D54" t="s">
        <v>9</v>
      </c>
      <c r="E54" t="s">
        <v>357</v>
      </c>
      <c r="F54" t="s">
        <v>62</v>
      </c>
      <c r="G54" s="2">
        <v>10850000</v>
      </c>
      <c r="H54" s="2">
        <v>0</v>
      </c>
      <c r="I54" s="2">
        <v>10850000</v>
      </c>
      <c r="J54" s="2">
        <v>37975</v>
      </c>
      <c r="K54" s="2">
        <v>0</v>
      </c>
      <c r="L54" s="2">
        <v>37975</v>
      </c>
      <c r="M54" s="2">
        <v>33635</v>
      </c>
      <c r="N54" s="2">
        <v>0</v>
      </c>
      <c r="O54" s="2">
        <v>33635</v>
      </c>
      <c r="P54" s="15">
        <v>0</v>
      </c>
      <c r="Q54" s="2">
        <v>0</v>
      </c>
      <c r="R54" s="13">
        <v>0</v>
      </c>
      <c r="S54" s="15">
        <v>0</v>
      </c>
      <c r="T54" s="2">
        <v>0</v>
      </c>
      <c r="U54" s="2">
        <v>0</v>
      </c>
      <c r="V54" s="2">
        <v>111357687.2</v>
      </c>
      <c r="W54" s="2">
        <v>0</v>
      </c>
      <c r="X54" s="2">
        <v>111357687.2</v>
      </c>
      <c r="Y54" s="2">
        <v>66294172000</v>
      </c>
      <c r="Z54" s="2">
        <v>0</v>
      </c>
      <c r="AA54" s="2">
        <v>66294172000</v>
      </c>
      <c r="AB54" s="18">
        <v>0</v>
      </c>
      <c r="AC54" s="4">
        <v>0</v>
      </c>
      <c r="AD54" t="s">
        <v>63</v>
      </c>
    </row>
    <row r="55" spans="1:30" hidden="1" x14ac:dyDescent="0.25">
      <c r="A55" s="20">
        <v>381</v>
      </c>
      <c r="B55" t="s">
        <v>146</v>
      </c>
      <c r="C55" t="s">
        <v>260</v>
      </c>
      <c r="D55" t="s">
        <v>9</v>
      </c>
      <c r="E55" t="s">
        <v>357</v>
      </c>
      <c r="F55" t="s">
        <v>64</v>
      </c>
      <c r="G55" s="2">
        <v>7564516500</v>
      </c>
      <c r="H55" s="2">
        <v>0</v>
      </c>
      <c r="I55" s="2">
        <v>7564516500</v>
      </c>
      <c r="J55" s="2">
        <v>18643548</v>
      </c>
      <c r="K55" s="2">
        <v>0</v>
      </c>
      <c r="L55" s="2">
        <v>18643548</v>
      </c>
      <c r="M55" s="2">
        <v>15617741.4</v>
      </c>
      <c r="N55" s="2">
        <v>0</v>
      </c>
      <c r="O55" s="2">
        <v>15617741.4</v>
      </c>
      <c r="P55" s="15">
        <v>0.1</v>
      </c>
      <c r="Q55" s="2">
        <v>0</v>
      </c>
      <c r="R55" s="13">
        <v>0.1</v>
      </c>
      <c r="S55" s="15">
        <v>0</v>
      </c>
      <c r="T55" s="2">
        <v>1561774.14</v>
      </c>
      <c r="U55" s="2">
        <v>1000000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2561774.14</v>
      </c>
      <c r="AD55" t="s">
        <v>187</v>
      </c>
    </row>
    <row r="56" spans="1:30" hidden="1" x14ac:dyDescent="0.25">
      <c r="A56" s="20">
        <v>388</v>
      </c>
      <c r="B56" t="s">
        <v>146</v>
      </c>
      <c r="C56" t="s">
        <v>260</v>
      </c>
      <c r="D56" t="s">
        <v>9</v>
      </c>
      <c r="E56" t="s">
        <v>15</v>
      </c>
      <c r="F56" t="s">
        <v>66</v>
      </c>
      <c r="G56" s="2">
        <v>2748112000</v>
      </c>
      <c r="H56" s="2">
        <v>0</v>
      </c>
      <c r="I56" s="2">
        <v>2748112000</v>
      </c>
      <c r="J56" s="2">
        <v>8763523</v>
      </c>
      <c r="K56" s="2">
        <v>0</v>
      </c>
      <c r="L56" s="2">
        <v>8763523</v>
      </c>
      <c r="M56" s="2">
        <v>7664278.2000000002</v>
      </c>
      <c r="N56" s="2">
        <v>0</v>
      </c>
      <c r="O56" s="2">
        <v>7664278.2000000002</v>
      </c>
      <c r="P56" s="15">
        <v>0</v>
      </c>
      <c r="Q56" s="2">
        <v>0</v>
      </c>
      <c r="R56" s="13">
        <v>0</v>
      </c>
      <c r="S56" s="15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0</v>
      </c>
      <c r="AD56" t="s">
        <v>24</v>
      </c>
    </row>
    <row r="57" spans="1:30" hidden="1" x14ac:dyDescent="0.25">
      <c r="A57" s="20">
        <v>389</v>
      </c>
      <c r="B57" t="s">
        <v>146</v>
      </c>
      <c r="C57" t="s">
        <v>259</v>
      </c>
      <c r="D57" t="s">
        <v>9</v>
      </c>
      <c r="E57" t="s">
        <v>15</v>
      </c>
      <c r="F57" t="s">
        <v>67</v>
      </c>
      <c r="G57" s="2">
        <v>2691128000</v>
      </c>
      <c r="H57" s="2">
        <v>0</v>
      </c>
      <c r="I57" s="2">
        <v>2691128000</v>
      </c>
      <c r="J57" s="2">
        <v>7842582</v>
      </c>
      <c r="K57" s="2">
        <v>0</v>
      </c>
      <c r="L57" s="2">
        <v>7842582</v>
      </c>
      <c r="M57" s="2">
        <v>6766130.7999999998</v>
      </c>
      <c r="N57" s="2">
        <v>0</v>
      </c>
      <c r="O57" s="2">
        <v>6766130.7999999998</v>
      </c>
      <c r="P57" s="15">
        <v>0.1</v>
      </c>
      <c r="Q57" s="2">
        <v>0</v>
      </c>
      <c r="R57" s="13">
        <v>0.3</v>
      </c>
      <c r="S57" s="15">
        <v>0</v>
      </c>
      <c r="T57" s="2">
        <v>2029839.24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2029839.24</v>
      </c>
      <c r="AD57" t="s">
        <v>24</v>
      </c>
    </row>
    <row r="58" spans="1:30" x14ac:dyDescent="0.25">
      <c r="A58" s="20">
        <v>391</v>
      </c>
      <c r="B58" t="s">
        <v>12</v>
      </c>
      <c r="C58" t="s">
        <v>260</v>
      </c>
      <c r="D58" t="s">
        <v>9</v>
      </c>
      <c r="E58" t="s">
        <v>27</v>
      </c>
      <c r="F58" t="s">
        <v>26</v>
      </c>
      <c r="G58" s="2">
        <v>2722485000</v>
      </c>
      <c r="H58" s="2">
        <v>0</v>
      </c>
      <c r="I58" s="2">
        <v>2722485000</v>
      </c>
      <c r="J58" s="2">
        <v>8515921</v>
      </c>
      <c r="K58" s="2">
        <v>0</v>
      </c>
      <c r="L58" s="2">
        <v>8515921</v>
      </c>
      <c r="M58" s="2">
        <v>7426927</v>
      </c>
      <c r="N58" s="2">
        <v>0</v>
      </c>
      <c r="O58" s="2">
        <v>7426927</v>
      </c>
      <c r="P58" s="15">
        <v>0</v>
      </c>
      <c r="Q58" s="2">
        <v>0</v>
      </c>
      <c r="R58" s="13">
        <v>0</v>
      </c>
      <c r="S58" s="15">
        <v>0</v>
      </c>
      <c r="T58" s="2">
        <v>0</v>
      </c>
      <c r="U58" s="2">
        <v>0</v>
      </c>
      <c r="V58" s="2">
        <v>64085071.399999999</v>
      </c>
      <c r="W58" s="2">
        <v>0</v>
      </c>
      <c r="X58" s="2">
        <v>64085071.399999999</v>
      </c>
      <c r="Y58" s="2">
        <v>29206224000</v>
      </c>
      <c r="Z58" s="2">
        <v>0</v>
      </c>
      <c r="AA58" s="2">
        <v>29206224000</v>
      </c>
      <c r="AB58" s="18">
        <v>0</v>
      </c>
      <c r="AC58" s="4">
        <v>0</v>
      </c>
      <c r="AD58" t="s">
        <v>32</v>
      </c>
    </row>
    <row r="59" spans="1:30" hidden="1" x14ac:dyDescent="0.25">
      <c r="A59" s="20">
        <v>397</v>
      </c>
      <c r="B59" t="s">
        <v>146</v>
      </c>
      <c r="C59" t="s">
        <v>260</v>
      </c>
      <c r="D59" t="s">
        <v>9</v>
      </c>
      <c r="E59" t="s">
        <v>357</v>
      </c>
      <c r="F59" t="s">
        <v>68</v>
      </c>
      <c r="G59" s="2">
        <v>6903062800</v>
      </c>
      <c r="H59" s="2">
        <v>0</v>
      </c>
      <c r="I59" s="2">
        <v>6903062800</v>
      </c>
      <c r="J59" s="2">
        <v>19657456</v>
      </c>
      <c r="K59" s="2">
        <v>0</v>
      </c>
      <c r="L59" s="2">
        <v>19657456</v>
      </c>
      <c r="M59" s="2">
        <v>16896230.879999999</v>
      </c>
      <c r="N59" s="2">
        <v>0</v>
      </c>
      <c r="O59" s="2">
        <v>16896230.879999999</v>
      </c>
      <c r="P59" s="15">
        <v>0.1</v>
      </c>
      <c r="Q59" s="2">
        <v>0</v>
      </c>
      <c r="R59" s="13">
        <v>0.1</v>
      </c>
      <c r="S59" s="15">
        <v>0</v>
      </c>
      <c r="T59" s="2">
        <v>1689623.088</v>
      </c>
      <c r="U59" s="2">
        <v>1000000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2689623.088</v>
      </c>
      <c r="AD59" t="s">
        <v>11</v>
      </c>
    </row>
    <row r="60" spans="1:30" hidden="1" x14ac:dyDescent="0.25">
      <c r="A60" s="20">
        <v>399</v>
      </c>
      <c r="B60" t="s">
        <v>146</v>
      </c>
      <c r="C60" t="s">
        <v>260</v>
      </c>
      <c r="D60" t="s">
        <v>9</v>
      </c>
      <c r="E60" t="s">
        <v>357</v>
      </c>
      <c r="F60" t="s">
        <v>69</v>
      </c>
      <c r="G60" s="2">
        <v>12044743000</v>
      </c>
      <c r="H60" s="2">
        <v>0</v>
      </c>
      <c r="I60" s="2">
        <v>12044743000</v>
      </c>
      <c r="J60" s="2">
        <v>29633643</v>
      </c>
      <c r="K60" s="2">
        <v>0</v>
      </c>
      <c r="L60" s="2">
        <v>29633643</v>
      </c>
      <c r="M60" s="2">
        <v>24815745.800000001</v>
      </c>
      <c r="N60" s="2">
        <v>0</v>
      </c>
      <c r="O60" s="2">
        <v>24815745.800000001</v>
      </c>
      <c r="P60" s="15">
        <v>0.1</v>
      </c>
      <c r="Q60" s="2">
        <v>0</v>
      </c>
      <c r="R60" s="13">
        <v>0.1</v>
      </c>
      <c r="S60" s="15">
        <v>0</v>
      </c>
      <c r="T60" s="2">
        <v>2481574.58</v>
      </c>
      <c r="U60" s="2">
        <v>2000000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4481574.58</v>
      </c>
      <c r="AD60" t="s">
        <v>63</v>
      </c>
    </row>
    <row r="61" spans="1:30" x14ac:dyDescent="0.25">
      <c r="A61" s="20">
        <v>400</v>
      </c>
      <c r="B61" t="s">
        <v>12</v>
      </c>
      <c r="C61" t="s">
        <v>260</v>
      </c>
      <c r="D61" t="s">
        <v>9</v>
      </c>
      <c r="E61" t="s">
        <v>357</v>
      </c>
      <c r="F61" t="s">
        <v>70</v>
      </c>
      <c r="G61" s="2">
        <v>282150000</v>
      </c>
      <c r="H61" s="2">
        <v>0</v>
      </c>
      <c r="I61" s="2">
        <v>282150000</v>
      </c>
      <c r="J61" s="2">
        <v>846450</v>
      </c>
      <c r="K61" s="2">
        <v>0</v>
      </c>
      <c r="L61" s="2">
        <v>846450</v>
      </c>
      <c r="M61" s="2">
        <v>733590</v>
      </c>
      <c r="N61" s="2">
        <v>0</v>
      </c>
      <c r="O61" s="2">
        <v>733590</v>
      </c>
      <c r="P61" s="15">
        <v>0</v>
      </c>
      <c r="Q61" s="2">
        <v>0</v>
      </c>
      <c r="R61" s="13">
        <v>0</v>
      </c>
      <c r="S61" s="15">
        <v>0</v>
      </c>
      <c r="T61" s="2">
        <v>0</v>
      </c>
      <c r="U61" s="2">
        <v>0</v>
      </c>
      <c r="V61" s="2">
        <v>130481858.40000001</v>
      </c>
      <c r="W61" s="2">
        <v>0</v>
      </c>
      <c r="X61" s="2">
        <v>130481858.40000001</v>
      </c>
      <c r="Y61" s="2">
        <v>85687514000</v>
      </c>
      <c r="Z61" s="2">
        <v>0</v>
      </c>
      <c r="AA61" s="2">
        <v>85687514000</v>
      </c>
      <c r="AB61" s="18">
        <v>0</v>
      </c>
      <c r="AC61" s="4">
        <v>0</v>
      </c>
      <c r="AD61" t="s">
        <v>35</v>
      </c>
    </row>
    <row r="62" spans="1:30" hidden="1" x14ac:dyDescent="0.25">
      <c r="A62" s="20">
        <v>402</v>
      </c>
      <c r="B62" t="s">
        <v>146</v>
      </c>
      <c r="C62" t="s">
        <v>260</v>
      </c>
      <c r="D62" t="s">
        <v>9</v>
      </c>
      <c r="E62" t="s">
        <v>357</v>
      </c>
      <c r="F62" t="s">
        <v>71</v>
      </c>
      <c r="G62" s="2">
        <v>19194703000</v>
      </c>
      <c r="H62" s="2">
        <v>0</v>
      </c>
      <c r="I62" s="2">
        <v>19194703000</v>
      </c>
      <c r="J62" s="2">
        <v>45190023</v>
      </c>
      <c r="K62" s="2">
        <v>0</v>
      </c>
      <c r="L62" s="2">
        <v>45190023</v>
      </c>
      <c r="M62" s="2">
        <v>37512141.799999997</v>
      </c>
      <c r="N62" s="2">
        <v>0</v>
      </c>
      <c r="O62" s="2">
        <v>37512141.799999997</v>
      </c>
      <c r="P62" s="15">
        <v>0.1</v>
      </c>
      <c r="Q62" s="2">
        <v>0</v>
      </c>
      <c r="R62" s="13">
        <v>0.15</v>
      </c>
      <c r="S62" s="15">
        <v>0</v>
      </c>
      <c r="T62" s="2">
        <v>5626821.2699999996</v>
      </c>
      <c r="U62" s="2">
        <v>3000000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8626821.2699999996</v>
      </c>
      <c r="AD62" t="s">
        <v>35</v>
      </c>
    </row>
    <row r="63" spans="1:30" hidden="1" x14ac:dyDescent="0.25">
      <c r="A63" s="20">
        <v>407</v>
      </c>
      <c r="B63" t="s">
        <v>146</v>
      </c>
      <c r="C63" t="s">
        <v>260</v>
      </c>
      <c r="D63" t="s">
        <v>9</v>
      </c>
      <c r="E63" t="s">
        <v>357</v>
      </c>
      <c r="F63" t="s">
        <v>72</v>
      </c>
      <c r="G63" s="2">
        <v>32403698000</v>
      </c>
      <c r="H63" s="2">
        <v>0</v>
      </c>
      <c r="I63" s="2">
        <v>32403698000</v>
      </c>
      <c r="J63" s="2">
        <v>63910526</v>
      </c>
      <c r="K63" s="2">
        <v>0</v>
      </c>
      <c r="L63" s="2">
        <v>63910526</v>
      </c>
      <c r="M63" s="2">
        <v>50949046.799999997</v>
      </c>
      <c r="N63" s="2">
        <v>0</v>
      </c>
      <c r="O63" s="2">
        <v>50949046.799999997</v>
      </c>
      <c r="P63" s="15">
        <v>0.1</v>
      </c>
      <c r="Q63" s="2">
        <v>0</v>
      </c>
      <c r="R63" s="13">
        <v>0.15</v>
      </c>
      <c r="S63" s="15">
        <v>0</v>
      </c>
      <c r="T63" s="2">
        <v>7642357.0199999996</v>
      </c>
      <c r="U63" s="2">
        <v>3000000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10642357.02</v>
      </c>
      <c r="AD63" t="s">
        <v>35</v>
      </c>
    </row>
    <row r="64" spans="1:30" hidden="1" x14ac:dyDescent="0.25">
      <c r="A64" s="20">
        <v>409</v>
      </c>
      <c r="B64" t="s">
        <v>146</v>
      </c>
      <c r="C64" t="s">
        <v>260</v>
      </c>
      <c r="D64" t="s">
        <v>9</v>
      </c>
      <c r="E64" t="s">
        <v>15</v>
      </c>
      <c r="F64" t="s">
        <v>65</v>
      </c>
      <c r="G64" s="2">
        <v>22648676000</v>
      </c>
      <c r="H64" s="2">
        <v>0</v>
      </c>
      <c r="I64" s="2">
        <v>22648676000</v>
      </c>
      <c r="J64" s="2">
        <v>53414652</v>
      </c>
      <c r="K64" s="2">
        <v>0</v>
      </c>
      <c r="L64" s="2">
        <v>53414652</v>
      </c>
      <c r="M64" s="2">
        <v>44355181.600000001</v>
      </c>
      <c r="N64" s="2">
        <v>0</v>
      </c>
      <c r="O64" s="2">
        <v>44355181.600000001</v>
      </c>
      <c r="P64" s="15">
        <v>0.1</v>
      </c>
      <c r="Q64" s="2">
        <v>0</v>
      </c>
      <c r="R64" s="13">
        <v>0.15</v>
      </c>
      <c r="S64" s="15">
        <v>0</v>
      </c>
      <c r="T64" s="2">
        <v>6653277.2400000002</v>
      </c>
      <c r="U64" s="2">
        <v>3000000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9653277.2400000002</v>
      </c>
      <c r="AD64" t="s">
        <v>24</v>
      </c>
    </row>
    <row r="65" spans="1:30" hidden="1" x14ac:dyDescent="0.25">
      <c r="A65" s="20">
        <v>410</v>
      </c>
      <c r="B65" t="s">
        <v>146</v>
      </c>
      <c r="C65" t="s">
        <v>260</v>
      </c>
      <c r="D65" t="s">
        <v>9</v>
      </c>
      <c r="E65" t="s">
        <v>357</v>
      </c>
      <c r="F65" t="s">
        <v>73</v>
      </c>
      <c r="G65" s="2">
        <v>5966813000</v>
      </c>
      <c r="H65" s="2">
        <v>0</v>
      </c>
      <c r="I65" s="2">
        <v>5966813000</v>
      </c>
      <c r="J65" s="2">
        <v>18553670</v>
      </c>
      <c r="K65" s="2">
        <v>0</v>
      </c>
      <c r="L65" s="2">
        <v>18553670</v>
      </c>
      <c r="M65" s="2">
        <v>16166944.800000001</v>
      </c>
      <c r="N65" s="2">
        <v>0</v>
      </c>
      <c r="O65" s="2">
        <v>16166944.800000001</v>
      </c>
      <c r="P65" s="15">
        <v>0.1</v>
      </c>
      <c r="Q65" s="2">
        <v>0</v>
      </c>
      <c r="R65" s="13">
        <v>0.1</v>
      </c>
      <c r="S65" s="15">
        <v>0</v>
      </c>
      <c r="T65" s="2">
        <v>1616694.48</v>
      </c>
      <c r="U65" s="2">
        <v>1000000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2616694.48</v>
      </c>
      <c r="AD65" t="s">
        <v>35</v>
      </c>
    </row>
    <row r="66" spans="1:30" hidden="1" x14ac:dyDescent="0.25">
      <c r="A66" s="20">
        <v>411</v>
      </c>
      <c r="B66" t="s">
        <v>146</v>
      </c>
      <c r="C66" t="s">
        <v>260</v>
      </c>
      <c r="D66" t="s">
        <v>9</v>
      </c>
      <c r="E66" t="s">
        <v>357</v>
      </c>
      <c r="F66" t="s">
        <v>74</v>
      </c>
      <c r="G66" s="2">
        <v>1450359000</v>
      </c>
      <c r="H66" s="2">
        <v>0</v>
      </c>
      <c r="I66" s="2">
        <v>1450359000</v>
      </c>
      <c r="J66" s="2">
        <v>4804884</v>
      </c>
      <c r="K66" s="2">
        <v>0</v>
      </c>
      <c r="L66" s="2">
        <v>4804884</v>
      </c>
      <c r="M66" s="2">
        <v>4224740.4000000004</v>
      </c>
      <c r="N66" s="2">
        <v>0</v>
      </c>
      <c r="O66" s="2">
        <v>4224740.4000000004</v>
      </c>
      <c r="P66" s="15">
        <v>0</v>
      </c>
      <c r="Q66" s="2">
        <v>0</v>
      </c>
      <c r="R66" s="13">
        <v>0</v>
      </c>
      <c r="S66" s="15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0</v>
      </c>
      <c r="AD66" t="s">
        <v>35</v>
      </c>
    </row>
    <row r="67" spans="1:30" hidden="1" x14ac:dyDescent="0.25">
      <c r="A67" s="20">
        <v>416</v>
      </c>
      <c r="B67" t="s">
        <v>146</v>
      </c>
      <c r="C67" t="s">
        <v>260</v>
      </c>
      <c r="D67" t="s">
        <v>9</v>
      </c>
      <c r="E67" t="s">
        <v>358</v>
      </c>
      <c r="F67" t="s">
        <v>75</v>
      </c>
      <c r="G67" s="2">
        <v>10539755000</v>
      </c>
      <c r="H67" s="2">
        <v>0</v>
      </c>
      <c r="I67" s="2">
        <v>10539755000</v>
      </c>
      <c r="J67" s="2">
        <v>28111084</v>
      </c>
      <c r="K67" s="2">
        <v>0</v>
      </c>
      <c r="L67" s="2">
        <v>28111084</v>
      </c>
      <c r="M67" s="2">
        <v>23895182</v>
      </c>
      <c r="N67" s="2">
        <v>0</v>
      </c>
      <c r="O67" s="2">
        <v>23895182</v>
      </c>
      <c r="P67" s="15">
        <v>0.1</v>
      </c>
      <c r="Q67" s="2">
        <v>0</v>
      </c>
      <c r="R67" s="13">
        <v>0.1</v>
      </c>
      <c r="S67" s="15">
        <v>0</v>
      </c>
      <c r="T67" s="2">
        <v>2389518.2000000002</v>
      </c>
      <c r="U67" s="2">
        <v>2000000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4389518.2</v>
      </c>
      <c r="AD67" t="s">
        <v>79</v>
      </c>
    </row>
    <row r="68" spans="1:30" x14ac:dyDescent="0.25">
      <c r="A68" s="20">
        <v>418</v>
      </c>
      <c r="B68" t="s">
        <v>12</v>
      </c>
      <c r="C68" t="s">
        <v>260</v>
      </c>
      <c r="D68" t="s">
        <v>9</v>
      </c>
      <c r="E68" t="s">
        <v>357</v>
      </c>
      <c r="F68" t="s">
        <v>35</v>
      </c>
      <c r="G68" s="2">
        <v>40467000</v>
      </c>
      <c r="H68" s="2">
        <v>0</v>
      </c>
      <c r="I68" s="2">
        <v>40467000</v>
      </c>
      <c r="J68" s="2">
        <v>141635</v>
      </c>
      <c r="K68" s="2">
        <v>0</v>
      </c>
      <c r="L68" s="2">
        <v>141635</v>
      </c>
      <c r="M68" s="2">
        <v>125448.2</v>
      </c>
      <c r="N68" s="2">
        <v>0</v>
      </c>
      <c r="O68" s="2">
        <v>125448.2</v>
      </c>
      <c r="P68" s="15">
        <v>0</v>
      </c>
      <c r="Q68" s="2">
        <v>0</v>
      </c>
      <c r="R68" s="13">
        <v>0</v>
      </c>
      <c r="S68" s="15">
        <v>0</v>
      </c>
      <c r="T68" s="2">
        <v>0</v>
      </c>
      <c r="U68" s="2">
        <v>0</v>
      </c>
      <c r="V68" s="2">
        <v>434077121.92000002</v>
      </c>
      <c r="W68" s="2">
        <v>0</v>
      </c>
      <c r="X68" s="2">
        <v>434077121.92000002</v>
      </c>
      <c r="Y68" s="2">
        <v>279037732700</v>
      </c>
      <c r="Z68" s="2">
        <v>0</v>
      </c>
      <c r="AA68" s="2">
        <v>279037732700</v>
      </c>
      <c r="AB68" s="18">
        <v>17363084.876800001</v>
      </c>
      <c r="AC68" s="4">
        <v>17363084.876800001</v>
      </c>
      <c r="AD68" t="s">
        <v>11</v>
      </c>
    </row>
    <row r="69" spans="1:30" x14ac:dyDescent="0.25">
      <c r="A69" s="20">
        <v>419</v>
      </c>
      <c r="B69" t="s">
        <v>12</v>
      </c>
      <c r="C69" t="s">
        <v>260</v>
      </c>
      <c r="D69" t="s">
        <v>9</v>
      </c>
      <c r="E69" t="s">
        <v>357</v>
      </c>
      <c r="F69" t="s">
        <v>63</v>
      </c>
      <c r="G69" s="2">
        <v>64000000</v>
      </c>
      <c r="H69" s="2">
        <v>0</v>
      </c>
      <c r="I69" s="2">
        <v>64000000</v>
      </c>
      <c r="J69" s="2">
        <v>224000</v>
      </c>
      <c r="K69" s="2">
        <v>0</v>
      </c>
      <c r="L69" s="2">
        <v>224000</v>
      </c>
      <c r="M69" s="2">
        <v>198400</v>
      </c>
      <c r="N69" s="2">
        <v>0</v>
      </c>
      <c r="O69" s="2">
        <v>198400</v>
      </c>
      <c r="P69" s="15">
        <v>0</v>
      </c>
      <c r="Q69" s="2">
        <v>0</v>
      </c>
      <c r="R69" s="13">
        <v>0</v>
      </c>
      <c r="S69" s="15">
        <v>0</v>
      </c>
      <c r="T69" s="2">
        <v>0</v>
      </c>
      <c r="U69" s="2">
        <v>0</v>
      </c>
      <c r="V69" s="2">
        <v>124916582.92</v>
      </c>
      <c r="W69" s="2">
        <v>0</v>
      </c>
      <c r="X69" s="2">
        <v>124916582.92</v>
      </c>
      <c r="Y69" s="2">
        <v>64038187700</v>
      </c>
      <c r="Z69" s="2">
        <v>0</v>
      </c>
      <c r="AA69" s="2">
        <v>64038187700</v>
      </c>
      <c r="AB69" s="18">
        <v>0</v>
      </c>
      <c r="AC69" s="4">
        <v>0</v>
      </c>
      <c r="AD69" t="s">
        <v>11</v>
      </c>
    </row>
    <row r="70" spans="1:30" x14ac:dyDescent="0.25">
      <c r="A70" s="20">
        <v>425</v>
      </c>
      <c r="B70" t="s">
        <v>12</v>
      </c>
      <c r="C70" t="s">
        <v>260</v>
      </c>
      <c r="D70" t="s">
        <v>9</v>
      </c>
      <c r="E70" t="s">
        <v>27</v>
      </c>
      <c r="F70" t="s">
        <v>76</v>
      </c>
      <c r="G70" s="2">
        <v>9501350000</v>
      </c>
      <c r="H70" s="2">
        <v>0</v>
      </c>
      <c r="I70" s="2">
        <v>9501350000</v>
      </c>
      <c r="J70" s="2">
        <v>21004967</v>
      </c>
      <c r="K70" s="2">
        <v>0</v>
      </c>
      <c r="L70" s="2">
        <v>21004967</v>
      </c>
      <c r="M70" s="2">
        <v>17204427</v>
      </c>
      <c r="N70" s="2">
        <v>0</v>
      </c>
      <c r="O70" s="2">
        <v>17204427</v>
      </c>
      <c r="P70" s="15">
        <v>0.1</v>
      </c>
      <c r="Q70" s="2">
        <v>0</v>
      </c>
      <c r="R70" s="13">
        <v>0.1</v>
      </c>
      <c r="S70" s="15">
        <v>0</v>
      </c>
      <c r="T70" s="2">
        <v>1720442.7</v>
      </c>
      <c r="U70" s="2">
        <v>0</v>
      </c>
      <c r="V70" s="2">
        <v>216313537.75999999</v>
      </c>
      <c r="W70" s="2">
        <v>0</v>
      </c>
      <c r="X70" s="2">
        <v>216313537.75999999</v>
      </c>
      <c r="Y70" s="2">
        <v>142235463100</v>
      </c>
      <c r="Z70" s="2">
        <v>0</v>
      </c>
      <c r="AA70" s="2">
        <v>142235463100</v>
      </c>
      <c r="AB70" s="18">
        <v>8652541.5103999991</v>
      </c>
      <c r="AC70" s="4">
        <v>10372984.2104</v>
      </c>
      <c r="AD70" t="s">
        <v>17</v>
      </c>
    </row>
    <row r="71" spans="1:30" hidden="1" x14ac:dyDescent="0.25">
      <c r="A71" s="20">
        <v>426</v>
      </c>
      <c r="B71" t="s">
        <v>146</v>
      </c>
      <c r="C71" t="s">
        <v>260</v>
      </c>
      <c r="D71" t="s">
        <v>9</v>
      </c>
      <c r="E71" t="s">
        <v>27</v>
      </c>
      <c r="F71" t="s">
        <v>77</v>
      </c>
      <c r="G71" s="2">
        <v>19420711600</v>
      </c>
      <c r="H71" s="2">
        <v>0</v>
      </c>
      <c r="I71" s="2">
        <v>19420711600</v>
      </c>
      <c r="J71" s="2">
        <v>44739986</v>
      </c>
      <c r="K71" s="2">
        <v>0</v>
      </c>
      <c r="L71" s="2">
        <v>44739986</v>
      </c>
      <c r="M71" s="2">
        <v>36971701.359999999</v>
      </c>
      <c r="N71" s="2">
        <v>0</v>
      </c>
      <c r="O71" s="2">
        <v>36971701.359999999</v>
      </c>
      <c r="P71" s="15">
        <v>0.1</v>
      </c>
      <c r="Q71" s="2">
        <v>0</v>
      </c>
      <c r="R71" s="13">
        <v>0.15</v>
      </c>
      <c r="S71" s="15">
        <v>0</v>
      </c>
      <c r="T71" s="2">
        <v>5545755.2039999999</v>
      </c>
      <c r="U71" s="2">
        <v>3000000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8545755.2039999999</v>
      </c>
      <c r="AD71" t="s">
        <v>76</v>
      </c>
    </row>
    <row r="72" spans="1:30" hidden="1" x14ac:dyDescent="0.25">
      <c r="A72" s="20">
        <v>428</v>
      </c>
      <c r="B72" t="s">
        <v>146</v>
      </c>
      <c r="C72" t="s">
        <v>259</v>
      </c>
      <c r="D72" t="s">
        <v>9</v>
      </c>
      <c r="E72" t="s">
        <v>15</v>
      </c>
      <c r="F72" t="s">
        <v>78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15">
        <v>0.1</v>
      </c>
      <c r="Q72" s="2">
        <v>0</v>
      </c>
      <c r="R72" s="13">
        <v>0.3</v>
      </c>
      <c r="S72" s="15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0</v>
      </c>
      <c r="AD72" t="s">
        <v>17</v>
      </c>
    </row>
    <row r="73" spans="1:30" x14ac:dyDescent="0.25">
      <c r="A73" s="20">
        <v>430</v>
      </c>
      <c r="B73" t="s">
        <v>12</v>
      </c>
      <c r="C73" t="s">
        <v>260</v>
      </c>
      <c r="D73" t="s">
        <v>9</v>
      </c>
      <c r="E73" t="s">
        <v>358</v>
      </c>
      <c r="F73" t="s">
        <v>79</v>
      </c>
      <c r="G73" s="2">
        <v>39958200000</v>
      </c>
      <c r="H73" s="2">
        <v>0</v>
      </c>
      <c r="I73" s="2">
        <v>39958200000</v>
      </c>
      <c r="J73" s="2">
        <v>74822248</v>
      </c>
      <c r="K73" s="2">
        <v>0</v>
      </c>
      <c r="L73" s="2">
        <v>74822248</v>
      </c>
      <c r="M73" s="2">
        <v>58838968</v>
      </c>
      <c r="N73" s="2">
        <v>0</v>
      </c>
      <c r="O73" s="2">
        <v>58838968</v>
      </c>
      <c r="P73" s="15">
        <v>0.1</v>
      </c>
      <c r="Q73" s="2">
        <v>0</v>
      </c>
      <c r="R73" s="13">
        <v>0.15</v>
      </c>
      <c r="S73" s="15">
        <v>0</v>
      </c>
      <c r="T73" s="2">
        <v>8825845.1999999993</v>
      </c>
      <c r="U73" s="2">
        <v>0</v>
      </c>
      <c r="V73" s="2">
        <v>476700064.39999998</v>
      </c>
      <c r="W73" s="2">
        <v>0</v>
      </c>
      <c r="X73" s="2">
        <v>476700064.39999998</v>
      </c>
      <c r="Y73" s="2">
        <v>389856054000</v>
      </c>
      <c r="Z73" s="2">
        <v>0</v>
      </c>
      <c r="AA73" s="2">
        <v>389856054000</v>
      </c>
      <c r="AB73" s="18">
        <v>19068002.576000001</v>
      </c>
      <c r="AC73" s="4">
        <v>27893847.776000001</v>
      </c>
      <c r="AD73" t="s">
        <v>23</v>
      </c>
    </row>
    <row r="74" spans="1:30" hidden="1" x14ac:dyDescent="0.25">
      <c r="A74" s="20">
        <v>435</v>
      </c>
      <c r="B74" t="s">
        <v>146</v>
      </c>
      <c r="C74" t="s">
        <v>259</v>
      </c>
      <c r="D74" t="s">
        <v>9</v>
      </c>
      <c r="E74" t="s">
        <v>15</v>
      </c>
      <c r="F74" t="s">
        <v>80</v>
      </c>
      <c r="G74" s="2">
        <v>1750635400</v>
      </c>
      <c r="H74" s="2">
        <v>0</v>
      </c>
      <c r="I74" s="2">
        <v>1750635400</v>
      </c>
      <c r="J74" s="2">
        <v>4997791</v>
      </c>
      <c r="K74" s="2">
        <v>0</v>
      </c>
      <c r="L74" s="2">
        <v>4997791</v>
      </c>
      <c r="M74" s="2">
        <v>4297536.84</v>
      </c>
      <c r="N74" s="2">
        <v>0</v>
      </c>
      <c r="O74" s="2">
        <v>4297536.84</v>
      </c>
      <c r="P74" s="15">
        <v>0.1</v>
      </c>
      <c r="Q74" s="2">
        <v>0</v>
      </c>
      <c r="R74" s="13">
        <v>0.3</v>
      </c>
      <c r="S74" s="15">
        <v>0</v>
      </c>
      <c r="T74" s="2">
        <v>1289261.0519999999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1289261.0519999999</v>
      </c>
      <c r="AD74" t="s">
        <v>24</v>
      </c>
    </row>
    <row r="75" spans="1:30" hidden="1" x14ac:dyDescent="0.25">
      <c r="A75" s="20">
        <v>437</v>
      </c>
      <c r="B75" t="s">
        <v>146</v>
      </c>
      <c r="C75" t="s">
        <v>259</v>
      </c>
      <c r="D75" t="s">
        <v>9</v>
      </c>
      <c r="E75" t="s">
        <v>15</v>
      </c>
      <c r="F75" t="s">
        <v>81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15">
        <v>0.1</v>
      </c>
      <c r="Q75" s="2">
        <v>0</v>
      </c>
      <c r="R75" s="13">
        <v>0.3</v>
      </c>
      <c r="S75" s="15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0</v>
      </c>
      <c r="AD75" t="s">
        <v>17</v>
      </c>
    </row>
    <row r="76" spans="1:30" hidden="1" x14ac:dyDescent="0.25">
      <c r="A76" s="20">
        <v>440</v>
      </c>
      <c r="B76" t="s">
        <v>146</v>
      </c>
      <c r="C76" t="s">
        <v>260</v>
      </c>
      <c r="D76" t="s">
        <v>9</v>
      </c>
      <c r="E76" t="s">
        <v>15</v>
      </c>
      <c r="F76" t="s">
        <v>82</v>
      </c>
      <c r="G76" s="2">
        <v>12572992000</v>
      </c>
      <c r="H76" s="2">
        <v>0</v>
      </c>
      <c r="I76" s="2">
        <v>12572992000</v>
      </c>
      <c r="J76" s="2">
        <v>27400096</v>
      </c>
      <c r="K76" s="2">
        <v>0</v>
      </c>
      <c r="L76" s="2">
        <v>27400096</v>
      </c>
      <c r="M76" s="2">
        <v>22370899.199999999</v>
      </c>
      <c r="N76" s="2">
        <v>0</v>
      </c>
      <c r="O76" s="2">
        <v>22370899.199999999</v>
      </c>
      <c r="P76" s="15">
        <v>0.1</v>
      </c>
      <c r="Q76" s="2">
        <v>0</v>
      </c>
      <c r="R76" s="13">
        <v>0.1</v>
      </c>
      <c r="S76" s="15">
        <v>0</v>
      </c>
      <c r="T76" s="2">
        <v>2237089.92</v>
      </c>
      <c r="U76" s="2">
        <v>2000000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8">
        <v>0</v>
      </c>
      <c r="AC76" s="4">
        <v>4237089.92</v>
      </c>
      <c r="AD76" t="s">
        <v>31</v>
      </c>
    </row>
    <row r="77" spans="1:30" x14ac:dyDescent="0.25">
      <c r="A77" s="20">
        <v>443</v>
      </c>
      <c r="B77" t="s">
        <v>12</v>
      </c>
      <c r="C77" t="s">
        <v>260</v>
      </c>
      <c r="D77" t="s">
        <v>9</v>
      </c>
      <c r="E77" t="s">
        <v>15</v>
      </c>
      <c r="F77" t="s">
        <v>31</v>
      </c>
      <c r="G77" s="2">
        <v>50218910400</v>
      </c>
      <c r="H77" s="2">
        <v>0</v>
      </c>
      <c r="I77" s="2">
        <v>50218910400</v>
      </c>
      <c r="J77" s="2">
        <v>109211438</v>
      </c>
      <c r="K77" s="2">
        <v>0</v>
      </c>
      <c r="L77" s="2">
        <v>109211438</v>
      </c>
      <c r="M77" s="2">
        <v>89123873.840000004</v>
      </c>
      <c r="N77" s="2">
        <v>0</v>
      </c>
      <c r="O77" s="2">
        <v>89123873.840000004</v>
      </c>
      <c r="P77" s="15">
        <v>0.1</v>
      </c>
      <c r="Q77" s="2">
        <v>0</v>
      </c>
      <c r="R77" s="13">
        <v>0.2</v>
      </c>
      <c r="S77" s="15">
        <v>0</v>
      </c>
      <c r="T77" s="2">
        <v>17824774.767999999</v>
      </c>
      <c r="U77" s="2">
        <v>0</v>
      </c>
      <c r="V77" s="2">
        <v>142376162.16</v>
      </c>
      <c r="W77" s="2">
        <v>0</v>
      </c>
      <c r="X77" s="2">
        <v>142376162.16</v>
      </c>
      <c r="Y77" s="2">
        <v>81225807100</v>
      </c>
      <c r="Z77" s="2">
        <v>0</v>
      </c>
      <c r="AA77" s="2">
        <v>81225807100</v>
      </c>
      <c r="AB77" s="18">
        <v>0</v>
      </c>
      <c r="AC77" s="4">
        <v>17824774.767999999</v>
      </c>
      <c r="AD77" t="s">
        <v>16</v>
      </c>
    </row>
    <row r="78" spans="1:30" hidden="1" x14ac:dyDescent="0.25">
      <c r="A78" s="20">
        <v>447</v>
      </c>
      <c r="B78" t="s">
        <v>146</v>
      </c>
      <c r="C78" t="s">
        <v>260</v>
      </c>
      <c r="D78" t="s">
        <v>2</v>
      </c>
      <c r="E78" t="s">
        <v>8</v>
      </c>
      <c r="F78" t="s">
        <v>83</v>
      </c>
      <c r="G78" s="2">
        <v>6209378000</v>
      </c>
      <c r="H78" s="2">
        <v>2304985000</v>
      </c>
      <c r="I78" s="2">
        <v>3904393000</v>
      </c>
      <c r="J78" s="2">
        <v>18742977</v>
      </c>
      <c r="K78" s="2">
        <v>6555755</v>
      </c>
      <c r="L78" s="2">
        <v>12187222</v>
      </c>
      <c r="M78" s="2">
        <v>16259225.800000001</v>
      </c>
      <c r="N78" s="2">
        <v>5633761</v>
      </c>
      <c r="O78" s="2">
        <v>10625464.800000001</v>
      </c>
      <c r="P78" s="15">
        <v>0.1</v>
      </c>
      <c r="Q78" s="2">
        <v>563376.1</v>
      </c>
      <c r="R78" s="13">
        <v>0.1</v>
      </c>
      <c r="S78" s="15">
        <v>0</v>
      </c>
      <c r="T78" s="2">
        <v>1062546.48</v>
      </c>
      <c r="U78" s="2">
        <v>1000000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2625922.58</v>
      </c>
      <c r="AD78" t="s">
        <v>38</v>
      </c>
    </row>
    <row r="79" spans="1:30" hidden="1" x14ac:dyDescent="0.25">
      <c r="A79" s="20">
        <v>459</v>
      </c>
      <c r="B79" t="s">
        <v>146</v>
      </c>
      <c r="C79" t="s">
        <v>260</v>
      </c>
      <c r="D79" t="s">
        <v>9</v>
      </c>
      <c r="E79" t="s">
        <v>15</v>
      </c>
      <c r="F79" t="s">
        <v>395</v>
      </c>
      <c r="G79" s="2">
        <v>22703120000</v>
      </c>
      <c r="H79" s="2">
        <v>0</v>
      </c>
      <c r="I79" s="2">
        <v>22703120000</v>
      </c>
      <c r="J79" s="2">
        <v>55335791</v>
      </c>
      <c r="K79" s="2">
        <v>0</v>
      </c>
      <c r="L79" s="2">
        <v>55335791</v>
      </c>
      <c r="M79" s="2">
        <v>46254543</v>
      </c>
      <c r="N79" s="2">
        <v>0</v>
      </c>
      <c r="O79" s="2">
        <v>46254543</v>
      </c>
      <c r="P79" s="15">
        <v>0.1</v>
      </c>
      <c r="Q79" s="2">
        <v>0</v>
      </c>
      <c r="R79" s="13">
        <v>0.15</v>
      </c>
      <c r="S79" s="15">
        <v>0</v>
      </c>
      <c r="T79" s="2">
        <v>6938181.4500000002</v>
      </c>
      <c r="U79" s="2">
        <v>3000000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9938181.4499999993</v>
      </c>
      <c r="AD79" t="s">
        <v>26</v>
      </c>
    </row>
    <row r="80" spans="1:30" hidden="1" x14ac:dyDescent="0.25">
      <c r="A80" s="20">
        <v>460</v>
      </c>
      <c r="B80" t="s">
        <v>146</v>
      </c>
      <c r="C80" t="s">
        <v>260</v>
      </c>
      <c r="D80" t="s">
        <v>9</v>
      </c>
      <c r="E80" t="s">
        <v>15</v>
      </c>
      <c r="F80" t="s">
        <v>84</v>
      </c>
      <c r="G80" s="2">
        <v>55304627000</v>
      </c>
      <c r="H80" s="2">
        <v>0</v>
      </c>
      <c r="I80" s="2">
        <v>55304627000</v>
      </c>
      <c r="J80" s="2">
        <v>86724389</v>
      </c>
      <c r="K80" s="2">
        <v>0</v>
      </c>
      <c r="L80" s="2">
        <v>86724389</v>
      </c>
      <c r="M80" s="2">
        <v>64602538.200000003</v>
      </c>
      <c r="N80" s="2">
        <v>0</v>
      </c>
      <c r="O80" s="2">
        <v>64602538.200000003</v>
      </c>
      <c r="P80" s="15">
        <v>0.1</v>
      </c>
      <c r="Q80" s="2">
        <v>0</v>
      </c>
      <c r="R80" s="13">
        <v>0.2</v>
      </c>
      <c r="S80" s="15">
        <v>0</v>
      </c>
      <c r="T80" s="2">
        <v>12920507.640000001</v>
      </c>
      <c r="U80" s="2">
        <v>4000000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16920507.640000001</v>
      </c>
      <c r="AD80" t="s">
        <v>24</v>
      </c>
    </row>
    <row r="81" spans="1:30" hidden="1" x14ac:dyDescent="0.25">
      <c r="A81" s="20">
        <v>467</v>
      </c>
      <c r="B81" t="s">
        <v>146</v>
      </c>
      <c r="C81" t="s">
        <v>260</v>
      </c>
      <c r="D81" t="s">
        <v>2</v>
      </c>
      <c r="E81" t="s">
        <v>4</v>
      </c>
      <c r="F81" t="s">
        <v>85</v>
      </c>
      <c r="G81" s="2">
        <v>34701661000</v>
      </c>
      <c r="H81" s="2">
        <v>7314986000</v>
      </c>
      <c r="I81" s="2">
        <v>27386675000</v>
      </c>
      <c r="J81" s="2">
        <v>67560055</v>
      </c>
      <c r="K81" s="2">
        <v>17386299</v>
      </c>
      <c r="L81" s="2">
        <v>50173756</v>
      </c>
      <c r="M81" s="2">
        <v>53679390.600000001</v>
      </c>
      <c r="N81" s="2">
        <v>14460304.6</v>
      </c>
      <c r="O81" s="2">
        <v>39219086</v>
      </c>
      <c r="P81" s="15">
        <v>0.1</v>
      </c>
      <c r="Q81" s="2">
        <v>1446030.46</v>
      </c>
      <c r="R81" s="13">
        <v>0.15</v>
      </c>
      <c r="S81" s="15">
        <v>0</v>
      </c>
      <c r="T81" s="2">
        <v>5882862.9000000004</v>
      </c>
      <c r="U81" s="2">
        <v>3000000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10328893.359999999</v>
      </c>
      <c r="AD81" t="s">
        <v>41</v>
      </c>
    </row>
    <row r="82" spans="1:30" x14ac:dyDescent="0.25">
      <c r="A82" s="20">
        <v>475</v>
      </c>
      <c r="B82" t="s">
        <v>12</v>
      </c>
      <c r="C82" t="s">
        <v>260</v>
      </c>
      <c r="D82" t="s">
        <v>2</v>
      </c>
      <c r="E82" t="s">
        <v>280</v>
      </c>
      <c r="F82" t="s">
        <v>86</v>
      </c>
      <c r="G82" s="2">
        <v>10645236000</v>
      </c>
      <c r="H82" s="2">
        <v>0</v>
      </c>
      <c r="I82" s="2">
        <v>10645236000</v>
      </c>
      <c r="J82" s="2">
        <v>22578618</v>
      </c>
      <c r="K82" s="2">
        <v>0</v>
      </c>
      <c r="L82" s="2">
        <v>22578618</v>
      </c>
      <c r="M82" s="2">
        <v>18320523.600000001</v>
      </c>
      <c r="N82" s="2">
        <v>0</v>
      </c>
      <c r="O82" s="2">
        <v>18320523.600000001</v>
      </c>
      <c r="P82" s="15">
        <v>0.1</v>
      </c>
      <c r="Q82" s="2">
        <v>0</v>
      </c>
      <c r="R82" s="13">
        <v>0.1</v>
      </c>
      <c r="S82" s="15">
        <v>0</v>
      </c>
      <c r="T82" s="2">
        <v>1832052.36</v>
      </c>
      <c r="U82" s="2">
        <v>0</v>
      </c>
      <c r="V82" s="2">
        <v>264808176.88</v>
      </c>
      <c r="W82" s="2">
        <v>61310464.399999999</v>
      </c>
      <c r="X82" s="2">
        <v>203497712.47999999</v>
      </c>
      <c r="Y82" s="2">
        <v>142968857800</v>
      </c>
      <c r="Z82" s="2">
        <v>41675394000</v>
      </c>
      <c r="AA82" s="2">
        <v>101293463800</v>
      </c>
      <c r="AB82" s="18">
        <v>8753013.1432000007</v>
      </c>
      <c r="AC82" s="4">
        <v>10585065.5032</v>
      </c>
      <c r="AD82" t="s">
        <v>13</v>
      </c>
    </row>
    <row r="83" spans="1:30" hidden="1" x14ac:dyDescent="0.25">
      <c r="A83" s="20">
        <v>485</v>
      </c>
      <c r="B83" t="s">
        <v>146</v>
      </c>
      <c r="C83" t="s">
        <v>260</v>
      </c>
      <c r="D83" t="s">
        <v>2</v>
      </c>
      <c r="E83" t="s">
        <v>198</v>
      </c>
      <c r="F83" t="s">
        <v>192</v>
      </c>
      <c r="G83" s="2">
        <v>32388088900</v>
      </c>
      <c r="H83" s="2">
        <v>0</v>
      </c>
      <c r="I83" s="2">
        <v>32388088900</v>
      </c>
      <c r="J83" s="2">
        <v>55253036</v>
      </c>
      <c r="K83" s="2">
        <v>0</v>
      </c>
      <c r="L83" s="2">
        <v>55253036</v>
      </c>
      <c r="M83" s="2">
        <v>42297800.439999998</v>
      </c>
      <c r="N83" s="2">
        <v>0</v>
      </c>
      <c r="O83" s="2">
        <v>42297800.439999998</v>
      </c>
      <c r="P83" s="15">
        <v>0.1</v>
      </c>
      <c r="Q83" s="2">
        <v>0</v>
      </c>
      <c r="R83" s="13">
        <v>0.15</v>
      </c>
      <c r="S83" s="15">
        <v>0</v>
      </c>
      <c r="T83" s="2">
        <v>6344670.0659999996</v>
      </c>
      <c r="U83" s="2">
        <v>3000000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9344670.0659999996</v>
      </c>
      <c r="AD83" t="s">
        <v>182</v>
      </c>
    </row>
    <row r="84" spans="1:30" hidden="1" x14ac:dyDescent="0.25">
      <c r="A84" s="20">
        <v>510</v>
      </c>
      <c r="B84" t="s">
        <v>146</v>
      </c>
      <c r="C84" t="s">
        <v>260</v>
      </c>
      <c r="D84" t="s">
        <v>9</v>
      </c>
      <c r="E84" t="s">
        <v>27</v>
      </c>
      <c r="F84" t="s">
        <v>87</v>
      </c>
      <c r="G84" s="2">
        <v>687926000</v>
      </c>
      <c r="H84" s="2">
        <v>0</v>
      </c>
      <c r="I84" s="2">
        <v>687926000</v>
      </c>
      <c r="J84" s="2">
        <v>2089421</v>
      </c>
      <c r="K84" s="2">
        <v>0</v>
      </c>
      <c r="L84" s="2">
        <v>2089421</v>
      </c>
      <c r="M84" s="2">
        <v>1814250.6</v>
      </c>
      <c r="N84" s="2">
        <v>0</v>
      </c>
      <c r="O84" s="2">
        <v>1814250.6</v>
      </c>
      <c r="P84" s="15">
        <v>0</v>
      </c>
      <c r="Q84" s="2">
        <v>0</v>
      </c>
      <c r="R84" s="13">
        <v>0</v>
      </c>
      <c r="S84" s="15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0</v>
      </c>
      <c r="AD84" t="s">
        <v>32</v>
      </c>
    </row>
    <row r="85" spans="1:30" hidden="1" x14ac:dyDescent="0.25">
      <c r="A85" s="20">
        <v>513</v>
      </c>
      <c r="B85" t="s">
        <v>146</v>
      </c>
      <c r="C85" t="s">
        <v>260</v>
      </c>
      <c r="D85" t="s">
        <v>9</v>
      </c>
      <c r="E85" t="s">
        <v>15</v>
      </c>
      <c r="F85" t="s">
        <v>88</v>
      </c>
      <c r="G85" s="2">
        <v>29804134000</v>
      </c>
      <c r="H85" s="2">
        <v>0</v>
      </c>
      <c r="I85" s="2">
        <v>29804134000</v>
      </c>
      <c r="J85" s="2">
        <v>51666166</v>
      </c>
      <c r="K85" s="2">
        <v>0</v>
      </c>
      <c r="L85" s="2">
        <v>51666166</v>
      </c>
      <c r="M85" s="2">
        <v>39744512.399999999</v>
      </c>
      <c r="N85" s="2">
        <v>0</v>
      </c>
      <c r="O85" s="2">
        <v>39744512.399999999</v>
      </c>
      <c r="P85" s="15">
        <v>0.1</v>
      </c>
      <c r="Q85" s="2">
        <v>0</v>
      </c>
      <c r="R85" s="13">
        <v>0.15</v>
      </c>
      <c r="S85" s="15">
        <v>0</v>
      </c>
      <c r="T85" s="2">
        <v>5961676.8600000003</v>
      </c>
      <c r="U85" s="2">
        <v>3000000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8961676.8599999994</v>
      </c>
      <c r="AD85" t="s">
        <v>24</v>
      </c>
    </row>
    <row r="86" spans="1:30" hidden="1" x14ac:dyDescent="0.25">
      <c r="A86" s="20">
        <v>514</v>
      </c>
      <c r="B86" t="s">
        <v>146</v>
      </c>
      <c r="C86" t="s">
        <v>260</v>
      </c>
      <c r="D86" t="s">
        <v>9</v>
      </c>
      <c r="E86" t="s">
        <v>357</v>
      </c>
      <c r="F86" t="s">
        <v>89</v>
      </c>
      <c r="G86" s="2">
        <v>17947837000</v>
      </c>
      <c r="H86" s="2">
        <v>0</v>
      </c>
      <c r="I86" s="2">
        <v>17947837000</v>
      </c>
      <c r="J86" s="2">
        <v>51486472</v>
      </c>
      <c r="K86" s="2">
        <v>0</v>
      </c>
      <c r="L86" s="2">
        <v>51486472</v>
      </c>
      <c r="M86" s="2">
        <v>44307337.200000003</v>
      </c>
      <c r="N86" s="2">
        <v>0</v>
      </c>
      <c r="O86" s="2">
        <v>44307337.200000003</v>
      </c>
      <c r="P86" s="15">
        <v>0.1</v>
      </c>
      <c r="Q86" s="2">
        <v>0</v>
      </c>
      <c r="R86" s="13">
        <v>0.15</v>
      </c>
      <c r="S86" s="15">
        <v>0</v>
      </c>
      <c r="T86" s="2">
        <v>6646100.5800000001</v>
      </c>
      <c r="U86" s="2">
        <v>3000000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9646100.5800000001</v>
      </c>
      <c r="AD86" t="s">
        <v>63</v>
      </c>
    </row>
    <row r="87" spans="1:30" hidden="1" x14ac:dyDescent="0.25">
      <c r="A87" s="20">
        <v>546</v>
      </c>
      <c r="B87" t="s">
        <v>146</v>
      </c>
      <c r="C87" t="s">
        <v>260</v>
      </c>
      <c r="D87" t="s">
        <v>9</v>
      </c>
      <c r="E87" t="s">
        <v>357</v>
      </c>
      <c r="F87" t="s">
        <v>90</v>
      </c>
      <c r="G87" s="2">
        <v>13260993000</v>
      </c>
      <c r="H87" s="2">
        <v>0</v>
      </c>
      <c r="I87" s="2">
        <v>13260993000</v>
      </c>
      <c r="J87" s="2">
        <v>33925925</v>
      </c>
      <c r="K87" s="2">
        <v>0</v>
      </c>
      <c r="L87" s="2">
        <v>33925925</v>
      </c>
      <c r="M87" s="2">
        <v>28621527.800000001</v>
      </c>
      <c r="N87" s="2">
        <v>0</v>
      </c>
      <c r="O87" s="2">
        <v>28621527.800000001</v>
      </c>
      <c r="P87" s="15">
        <v>0.1</v>
      </c>
      <c r="Q87" s="2">
        <v>0</v>
      </c>
      <c r="R87" s="13">
        <v>0.1</v>
      </c>
      <c r="S87" s="15">
        <v>0</v>
      </c>
      <c r="T87" s="2">
        <v>2862152.78</v>
      </c>
      <c r="U87" s="2">
        <v>2000000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4862152.78</v>
      </c>
      <c r="AD87" t="s">
        <v>70</v>
      </c>
    </row>
    <row r="88" spans="1:30" hidden="1" x14ac:dyDescent="0.25">
      <c r="A88" s="20">
        <v>570</v>
      </c>
      <c r="B88" t="s">
        <v>146</v>
      </c>
      <c r="C88" t="s">
        <v>260</v>
      </c>
      <c r="D88" t="s">
        <v>2</v>
      </c>
      <c r="E88" t="s">
        <v>280</v>
      </c>
      <c r="F88" t="s">
        <v>91</v>
      </c>
      <c r="G88" s="2">
        <v>33639276000</v>
      </c>
      <c r="H88" s="2">
        <v>13814998000</v>
      </c>
      <c r="I88" s="2">
        <v>19824278000</v>
      </c>
      <c r="J88" s="2">
        <v>76202587</v>
      </c>
      <c r="K88" s="2">
        <v>26020184</v>
      </c>
      <c r="L88" s="2">
        <v>50182403</v>
      </c>
      <c r="M88" s="2">
        <v>62746876.600000001</v>
      </c>
      <c r="N88" s="2">
        <v>20494184.800000001</v>
      </c>
      <c r="O88" s="2">
        <v>42252691.799999997</v>
      </c>
      <c r="P88" s="15">
        <v>0.1</v>
      </c>
      <c r="Q88" s="2">
        <v>2049418.48</v>
      </c>
      <c r="R88" s="13">
        <v>0.2</v>
      </c>
      <c r="S88" s="15">
        <v>0</v>
      </c>
      <c r="T88" s="2">
        <v>8450538.3599999994</v>
      </c>
      <c r="U88" s="2">
        <v>4000000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14499956.84</v>
      </c>
      <c r="AD88" t="s">
        <v>86</v>
      </c>
    </row>
    <row r="89" spans="1:30" hidden="1" x14ac:dyDescent="0.25">
      <c r="A89" s="20">
        <v>575</v>
      </c>
      <c r="B89" t="s">
        <v>146</v>
      </c>
      <c r="C89" t="s">
        <v>260</v>
      </c>
      <c r="D89" t="s">
        <v>9</v>
      </c>
      <c r="E89" t="s">
        <v>27</v>
      </c>
      <c r="F89" t="s">
        <v>92</v>
      </c>
      <c r="G89" s="2">
        <v>11602525000</v>
      </c>
      <c r="H89" s="2">
        <v>0</v>
      </c>
      <c r="I89" s="2">
        <v>11602525000</v>
      </c>
      <c r="J89" s="2">
        <v>30104852</v>
      </c>
      <c r="K89" s="2">
        <v>0</v>
      </c>
      <c r="L89" s="2">
        <v>30104852</v>
      </c>
      <c r="M89" s="2">
        <v>25463842</v>
      </c>
      <c r="N89" s="2">
        <v>0</v>
      </c>
      <c r="O89" s="2">
        <v>25463842</v>
      </c>
      <c r="P89" s="15">
        <v>0.1</v>
      </c>
      <c r="Q89" s="2">
        <v>0</v>
      </c>
      <c r="R89" s="13">
        <v>0.1</v>
      </c>
      <c r="S89" s="15">
        <v>0</v>
      </c>
      <c r="T89" s="2">
        <v>2546384.2000000002</v>
      </c>
      <c r="U89" s="2">
        <v>2000000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4546384.2</v>
      </c>
      <c r="AD89" t="s">
        <v>28</v>
      </c>
    </row>
    <row r="90" spans="1:30" hidden="1" x14ac:dyDescent="0.25">
      <c r="A90" s="20">
        <v>590</v>
      </c>
      <c r="B90" t="s">
        <v>146</v>
      </c>
      <c r="C90" t="s">
        <v>260</v>
      </c>
      <c r="D90" t="s">
        <v>2</v>
      </c>
      <c r="E90" t="s">
        <v>279</v>
      </c>
      <c r="F90" t="s">
        <v>93</v>
      </c>
      <c r="G90" s="2">
        <v>38468569000</v>
      </c>
      <c r="H90" s="2">
        <v>40190000</v>
      </c>
      <c r="I90" s="2">
        <v>38428379000</v>
      </c>
      <c r="J90" s="2">
        <v>60139309</v>
      </c>
      <c r="K90" s="2">
        <v>140667</v>
      </c>
      <c r="L90" s="2">
        <v>59998642</v>
      </c>
      <c r="M90" s="2">
        <v>44751881.399999999</v>
      </c>
      <c r="N90" s="2">
        <v>124591</v>
      </c>
      <c r="O90" s="2">
        <v>44627290.399999999</v>
      </c>
      <c r="P90" s="15">
        <v>0.1</v>
      </c>
      <c r="Q90" s="2">
        <v>12459.1</v>
      </c>
      <c r="R90" s="13">
        <v>0.15</v>
      </c>
      <c r="S90" s="15">
        <v>0</v>
      </c>
      <c r="T90" s="2">
        <v>6694093.5599999996</v>
      </c>
      <c r="U90" s="2">
        <v>3000000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9706552.6600000001</v>
      </c>
      <c r="AD90" t="s">
        <v>43</v>
      </c>
    </row>
    <row r="91" spans="1:30" x14ac:dyDescent="0.25">
      <c r="A91" s="20">
        <v>591</v>
      </c>
      <c r="B91" t="s">
        <v>12</v>
      </c>
      <c r="C91" t="s">
        <v>260</v>
      </c>
      <c r="D91" t="s">
        <v>2</v>
      </c>
      <c r="E91" t="s">
        <v>279</v>
      </c>
      <c r="F91" t="s">
        <v>94</v>
      </c>
      <c r="G91" s="2">
        <v>22287226000</v>
      </c>
      <c r="H91" s="2">
        <v>15309489000</v>
      </c>
      <c r="I91" s="2">
        <v>6977737000</v>
      </c>
      <c r="J91" s="2">
        <v>45436907</v>
      </c>
      <c r="K91" s="2">
        <v>29429993</v>
      </c>
      <c r="L91" s="2">
        <v>16006914</v>
      </c>
      <c r="M91" s="2">
        <v>36522016.600000001</v>
      </c>
      <c r="N91" s="2">
        <v>23306197.399999999</v>
      </c>
      <c r="O91" s="2">
        <v>13215819.199999999</v>
      </c>
      <c r="P91" s="15">
        <v>0.1</v>
      </c>
      <c r="Q91" s="2">
        <v>2330619.7400000002</v>
      </c>
      <c r="R91" s="13">
        <v>0.15</v>
      </c>
      <c r="S91" s="15">
        <v>0</v>
      </c>
      <c r="T91" s="2">
        <v>1982372.88</v>
      </c>
      <c r="U91" s="2">
        <v>0</v>
      </c>
      <c r="V91" s="2">
        <v>639042415.03999996</v>
      </c>
      <c r="W91" s="2">
        <v>52536959.600000001</v>
      </c>
      <c r="X91" s="2">
        <v>586505455.44000006</v>
      </c>
      <c r="Y91" s="2">
        <v>433505109900</v>
      </c>
      <c r="Z91" s="2">
        <v>21411871000</v>
      </c>
      <c r="AA91" s="2">
        <v>412093238900</v>
      </c>
      <c r="AB91" s="18">
        <v>23985587.8136</v>
      </c>
      <c r="AC91" s="4">
        <v>28298580.433600001</v>
      </c>
      <c r="AD91" t="s">
        <v>3</v>
      </c>
    </row>
    <row r="92" spans="1:30" hidden="1" x14ac:dyDescent="0.25">
      <c r="A92" s="20">
        <v>602</v>
      </c>
      <c r="B92" t="s">
        <v>146</v>
      </c>
      <c r="C92" t="s">
        <v>260</v>
      </c>
      <c r="D92" t="s">
        <v>2</v>
      </c>
      <c r="E92" t="s">
        <v>8</v>
      </c>
      <c r="F92" t="s">
        <v>95</v>
      </c>
      <c r="G92" s="2">
        <v>18192950000</v>
      </c>
      <c r="H92" s="2">
        <v>0</v>
      </c>
      <c r="I92" s="2">
        <v>18192950000</v>
      </c>
      <c r="J92" s="2">
        <v>50820445</v>
      </c>
      <c r="K92" s="2">
        <v>0</v>
      </c>
      <c r="L92" s="2">
        <v>50820445</v>
      </c>
      <c r="M92" s="2">
        <v>43543265</v>
      </c>
      <c r="N92" s="2">
        <v>0</v>
      </c>
      <c r="O92" s="2">
        <v>43543265</v>
      </c>
      <c r="P92" s="15">
        <v>0.1</v>
      </c>
      <c r="Q92" s="2">
        <v>0</v>
      </c>
      <c r="R92" s="13">
        <v>0.15</v>
      </c>
      <c r="S92" s="15">
        <v>0</v>
      </c>
      <c r="T92" s="2">
        <v>6531489.75</v>
      </c>
      <c r="U92" s="2">
        <v>3000000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9531489.75</v>
      </c>
      <c r="AD92" t="s">
        <v>38</v>
      </c>
    </row>
    <row r="93" spans="1:30" hidden="1" x14ac:dyDescent="0.25">
      <c r="A93" s="20">
        <v>603</v>
      </c>
      <c r="B93" t="s">
        <v>146</v>
      </c>
      <c r="C93" t="s">
        <v>260</v>
      </c>
      <c r="D93" t="s">
        <v>2</v>
      </c>
      <c r="E93" t="s">
        <v>8</v>
      </c>
      <c r="F93" t="s">
        <v>96</v>
      </c>
      <c r="G93" s="2">
        <v>12586833000</v>
      </c>
      <c r="H93" s="2">
        <v>1201450000</v>
      </c>
      <c r="I93" s="2">
        <v>11385383000</v>
      </c>
      <c r="J93" s="2">
        <v>27548902</v>
      </c>
      <c r="K93" s="2">
        <v>3110526</v>
      </c>
      <c r="L93" s="2">
        <v>24438376</v>
      </c>
      <c r="M93" s="2">
        <v>22514168.800000001</v>
      </c>
      <c r="N93" s="2">
        <v>2629946</v>
      </c>
      <c r="O93" s="2">
        <v>19884222.800000001</v>
      </c>
      <c r="P93" s="15">
        <v>0.1</v>
      </c>
      <c r="Q93" s="2">
        <v>262994.59999999998</v>
      </c>
      <c r="R93" s="13">
        <v>0.1</v>
      </c>
      <c r="S93" s="15">
        <v>0</v>
      </c>
      <c r="T93" s="2">
        <v>1988422.28</v>
      </c>
      <c r="U93" s="2">
        <v>2000000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4251416.88</v>
      </c>
      <c r="AD93" t="s">
        <v>33</v>
      </c>
    </row>
    <row r="94" spans="1:30" hidden="1" x14ac:dyDescent="0.25">
      <c r="A94" s="20">
        <v>609</v>
      </c>
      <c r="B94" t="s">
        <v>146</v>
      </c>
      <c r="C94" t="s">
        <v>260</v>
      </c>
      <c r="D94" t="s">
        <v>9</v>
      </c>
      <c r="E94" t="s">
        <v>357</v>
      </c>
      <c r="F94" t="s">
        <v>97</v>
      </c>
      <c r="G94" s="2">
        <v>24923157000</v>
      </c>
      <c r="H94" s="2">
        <v>0</v>
      </c>
      <c r="I94" s="2">
        <v>24923157000</v>
      </c>
      <c r="J94" s="2">
        <v>43636344</v>
      </c>
      <c r="K94" s="2">
        <v>0</v>
      </c>
      <c r="L94" s="2">
        <v>43636344</v>
      </c>
      <c r="M94" s="2">
        <v>33667081.200000003</v>
      </c>
      <c r="N94" s="2">
        <v>0</v>
      </c>
      <c r="O94" s="2">
        <v>33667081.200000003</v>
      </c>
      <c r="P94" s="15">
        <v>0.1</v>
      </c>
      <c r="Q94" s="2">
        <v>0</v>
      </c>
      <c r="R94" s="13">
        <v>0.15</v>
      </c>
      <c r="S94" s="15">
        <v>0</v>
      </c>
      <c r="T94" s="2">
        <v>5050062.18</v>
      </c>
      <c r="U94" s="2">
        <v>3000000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8050062.1799999997</v>
      </c>
      <c r="AD94" t="s">
        <v>63</v>
      </c>
    </row>
    <row r="95" spans="1:30" hidden="1" x14ac:dyDescent="0.25">
      <c r="A95" s="20">
        <v>612</v>
      </c>
      <c r="B95" t="s">
        <v>146</v>
      </c>
      <c r="C95" t="s">
        <v>260</v>
      </c>
      <c r="D95" t="s">
        <v>9</v>
      </c>
      <c r="E95" t="s">
        <v>27</v>
      </c>
      <c r="F95" t="s">
        <v>98</v>
      </c>
      <c r="G95" s="2">
        <v>21670608000</v>
      </c>
      <c r="H95" s="2">
        <v>0</v>
      </c>
      <c r="I95" s="2">
        <v>21670608000</v>
      </c>
      <c r="J95" s="2">
        <v>50211424</v>
      </c>
      <c r="K95" s="2">
        <v>0</v>
      </c>
      <c r="L95" s="2">
        <v>50211424</v>
      </c>
      <c r="M95" s="2">
        <v>41543180.799999997</v>
      </c>
      <c r="N95" s="2">
        <v>0</v>
      </c>
      <c r="O95" s="2">
        <v>41543180.799999997</v>
      </c>
      <c r="P95" s="15">
        <v>0.1</v>
      </c>
      <c r="Q95" s="2">
        <v>0</v>
      </c>
      <c r="R95" s="13">
        <v>0.15</v>
      </c>
      <c r="S95" s="15">
        <v>0</v>
      </c>
      <c r="T95" s="2">
        <v>6231477.1200000001</v>
      </c>
      <c r="U95" s="2">
        <v>3000000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9231477.1199999992</v>
      </c>
      <c r="AD95" t="s">
        <v>32</v>
      </c>
    </row>
    <row r="96" spans="1:30" hidden="1" x14ac:dyDescent="0.25">
      <c r="A96" s="20">
        <v>618</v>
      </c>
      <c r="B96" t="s">
        <v>146</v>
      </c>
      <c r="C96" t="s">
        <v>259</v>
      </c>
      <c r="D96" t="s">
        <v>2</v>
      </c>
      <c r="E96" t="s">
        <v>8</v>
      </c>
      <c r="F96" t="s">
        <v>99</v>
      </c>
      <c r="G96" s="2">
        <v>63149667000</v>
      </c>
      <c r="H96" s="2">
        <v>0</v>
      </c>
      <c r="I96" s="2">
        <v>63149667000</v>
      </c>
      <c r="J96" s="2">
        <v>94842471</v>
      </c>
      <c r="K96" s="2">
        <v>0</v>
      </c>
      <c r="L96" s="2">
        <v>94842471</v>
      </c>
      <c r="M96" s="2">
        <v>69582604.200000003</v>
      </c>
      <c r="N96" s="2">
        <v>0</v>
      </c>
      <c r="O96" s="2">
        <v>69582604.200000003</v>
      </c>
      <c r="P96" s="15">
        <v>0.1</v>
      </c>
      <c r="Q96" s="2">
        <v>0</v>
      </c>
      <c r="R96" s="13">
        <v>0.3</v>
      </c>
      <c r="S96" s="15">
        <v>0</v>
      </c>
      <c r="T96" s="2">
        <v>20874781.260000002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20874781.260000002</v>
      </c>
      <c r="AD96" t="s">
        <v>33</v>
      </c>
    </row>
    <row r="97" spans="1:30" hidden="1" x14ac:dyDescent="0.25">
      <c r="A97" s="20">
        <v>631</v>
      </c>
      <c r="B97" t="s">
        <v>146</v>
      </c>
      <c r="C97" t="s">
        <v>260</v>
      </c>
      <c r="D97" t="s">
        <v>2</v>
      </c>
      <c r="E97" t="s">
        <v>8</v>
      </c>
      <c r="F97" t="s">
        <v>100</v>
      </c>
      <c r="G97" s="2">
        <v>21485498000</v>
      </c>
      <c r="H97" s="2">
        <v>1027635000</v>
      </c>
      <c r="I97" s="2">
        <v>20457863000</v>
      </c>
      <c r="J97" s="2">
        <v>49216954</v>
      </c>
      <c r="K97" s="2">
        <v>2442507</v>
      </c>
      <c r="L97" s="2">
        <v>46774447</v>
      </c>
      <c r="M97" s="2">
        <v>40622754.799999997</v>
      </c>
      <c r="N97" s="2">
        <v>2031453</v>
      </c>
      <c r="O97" s="2">
        <v>38591301.799999997</v>
      </c>
      <c r="P97" s="15">
        <v>0.1</v>
      </c>
      <c r="Q97" s="2">
        <v>203145.3</v>
      </c>
      <c r="R97" s="13">
        <v>0.15</v>
      </c>
      <c r="S97" s="15">
        <v>0</v>
      </c>
      <c r="T97" s="2">
        <v>5788695.2699999996</v>
      </c>
      <c r="U97" s="2">
        <v>3000000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8991840.5700000003</v>
      </c>
      <c r="AD97" t="s">
        <v>42</v>
      </c>
    </row>
    <row r="98" spans="1:30" hidden="1" x14ac:dyDescent="0.25">
      <c r="A98" s="20">
        <v>634</v>
      </c>
      <c r="B98" t="s">
        <v>146</v>
      </c>
      <c r="C98" t="s">
        <v>260</v>
      </c>
      <c r="D98" t="s">
        <v>9</v>
      </c>
      <c r="E98" t="s">
        <v>357</v>
      </c>
      <c r="F98" t="s">
        <v>101</v>
      </c>
      <c r="G98" s="2">
        <v>8818079000</v>
      </c>
      <c r="H98" s="2">
        <v>0</v>
      </c>
      <c r="I98" s="2">
        <v>8818079000</v>
      </c>
      <c r="J98" s="2">
        <v>23300796</v>
      </c>
      <c r="K98" s="2">
        <v>0</v>
      </c>
      <c r="L98" s="2">
        <v>23300796</v>
      </c>
      <c r="M98" s="2">
        <v>19773564.399999999</v>
      </c>
      <c r="N98" s="2">
        <v>0</v>
      </c>
      <c r="O98" s="2">
        <v>19773564.399999999</v>
      </c>
      <c r="P98" s="15">
        <v>0.1</v>
      </c>
      <c r="Q98" s="2">
        <v>0</v>
      </c>
      <c r="R98" s="13">
        <v>0.1</v>
      </c>
      <c r="S98" s="15">
        <v>0</v>
      </c>
      <c r="T98" s="2">
        <v>1977356.44</v>
      </c>
      <c r="U98" s="2">
        <v>1000000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2977356.44</v>
      </c>
      <c r="AD98" t="s">
        <v>35</v>
      </c>
    </row>
    <row r="99" spans="1:30" hidden="1" x14ac:dyDescent="0.25">
      <c r="A99" s="20">
        <v>642</v>
      </c>
      <c r="B99" t="s">
        <v>146</v>
      </c>
      <c r="C99" t="s">
        <v>259</v>
      </c>
      <c r="D99" t="s">
        <v>9</v>
      </c>
      <c r="E99" t="s">
        <v>357</v>
      </c>
      <c r="F99" t="s">
        <v>102</v>
      </c>
      <c r="G99" s="2">
        <v>9111600700</v>
      </c>
      <c r="H99" s="2">
        <v>0</v>
      </c>
      <c r="I99" s="2">
        <v>9111600700</v>
      </c>
      <c r="J99" s="2">
        <v>25737424</v>
      </c>
      <c r="K99" s="2">
        <v>0</v>
      </c>
      <c r="L99" s="2">
        <v>25737424</v>
      </c>
      <c r="M99" s="2">
        <v>22092783.719999999</v>
      </c>
      <c r="N99" s="2">
        <v>0</v>
      </c>
      <c r="O99" s="2">
        <v>22092783.719999999</v>
      </c>
      <c r="P99" s="15">
        <v>0.1</v>
      </c>
      <c r="Q99" s="2">
        <v>0</v>
      </c>
      <c r="R99" s="13">
        <v>0.3</v>
      </c>
      <c r="S99" s="15">
        <v>0</v>
      </c>
      <c r="T99" s="2">
        <v>6627835.1160000004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6627835.1160000004</v>
      </c>
      <c r="AD99" t="s">
        <v>63</v>
      </c>
    </row>
    <row r="100" spans="1:30" hidden="1" x14ac:dyDescent="0.25">
      <c r="A100" s="20">
        <v>645</v>
      </c>
      <c r="B100" t="s">
        <v>146</v>
      </c>
      <c r="C100" t="s">
        <v>260</v>
      </c>
      <c r="D100" t="s">
        <v>9</v>
      </c>
      <c r="E100" t="s">
        <v>358</v>
      </c>
      <c r="F100" t="s">
        <v>103</v>
      </c>
      <c r="G100" s="2">
        <v>8852777000</v>
      </c>
      <c r="H100" s="2">
        <v>0</v>
      </c>
      <c r="I100" s="2">
        <v>8852777000</v>
      </c>
      <c r="J100" s="2">
        <v>26573207</v>
      </c>
      <c r="K100" s="2">
        <v>0</v>
      </c>
      <c r="L100" s="2">
        <v>26573207</v>
      </c>
      <c r="M100" s="2">
        <v>23032096.199999999</v>
      </c>
      <c r="N100" s="2">
        <v>0</v>
      </c>
      <c r="O100" s="2">
        <v>23032096.199999999</v>
      </c>
      <c r="P100" s="15">
        <v>0.1</v>
      </c>
      <c r="Q100" s="2">
        <v>0</v>
      </c>
      <c r="R100" s="13">
        <v>0.1</v>
      </c>
      <c r="S100" s="15">
        <v>0</v>
      </c>
      <c r="T100" s="2">
        <v>2303209.62</v>
      </c>
      <c r="U100" s="2">
        <v>2000000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4303209.62</v>
      </c>
      <c r="AD100" t="s">
        <v>39</v>
      </c>
    </row>
    <row r="101" spans="1:30" hidden="1" x14ac:dyDescent="0.25">
      <c r="A101" s="20">
        <v>646</v>
      </c>
      <c r="B101" t="s">
        <v>146</v>
      </c>
      <c r="C101" t="s">
        <v>259</v>
      </c>
      <c r="D101" t="s">
        <v>2</v>
      </c>
      <c r="E101" t="s">
        <v>280</v>
      </c>
      <c r="F101" t="s">
        <v>104</v>
      </c>
      <c r="G101" s="2">
        <v>2586119000</v>
      </c>
      <c r="H101" s="2">
        <v>0</v>
      </c>
      <c r="I101" s="2">
        <v>2586119000</v>
      </c>
      <c r="J101" s="2">
        <v>6068604</v>
      </c>
      <c r="K101" s="2">
        <v>0</v>
      </c>
      <c r="L101" s="2">
        <v>6068604</v>
      </c>
      <c r="M101" s="2">
        <v>5034156.4000000004</v>
      </c>
      <c r="N101" s="2">
        <v>0</v>
      </c>
      <c r="O101" s="2">
        <v>5034156.4000000004</v>
      </c>
      <c r="P101" s="15">
        <v>0.1</v>
      </c>
      <c r="Q101" s="2">
        <v>0</v>
      </c>
      <c r="R101" s="13">
        <v>0.3</v>
      </c>
      <c r="S101" s="15">
        <v>0</v>
      </c>
      <c r="T101" s="2">
        <v>1510246.92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1510246.92</v>
      </c>
      <c r="AD101" t="s">
        <v>86</v>
      </c>
    </row>
    <row r="102" spans="1:30" hidden="1" x14ac:dyDescent="0.25">
      <c r="A102" s="20">
        <v>651</v>
      </c>
      <c r="B102" t="s">
        <v>146</v>
      </c>
      <c r="C102" t="s">
        <v>260</v>
      </c>
      <c r="D102" t="s">
        <v>2</v>
      </c>
      <c r="E102" t="s">
        <v>521</v>
      </c>
      <c r="F102" t="s">
        <v>105</v>
      </c>
      <c r="G102" s="2">
        <v>10329170000</v>
      </c>
      <c r="H102" s="2">
        <v>0</v>
      </c>
      <c r="I102" s="2">
        <v>10329170000</v>
      </c>
      <c r="J102" s="2">
        <v>20931234</v>
      </c>
      <c r="K102" s="2">
        <v>0</v>
      </c>
      <c r="L102" s="2">
        <v>20931234</v>
      </c>
      <c r="M102" s="2">
        <v>16799566</v>
      </c>
      <c r="N102" s="2">
        <v>0</v>
      </c>
      <c r="O102" s="2">
        <v>16799566</v>
      </c>
      <c r="P102" s="15">
        <v>0.1</v>
      </c>
      <c r="Q102" s="2">
        <v>0</v>
      </c>
      <c r="R102" s="13">
        <v>0.1</v>
      </c>
      <c r="S102" s="15">
        <v>0</v>
      </c>
      <c r="T102" s="2">
        <v>1679956.6</v>
      </c>
      <c r="U102" s="2">
        <v>1000000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2679956.6</v>
      </c>
      <c r="AD102" t="s">
        <v>106</v>
      </c>
    </row>
    <row r="103" spans="1:30" x14ac:dyDescent="0.25">
      <c r="A103" s="20">
        <v>681</v>
      </c>
      <c r="B103" t="s">
        <v>12</v>
      </c>
      <c r="C103" t="s">
        <v>260</v>
      </c>
      <c r="D103" t="s">
        <v>2</v>
      </c>
      <c r="E103" t="s">
        <v>521</v>
      </c>
      <c r="F103" t="s">
        <v>106</v>
      </c>
      <c r="G103" s="2">
        <v>107827000</v>
      </c>
      <c r="H103" s="2">
        <v>107735000</v>
      </c>
      <c r="I103" s="2">
        <v>92000</v>
      </c>
      <c r="J103" s="2">
        <v>377395</v>
      </c>
      <c r="K103" s="2">
        <v>377073</v>
      </c>
      <c r="L103" s="2">
        <v>322</v>
      </c>
      <c r="M103" s="2">
        <v>334264.2</v>
      </c>
      <c r="N103" s="2">
        <v>333979</v>
      </c>
      <c r="O103" s="2">
        <v>285.2</v>
      </c>
      <c r="P103" s="15">
        <v>0</v>
      </c>
      <c r="Q103" s="2">
        <v>0</v>
      </c>
      <c r="R103" s="13">
        <v>0</v>
      </c>
      <c r="S103" s="15">
        <v>0</v>
      </c>
      <c r="T103" s="2">
        <v>0</v>
      </c>
      <c r="U103" s="2">
        <v>0</v>
      </c>
      <c r="V103" s="2">
        <v>158627644.75999999</v>
      </c>
      <c r="W103" s="2">
        <v>19887751.600000001</v>
      </c>
      <c r="X103" s="2">
        <v>138739893.16</v>
      </c>
      <c r="Y103" s="2">
        <v>86764605600</v>
      </c>
      <c r="Z103" s="2">
        <v>8714556000</v>
      </c>
      <c r="AA103" s="2">
        <v>78050049600</v>
      </c>
      <c r="AB103" s="18">
        <v>4361074.3108000001</v>
      </c>
      <c r="AC103" s="4">
        <v>4361074.3108000001</v>
      </c>
      <c r="AD103" t="s">
        <v>45</v>
      </c>
    </row>
    <row r="104" spans="1:30" hidden="1" x14ac:dyDescent="0.25">
      <c r="A104" s="20">
        <v>682</v>
      </c>
      <c r="B104" t="s">
        <v>146</v>
      </c>
      <c r="C104" t="s">
        <v>260</v>
      </c>
      <c r="D104" t="s">
        <v>2</v>
      </c>
      <c r="E104" t="s">
        <v>279</v>
      </c>
      <c r="F104" t="s">
        <v>107</v>
      </c>
      <c r="G104" s="2">
        <v>25758418000</v>
      </c>
      <c r="H104" s="2">
        <v>14849137000</v>
      </c>
      <c r="I104" s="2">
        <v>10909281000</v>
      </c>
      <c r="J104" s="2">
        <v>69741181</v>
      </c>
      <c r="K104" s="2">
        <v>41986666</v>
      </c>
      <c r="L104" s="2">
        <v>27754515</v>
      </c>
      <c r="M104" s="2">
        <v>59437813.799999997</v>
      </c>
      <c r="N104" s="2">
        <v>36047011.200000003</v>
      </c>
      <c r="O104" s="2">
        <v>23390802.600000001</v>
      </c>
      <c r="P104" s="15">
        <v>0.1</v>
      </c>
      <c r="Q104" s="2">
        <v>3604701.12</v>
      </c>
      <c r="R104" s="13">
        <v>0.15</v>
      </c>
      <c r="S104" s="15">
        <v>0</v>
      </c>
      <c r="T104" s="2">
        <v>3508620.39</v>
      </c>
      <c r="U104" s="2">
        <v>3000000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10113321.51</v>
      </c>
      <c r="AD104" t="s">
        <v>94</v>
      </c>
    </row>
    <row r="105" spans="1:30" hidden="1" x14ac:dyDescent="0.25">
      <c r="A105" s="20">
        <v>684</v>
      </c>
      <c r="B105" t="s">
        <v>146</v>
      </c>
      <c r="C105" t="s">
        <v>259</v>
      </c>
      <c r="D105" t="s">
        <v>9</v>
      </c>
      <c r="E105" t="s">
        <v>27</v>
      </c>
      <c r="F105" t="s">
        <v>108</v>
      </c>
      <c r="G105" s="2">
        <v>14432281000</v>
      </c>
      <c r="H105" s="2">
        <v>0</v>
      </c>
      <c r="I105" s="2">
        <v>14432281000</v>
      </c>
      <c r="J105" s="2">
        <v>38633643</v>
      </c>
      <c r="K105" s="2">
        <v>0</v>
      </c>
      <c r="L105" s="2">
        <v>38633643</v>
      </c>
      <c r="M105" s="2">
        <v>32860730.600000001</v>
      </c>
      <c r="N105" s="2">
        <v>0</v>
      </c>
      <c r="O105" s="2">
        <v>32860730.600000001</v>
      </c>
      <c r="P105" s="15">
        <v>0.1</v>
      </c>
      <c r="Q105" s="2">
        <v>0</v>
      </c>
      <c r="R105" s="13">
        <v>0.3</v>
      </c>
      <c r="S105" s="15">
        <v>0</v>
      </c>
      <c r="T105" s="2">
        <v>9858219.1799999997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9858219.1799999997</v>
      </c>
      <c r="AD105" t="s">
        <v>32</v>
      </c>
    </row>
    <row r="106" spans="1:30" hidden="1" x14ac:dyDescent="0.25">
      <c r="A106" s="20">
        <v>685</v>
      </c>
      <c r="B106" t="s">
        <v>146</v>
      </c>
      <c r="C106" t="s">
        <v>260</v>
      </c>
      <c r="D106" t="s">
        <v>9</v>
      </c>
      <c r="E106" t="s">
        <v>27</v>
      </c>
      <c r="F106" t="s">
        <v>109</v>
      </c>
      <c r="G106" s="2">
        <v>27006333000</v>
      </c>
      <c r="H106" s="2">
        <v>0</v>
      </c>
      <c r="I106" s="2">
        <v>27006333000</v>
      </c>
      <c r="J106" s="2">
        <v>48256207</v>
      </c>
      <c r="K106" s="2">
        <v>0</v>
      </c>
      <c r="L106" s="2">
        <v>48256207</v>
      </c>
      <c r="M106" s="2">
        <v>37453673.799999997</v>
      </c>
      <c r="N106" s="2">
        <v>0</v>
      </c>
      <c r="O106" s="2">
        <v>37453673.799999997</v>
      </c>
      <c r="P106" s="15">
        <v>0.1</v>
      </c>
      <c r="Q106" s="2">
        <v>0</v>
      </c>
      <c r="R106" s="13">
        <v>0.15</v>
      </c>
      <c r="S106" s="15">
        <v>0</v>
      </c>
      <c r="T106" s="2">
        <v>5618051.0700000003</v>
      </c>
      <c r="U106" s="2">
        <v>3000000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8618051.0700000003</v>
      </c>
      <c r="AD106" t="s">
        <v>76</v>
      </c>
    </row>
    <row r="107" spans="1:30" hidden="1" x14ac:dyDescent="0.25">
      <c r="A107" s="20">
        <v>730</v>
      </c>
      <c r="B107" t="s">
        <v>146</v>
      </c>
      <c r="C107" t="s">
        <v>260</v>
      </c>
      <c r="D107" t="s">
        <v>2</v>
      </c>
      <c r="E107" t="s">
        <v>521</v>
      </c>
      <c r="F107" t="s">
        <v>149</v>
      </c>
      <c r="G107" s="2">
        <v>94378243000</v>
      </c>
      <c r="H107" s="2">
        <v>6021007000</v>
      </c>
      <c r="I107" s="2">
        <v>88357236000</v>
      </c>
      <c r="J107" s="2">
        <v>152364066</v>
      </c>
      <c r="K107" s="2">
        <v>14941671</v>
      </c>
      <c r="L107" s="2">
        <v>137422395</v>
      </c>
      <c r="M107" s="2">
        <v>114612768.8</v>
      </c>
      <c r="N107" s="2">
        <v>12533268.199999999</v>
      </c>
      <c r="O107" s="2">
        <v>102079500.59999999</v>
      </c>
      <c r="P107" s="15">
        <v>0.1</v>
      </c>
      <c r="Q107" s="2">
        <v>1253326.82</v>
      </c>
      <c r="R107" s="13">
        <v>0.25</v>
      </c>
      <c r="S107" s="15">
        <v>0</v>
      </c>
      <c r="T107" s="2">
        <v>25519875.149999999</v>
      </c>
      <c r="U107" s="2">
        <v>5000000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31773201.969999999</v>
      </c>
      <c r="AD107" t="s">
        <v>274</v>
      </c>
    </row>
    <row r="108" spans="1:30" hidden="1" x14ac:dyDescent="0.25">
      <c r="A108" s="20">
        <v>747</v>
      </c>
      <c r="B108" t="s">
        <v>146</v>
      </c>
      <c r="C108" t="s">
        <v>259</v>
      </c>
      <c r="D108" t="s">
        <v>2</v>
      </c>
      <c r="E108" t="s">
        <v>8</v>
      </c>
      <c r="F108" t="s">
        <v>156</v>
      </c>
      <c r="G108" s="2">
        <v>9776036000</v>
      </c>
      <c r="H108" s="2">
        <v>0</v>
      </c>
      <c r="I108" s="2">
        <v>9776036000</v>
      </c>
      <c r="J108" s="2">
        <v>24491907</v>
      </c>
      <c r="K108" s="2">
        <v>0</v>
      </c>
      <c r="L108" s="2">
        <v>24491907</v>
      </c>
      <c r="M108" s="2">
        <v>20581492.600000001</v>
      </c>
      <c r="N108" s="2">
        <v>0</v>
      </c>
      <c r="O108" s="2">
        <v>20581492.600000001</v>
      </c>
      <c r="P108" s="15">
        <v>0.1</v>
      </c>
      <c r="Q108" s="2">
        <v>0</v>
      </c>
      <c r="R108" s="13">
        <v>0.3</v>
      </c>
      <c r="S108" s="15">
        <v>0</v>
      </c>
      <c r="T108" s="2">
        <v>6174447.7800000003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6174447.7800000003</v>
      </c>
      <c r="AD108" t="s">
        <v>33</v>
      </c>
    </row>
    <row r="109" spans="1:30" hidden="1" x14ac:dyDescent="0.25">
      <c r="A109" s="20">
        <v>757</v>
      </c>
      <c r="B109" t="s">
        <v>146</v>
      </c>
      <c r="C109" t="s">
        <v>260</v>
      </c>
      <c r="D109" t="s">
        <v>9</v>
      </c>
      <c r="E109" t="s">
        <v>357</v>
      </c>
      <c r="F109" t="s">
        <v>157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15">
        <v>0</v>
      </c>
      <c r="Q109" s="2">
        <v>0</v>
      </c>
      <c r="R109" s="13">
        <v>0</v>
      </c>
      <c r="S109" s="15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0</v>
      </c>
      <c r="AD109" t="s">
        <v>70</v>
      </c>
    </row>
    <row r="110" spans="1:30" hidden="1" x14ac:dyDescent="0.25">
      <c r="A110" s="20">
        <v>760</v>
      </c>
      <c r="B110" t="s">
        <v>146</v>
      </c>
      <c r="C110" t="s">
        <v>260</v>
      </c>
      <c r="D110" t="s">
        <v>9</v>
      </c>
      <c r="E110" t="s">
        <v>358</v>
      </c>
      <c r="F110" t="s">
        <v>158</v>
      </c>
      <c r="G110" s="2">
        <v>32473069000</v>
      </c>
      <c r="H110" s="2">
        <v>0</v>
      </c>
      <c r="I110" s="2">
        <v>32473069000</v>
      </c>
      <c r="J110" s="2">
        <v>63577279</v>
      </c>
      <c r="K110" s="2">
        <v>0</v>
      </c>
      <c r="L110" s="2">
        <v>63577279</v>
      </c>
      <c r="M110" s="2">
        <v>50588051.399999999</v>
      </c>
      <c r="N110" s="2">
        <v>0</v>
      </c>
      <c r="O110" s="2">
        <v>50588051.399999999</v>
      </c>
      <c r="P110" s="15">
        <v>0.1</v>
      </c>
      <c r="Q110" s="2">
        <v>0</v>
      </c>
      <c r="R110" s="13">
        <v>0.15</v>
      </c>
      <c r="S110" s="15">
        <v>0</v>
      </c>
      <c r="T110" s="2">
        <v>7588207.71</v>
      </c>
      <c r="U110" s="2">
        <v>3000000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10588207.710000001</v>
      </c>
      <c r="AD110" t="s">
        <v>39</v>
      </c>
    </row>
    <row r="111" spans="1:30" hidden="1" x14ac:dyDescent="0.25">
      <c r="A111" s="20">
        <v>785</v>
      </c>
      <c r="B111" t="s">
        <v>146</v>
      </c>
      <c r="C111" t="s">
        <v>260</v>
      </c>
      <c r="D111" t="s">
        <v>9</v>
      </c>
      <c r="E111" t="s">
        <v>357</v>
      </c>
      <c r="F111" t="s">
        <v>159</v>
      </c>
      <c r="G111" s="2">
        <v>108070006200</v>
      </c>
      <c r="H111" s="2">
        <v>0</v>
      </c>
      <c r="I111" s="2">
        <v>108070006200</v>
      </c>
      <c r="J111" s="2">
        <v>172789384</v>
      </c>
      <c r="K111" s="2">
        <v>0</v>
      </c>
      <c r="L111" s="2">
        <v>172789384</v>
      </c>
      <c r="M111" s="2">
        <v>129561381.52</v>
      </c>
      <c r="N111" s="2">
        <v>0</v>
      </c>
      <c r="O111" s="2">
        <v>129561381.52</v>
      </c>
      <c r="P111" s="15">
        <v>0.1</v>
      </c>
      <c r="Q111" s="2">
        <v>0</v>
      </c>
      <c r="R111" s="13">
        <v>0.25</v>
      </c>
      <c r="S111" s="15">
        <v>0</v>
      </c>
      <c r="T111" s="2">
        <v>32390345.379999999</v>
      </c>
      <c r="U111" s="2">
        <v>5000000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37390345.380000003</v>
      </c>
      <c r="AD111" t="s">
        <v>35</v>
      </c>
    </row>
    <row r="112" spans="1:30" hidden="1" x14ac:dyDescent="0.25">
      <c r="A112" s="20">
        <v>790</v>
      </c>
      <c r="B112" t="s">
        <v>146</v>
      </c>
      <c r="C112" t="s">
        <v>260</v>
      </c>
      <c r="D112" t="s">
        <v>9</v>
      </c>
      <c r="E112" t="s">
        <v>15</v>
      </c>
      <c r="F112" t="s">
        <v>30</v>
      </c>
      <c r="G112" s="2">
        <v>8538087000</v>
      </c>
      <c r="H112" s="2">
        <v>0</v>
      </c>
      <c r="I112" s="2">
        <v>8538087000</v>
      </c>
      <c r="J112" s="2">
        <v>20948529</v>
      </c>
      <c r="K112" s="2">
        <v>0</v>
      </c>
      <c r="L112" s="2">
        <v>20948529</v>
      </c>
      <c r="M112" s="2">
        <v>17533294.199999999</v>
      </c>
      <c r="N112" s="2">
        <v>0</v>
      </c>
      <c r="O112" s="2">
        <v>17533294.199999999</v>
      </c>
      <c r="P112" s="15">
        <v>0.1</v>
      </c>
      <c r="Q112" s="2">
        <v>0</v>
      </c>
      <c r="R112" s="13">
        <v>0.1</v>
      </c>
      <c r="S112" s="15">
        <v>0</v>
      </c>
      <c r="T112" s="2">
        <v>1753329.42</v>
      </c>
      <c r="U112" s="2">
        <v>1000000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2753329.42</v>
      </c>
      <c r="AD112" t="s">
        <v>17</v>
      </c>
    </row>
    <row r="113" spans="1:30" hidden="1" x14ac:dyDescent="0.25">
      <c r="A113" s="20">
        <v>803</v>
      </c>
      <c r="B113" t="s">
        <v>146</v>
      </c>
      <c r="C113" t="s">
        <v>260</v>
      </c>
      <c r="D113" t="s">
        <v>9</v>
      </c>
      <c r="E113" t="s">
        <v>27</v>
      </c>
      <c r="F113" t="s">
        <v>160</v>
      </c>
      <c r="G113" s="2">
        <v>530423000</v>
      </c>
      <c r="H113" s="2">
        <v>0</v>
      </c>
      <c r="I113" s="2">
        <v>530423000</v>
      </c>
      <c r="J113" s="2">
        <v>795637</v>
      </c>
      <c r="K113" s="2">
        <v>0</v>
      </c>
      <c r="L113" s="2">
        <v>795637</v>
      </c>
      <c r="M113" s="2">
        <v>583467.80000000005</v>
      </c>
      <c r="N113" s="2">
        <v>0</v>
      </c>
      <c r="O113" s="2">
        <v>583467.80000000005</v>
      </c>
      <c r="P113" s="15">
        <v>0</v>
      </c>
      <c r="Q113" s="2">
        <v>0</v>
      </c>
      <c r="R113" s="13">
        <v>0</v>
      </c>
      <c r="S113" s="15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0</v>
      </c>
      <c r="AD113" t="s">
        <v>32</v>
      </c>
    </row>
    <row r="114" spans="1:30" hidden="1" x14ac:dyDescent="0.25">
      <c r="A114" s="20">
        <v>805</v>
      </c>
      <c r="B114" t="s">
        <v>146</v>
      </c>
      <c r="C114" t="s">
        <v>260</v>
      </c>
      <c r="D114" t="s">
        <v>9</v>
      </c>
      <c r="E114" t="s">
        <v>27</v>
      </c>
      <c r="F114" t="s">
        <v>161</v>
      </c>
      <c r="G114" s="2">
        <v>73691649000</v>
      </c>
      <c r="H114" s="2">
        <v>0</v>
      </c>
      <c r="I114" s="2">
        <v>73691649000</v>
      </c>
      <c r="J114" s="2">
        <v>128612240</v>
      </c>
      <c r="K114" s="2">
        <v>0</v>
      </c>
      <c r="L114" s="2">
        <v>128612240</v>
      </c>
      <c r="M114" s="2">
        <v>99135580.400000006</v>
      </c>
      <c r="N114" s="2">
        <v>0</v>
      </c>
      <c r="O114" s="2">
        <v>99135580.400000006</v>
      </c>
      <c r="P114" s="15">
        <v>0.1</v>
      </c>
      <c r="Q114" s="2">
        <v>0</v>
      </c>
      <c r="R114" s="13">
        <v>0.2</v>
      </c>
      <c r="S114" s="15">
        <v>0</v>
      </c>
      <c r="T114" s="2">
        <v>19827116.079999998</v>
      </c>
      <c r="U114" s="2">
        <v>4000000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23827116.079999998</v>
      </c>
      <c r="AD114" t="s">
        <v>28</v>
      </c>
    </row>
    <row r="115" spans="1:30" hidden="1" x14ac:dyDescent="0.25">
      <c r="A115" s="20">
        <v>809</v>
      </c>
      <c r="B115" t="s">
        <v>146</v>
      </c>
      <c r="C115" t="s">
        <v>260</v>
      </c>
      <c r="D115" t="s">
        <v>2</v>
      </c>
      <c r="E115" t="s">
        <v>8</v>
      </c>
      <c r="F115" t="s">
        <v>162</v>
      </c>
      <c r="G115" s="2">
        <v>21387545000</v>
      </c>
      <c r="H115" s="2">
        <v>903392000</v>
      </c>
      <c r="I115" s="2">
        <v>20484153000</v>
      </c>
      <c r="J115" s="2">
        <v>35516454</v>
      </c>
      <c r="K115" s="2">
        <v>2189765</v>
      </c>
      <c r="L115" s="2">
        <v>33326689</v>
      </c>
      <c r="M115" s="2">
        <v>26961436</v>
      </c>
      <c r="N115" s="2">
        <v>1828408.2</v>
      </c>
      <c r="O115" s="2">
        <v>25133027.800000001</v>
      </c>
      <c r="P115" s="15">
        <v>0.1</v>
      </c>
      <c r="Q115" s="2">
        <v>182840.82</v>
      </c>
      <c r="R115" s="13">
        <v>0.1</v>
      </c>
      <c r="S115" s="15">
        <v>0</v>
      </c>
      <c r="T115" s="2">
        <v>2513302.7799999998</v>
      </c>
      <c r="U115" s="2">
        <v>2000000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4696143.5999999996</v>
      </c>
      <c r="AD115" t="s">
        <v>33</v>
      </c>
    </row>
    <row r="116" spans="1:30" hidden="1" x14ac:dyDescent="0.25">
      <c r="A116" s="20">
        <v>810</v>
      </c>
      <c r="B116" t="s">
        <v>146</v>
      </c>
      <c r="C116" t="s">
        <v>260</v>
      </c>
      <c r="D116" t="s">
        <v>2</v>
      </c>
      <c r="E116" t="s">
        <v>4</v>
      </c>
      <c r="F116" t="s">
        <v>163</v>
      </c>
      <c r="G116" s="2">
        <v>46145086000</v>
      </c>
      <c r="H116" s="2">
        <v>21386598000</v>
      </c>
      <c r="I116" s="2">
        <v>24758488000</v>
      </c>
      <c r="J116" s="2">
        <v>77123585</v>
      </c>
      <c r="K116" s="2">
        <v>34118101</v>
      </c>
      <c r="L116" s="2">
        <v>43005484</v>
      </c>
      <c r="M116" s="2">
        <v>58665550.600000001</v>
      </c>
      <c r="N116" s="2">
        <v>25563461.800000001</v>
      </c>
      <c r="O116" s="2">
        <v>33102088.800000001</v>
      </c>
      <c r="P116" s="15">
        <v>0.1</v>
      </c>
      <c r="Q116" s="2">
        <v>2556346.1800000002</v>
      </c>
      <c r="R116" s="13">
        <v>0.15</v>
      </c>
      <c r="S116" s="15">
        <v>0</v>
      </c>
      <c r="T116" s="2">
        <v>4965313.32</v>
      </c>
      <c r="U116" s="2">
        <v>3000000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10521659.5</v>
      </c>
      <c r="AD116" t="s">
        <v>273</v>
      </c>
    </row>
    <row r="117" spans="1:30" hidden="1" x14ac:dyDescent="0.25">
      <c r="A117" s="20">
        <v>813</v>
      </c>
      <c r="B117" t="s">
        <v>146</v>
      </c>
      <c r="C117" t="s">
        <v>260</v>
      </c>
      <c r="D117" t="s">
        <v>2</v>
      </c>
      <c r="E117" t="s">
        <v>4</v>
      </c>
      <c r="F117" t="s">
        <v>164</v>
      </c>
      <c r="G117" s="2">
        <v>33004808700</v>
      </c>
      <c r="H117" s="2">
        <v>4576581000</v>
      </c>
      <c r="I117" s="2">
        <v>28428227700</v>
      </c>
      <c r="J117" s="2">
        <v>67951152</v>
      </c>
      <c r="K117" s="2">
        <v>12047452</v>
      </c>
      <c r="L117" s="2">
        <v>55903700</v>
      </c>
      <c r="M117" s="2">
        <v>54749228.520000003</v>
      </c>
      <c r="N117" s="2">
        <v>10216819.6</v>
      </c>
      <c r="O117" s="2">
        <v>44532408.920000002</v>
      </c>
      <c r="P117" s="15">
        <v>0.1</v>
      </c>
      <c r="Q117" s="2">
        <v>1021681.96</v>
      </c>
      <c r="R117" s="13">
        <v>0.15</v>
      </c>
      <c r="S117" s="15">
        <v>0</v>
      </c>
      <c r="T117" s="2">
        <v>6679861.3380000005</v>
      </c>
      <c r="U117" s="2">
        <v>3000000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10701543.298</v>
      </c>
      <c r="AD117" t="s">
        <v>6</v>
      </c>
    </row>
    <row r="118" spans="1:30" x14ac:dyDescent="0.25">
      <c r="A118" s="20">
        <v>815</v>
      </c>
      <c r="B118" t="s">
        <v>12</v>
      </c>
      <c r="C118" t="s">
        <v>260</v>
      </c>
      <c r="D118" t="s">
        <v>2</v>
      </c>
      <c r="E118" t="s">
        <v>280</v>
      </c>
      <c r="F118" t="s">
        <v>165</v>
      </c>
      <c r="G118" s="2">
        <v>42991998000</v>
      </c>
      <c r="H118" s="2">
        <v>3354420000</v>
      </c>
      <c r="I118" s="2">
        <v>39637578000</v>
      </c>
      <c r="J118" s="2">
        <v>75674592</v>
      </c>
      <c r="K118" s="2">
        <v>8648623</v>
      </c>
      <c r="L118" s="2">
        <v>67025969</v>
      </c>
      <c r="M118" s="2">
        <v>58477792.799999997</v>
      </c>
      <c r="N118" s="2">
        <v>7306855</v>
      </c>
      <c r="O118" s="2">
        <v>51170937.799999997</v>
      </c>
      <c r="P118" s="15">
        <v>0.1</v>
      </c>
      <c r="Q118" s="2">
        <v>730685.5</v>
      </c>
      <c r="R118" s="13">
        <v>0.15</v>
      </c>
      <c r="S118" s="15">
        <v>0</v>
      </c>
      <c r="T118" s="2">
        <v>7675640.6699999999</v>
      </c>
      <c r="U118" s="2">
        <v>0</v>
      </c>
      <c r="V118" s="2">
        <v>129033097.40000001</v>
      </c>
      <c r="W118" s="2">
        <v>10150746.4</v>
      </c>
      <c r="X118" s="2">
        <v>118882351</v>
      </c>
      <c r="Y118" s="2">
        <v>57909639000</v>
      </c>
      <c r="Z118" s="2">
        <v>3898899000</v>
      </c>
      <c r="AA118" s="2">
        <v>54010740000</v>
      </c>
      <c r="AB118" s="18">
        <v>0</v>
      </c>
      <c r="AC118" s="4">
        <v>8406326.1699999999</v>
      </c>
      <c r="AD118" t="s">
        <v>13</v>
      </c>
    </row>
    <row r="119" spans="1:30" hidden="1" x14ac:dyDescent="0.25">
      <c r="A119" s="20">
        <v>825</v>
      </c>
      <c r="B119" t="s">
        <v>146</v>
      </c>
      <c r="C119" t="s">
        <v>260</v>
      </c>
      <c r="D119" t="s">
        <v>2</v>
      </c>
      <c r="E119" t="s">
        <v>279</v>
      </c>
      <c r="F119" t="s">
        <v>166</v>
      </c>
      <c r="G119" s="2">
        <v>44146682000</v>
      </c>
      <c r="H119" s="2">
        <v>28013763000</v>
      </c>
      <c r="I119" s="2">
        <v>16132919000</v>
      </c>
      <c r="J119" s="2">
        <v>87126967</v>
      </c>
      <c r="K119" s="2">
        <v>44190342</v>
      </c>
      <c r="L119" s="2">
        <v>42936625</v>
      </c>
      <c r="M119" s="2">
        <v>69468294.200000003</v>
      </c>
      <c r="N119" s="2">
        <v>32984836.800000001</v>
      </c>
      <c r="O119" s="2">
        <v>36483457.399999999</v>
      </c>
      <c r="P119" s="15">
        <v>0.1</v>
      </c>
      <c r="Q119" s="2">
        <v>3298483.68</v>
      </c>
      <c r="R119" s="13">
        <v>0.2</v>
      </c>
      <c r="S119" s="15">
        <v>0</v>
      </c>
      <c r="T119" s="2">
        <v>7296691.4800000004</v>
      </c>
      <c r="U119" s="2">
        <v>4000000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14595175.16</v>
      </c>
      <c r="AD119" t="s">
        <v>43</v>
      </c>
    </row>
    <row r="120" spans="1:30" hidden="1" x14ac:dyDescent="0.25">
      <c r="A120" s="20">
        <v>849</v>
      </c>
      <c r="B120" t="s">
        <v>146</v>
      </c>
      <c r="C120" t="s">
        <v>260</v>
      </c>
      <c r="D120" t="s">
        <v>2</v>
      </c>
      <c r="E120" t="s">
        <v>279</v>
      </c>
      <c r="F120" t="s">
        <v>167</v>
      </c>
      <c r="G120" s="2">
        <v>15696767500</v>
      </c>
      <c r="H120" s="2">
        <v>9400658500</v>
      </c>
      <c r="I120" s="2">
        <v>6296109000</v>
      </c>
      <c r="J120" s="2">
        <v>38470160</v>
      </c>
      <c r="K120" s="2">
        <v>19998564</v>
      </c>
      <c r="L120" s="2">
        <v>18471596</v>
      </c>
      <c r="M120" s="2">
        <v>32191453</v>
      </c>
      <c r="N120" s="2">
        <v>16238300.6</v>
      </c>
      <c r="O120" s="2">
        <v>15953152.4</v>
      </c>
      <c r="P120" s="15">
        <v>0.1</v>
      </c>
      <c r="Q120" s="2">
        <v>1623830.06</v>
      </c>
      <c r="R120" s="13">
        <v>0.15</v>
      </c>
      <c r="S120" s="15">
        <v>0</v>
      </c>
      <c r="T120" s="2">
        <v>2392972.86</v>
      </c>
      <c r="U120" s="2">
        <v>3000000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7016802.9199999999</v>
      </c>
      <c r="AD120" t="s">
        <v>43</v>
      </c>
    </row>
    <row r="121" spans="1:30" hidden="1" x14ac:dyDescent="0.25">
      <c r="A121" s="20">
        <v>851</v>
      </c>
      <c r="B121" t="s">
        <v>146</v>
      </c>
      <c r="C121" t="s">
        <v>259</v>
      </c>
      <c r="D121" t="s">
        <v>2</v>
      </c>
      <c r="E121" t="s">
        <v>280</v>
      </c>
      <c r="F121" t="s">
        <v>168</v>
      </c>
      <c r="G121" s="2">
        <v>105619845000</v>
      </c>
      <c r="H121" s="2">
        <v>0</v>
      </c>
      <c r="I121" s="2">
        <v>105619845000</v>
      </c>
      <c r="J121" s="2">
        <v>164918381</v>
      </c>
      <c r="K121" s="2">
        <v>0</v>
      </c>
      <c r="L121" s="2">
        <v>164918381</v>
      </c>
      <c r="M121" s="2">
        <v>122670443</v>
      </c>
      <c r="N121" s="2">
        <v>0</v>
      </c>
      <c r="O121" s="2">
        <v>122670443</v>
      </c>
      <c r="P121" s="15">
        <v>0.1</v>
      </c>
      <c r="Q121" s="2">
        <v>0</v>
      </c>
      <c r="R121" s="13">
        <v>0.3</v>
      </c>
      <c r="S121" s="15">
        <v>0</v>
      </c>
      <c r="T121" s="2">
        <v>36801132.899999999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36801132.899999999</v>
      </c>
      <c r="AD121" t="s">
        <v>190</v>
      </c>
    </row>
    <row r="122" spans="1:30" hidden="1" x14ac:dyDescent="0.25">
      <c r="A122" s="20">
        <v>853</v>
      </c>
      <c r="B122" t="s">
        <v>146</v>
      </c>
      <c r="C122" t="s">
        <v>260</v>
      </c>
      <c r="D122" t="s">
        <v>2</v>
      </c>
      <c r="E122" t="s">
        <v>8</v>
      </c>
      <c r="F122" t="s">
        <v>169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15">
        <v>0</v>
      </c>
      <c r="Q122" s="2">
        <v>0</v>
      </c>
      <c r="R122" s="13">
        <v>0</v>
      </c>
      <c r="S122" s="15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0</v>
      </c>
      <c r="AD122" t="s">
        <v>46</v>
      </c>
    </row>
    <row r="123" spans="1:30" hidden="1" x14ac:dyDescent="0.25">
      <c r="A123" s="20">
        <v>865</v>
      </c>
      <c r="B123" t="s">
        <v>146</v>
      </c>
      <c r="C123" t="s">
        <v>259</v>
      </c>
      <c r="D123" t="s">
        <v>2</v>
      </c>
      <c r="E123" t="s">
        <v>8</v>
      </c>
      <c r="F123" t="s">
        <v>170</v>
      </c>
      <c r="G123" s="2">
        <v>11748078200</v>
      </c>
      <c r="H123" s="2">
        <v>21702000</v>
      </c>
      <c r="I123" s="2">
        <v>11726376200</v>
      </c>
      <c r="J123" s="2">
        <v>21634188</v>
      </c>
      <c r="K123" s="2">
        <v>75958</v>
      </c>
      <c r="L123" s="2">
        <v>21558230</v>
      </c>
      <c r="M123" s="2">
        <v>16934956.719999999</v>
      </c>
      <c r="N123" s="2">
        <v>67277.2</v>
      </c>
      <c r="O123" s="2">
        <v>16867679.52</v>
      </c>
      <c r="P123" s="15">
        <v>0.1</v>
      </c>
      <c r="Q123" s="2">
        <v>6727.72</v>
      </c>
      <c r="R123" s="13">
        <v>0.3</v>
      </c>
      <c r="S123" s="15">
        <v>0</v>
      </c>
      <c r="T123" s="2">
        <v>5060303.8559999997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5067031.5760000004</v>
      </c>
      <c r="AD123" t="s">
        <v>42</v>
      </c>
    </row>
    <row r="124" spans="1:30" hidden="1" x14ac:dyDescent="0.25">
      <c r="A124" s="20">
        <v>878</v>
      </c>
      <c r="B124" t="s">
        <v>146</v>
      </c>
      <c r="C124" t="s">
        <v>260</v>
      </c>
      <c r="D124" t="s">
        <v>2</v>
      </c>
      <c r="E124" t="s">
        <v>8</v>
      </c>
      <c r="F124" t="s">
        <v>171</v>
      </c>
      <c r="G124" s="2">
        <v>8941768000</v>
      </c>
      <c r="H124" s="2">
        <v>2144033000</v>
      </c>
      <c r="I124" s="2">
        <v>6797735000</v>
      </c>
      <c r="J124" s="2">
        <v>28128223</v>
      </c>
      <c r="K124" s="2">
        <v>7299524</v>
      </c>
      <c r="L124" s="2">
        <v>20828699</v>
      </c>
      <c r="M124" s="2">
        <v>24551515.800000001</v>
      </c>
      <c r="N124" s="2">
        <v>6441910.7999999998</v>
      </c>
      <c r="O124" s="2">
        <v>18109605</v>
      </c>
      <c r="P124" s="15">
        <v>0.1</v>
      </c>
      <c r="Q124" s="2">
        <v>644191.07999999996</v>
      </c>
      <c r="R124" s="13">
        <v>0.1</v>
      </c>
      <c r="S124" s="15">
        <v>0</v>
      </c>
      <c r="T124" s="2">
        <v>1810960.5</v>
      </c>
      <c r="U124" s="2">
        <v>2000000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4455151.58</v>
      </c>
      <c r="AD124" t="s">
        <v>38</v>
      </c>
    </row>
    <row r="125" spans="1:30" hidden="1" x14ac:dyDescent="0.25">
      <c r="A125" s="20">
        <v>883</v>
      </c>
      <c r="B125" t="s">
        <v>146</v>
      </c>
      <c r="C125" t="s">
        <v>259</v>
      </c>
      <c r="D125" t="s">
        <v>9</v>
      </c>
      <c r="E125" t="s">
        <v>15</v>
      </c>
      <c r="F125" t="s">
        <v>172</v>
      </c>
      <c r="G125" s="2">
        <v>146875000</v>
      </c>
      <c r="H125" s="2">
        <v>0</v>
      </c>
      <c r="I125" s="2">
        <v>146875000</v>
      </c>
      <c r="J125" s="2">
        <v>505694</v>
      </c>
      <c r="K125" s="2">
        <v>0</v>
      </c>
      <c r="L125" s="2">
        <v>505694</v>
      </c>
      <c r="M125" s="2">
        <v>446944</v>
      </c>
      <c r="N125" s="2">
        <v>0</v>
      </c>
      <c r="O125" s="2">
        <v>446944</v>
      </c>
      <c r="P125" s="15">
        <v>0.1</v>
      </c>
      <c r="Q125" s="2">
        <v>0</v>
      </c>
      <c r="R125" s="13">
        <v>0.3</v>
      </c>
      <c r="S125" s="15">
        <v>0</v>
      </c>
      <c r="T125" s="2">
        <v>134083.20000000001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134083.20000000001</v>
      </c>
      <c r="AD125" t="s">
        <v>17</v>
      </c>
    </row>
    <row r="126" spans="1:30" hidden="1" x14ac:dyDescent="0.25">
      <c r="A126" s="20">
        <v>892</v>
      </c>
      <c r="B126" t="s">
        <v>146</v>
      </c>
      <c r="C126" t="s">
        <v>260</v>
      </c>
      <c r="D126" t="s">
        <v>9</v>
      </c>
      <c r="E126" t="s">
        <v>15</v>
      </c>
      <c r="F126" t="s">
        <v>173</v>
      </c>
      <c r="G126" s="2">
        <v>42185353000</v>
      </c>
      <c r="H126" s="2">
        <v>0</v>
      </c>
      <c r="I126" s="2">
        <v>42185353000</v>
      </c>
      <c r="J126" s="2">
        <v>84691863</v>
      </c>
      <c r="K126" s="2">
        <v>0</v>
      </c>
      <c r="L126" s="2">
        <v>84691863</v>
      </c>
      <c r="M126" s="2">
        <v>67817721.799999997</v>
      </c>
      <c r="N126" s="2">
        <v>0</v>
      </c>
      <c r="O126" s="2">
        <v>67817721.799999997</v>
      </c>
      <c r="P126" s="15">
        <v>0.1</v>
      </c>
      <c r="Q126" s="2">
        <v>0</v>
      </c>
      <c r="R126" s="13">
        <v>0.2</v>
      </c>
      <c r="S126" s="15">
        <v>0</v>
      </c>
      <c r="T126" s="2">
        <v>13563544.359999999</v>
      </c>
      <c r="U126" s="2">
        <v>4000000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17563544.359999999</v>
      </c>
      <c r="AD126" t="s">
        <v>31</v>
      </c>
    </row>
    <row r="127" spans="1:30" hidden="1" x14ac:dyDescent="0.25">
      <c r="A127" s="20">
        <v>910</v>
      </c>
      <c r="B127" t="s">
        <v>146</v>
      </c>
      <c r="C127" t="s">
        <v>260</v>
      </c>
      <c r="D127" t="s">
        <v>2</v>
      </c>
      <c r="E127" t="s">
        <v>8</v>
      </c>
      <c r="F127" t="s">
        <v>174</v>
      </c>
      <c r="G127" s="2">
        <v>2737210000</v>
      </c>
      <c r="H127" s="2">
        <v>0</v>
      </c>
      <c r="I127" s="2">
        <v>2737210000</v>
      </c>
      <c r="J127" s="2">
        <v>8051165</v>
      </c>
      <c r="K127" s="2">
        <v>0</v>
      </c>
      <c r="L127" s="2">
        <v>8051165</v>
      </c>
      <c r="M127" s="2">
        <v>6956281</v>
      </c>
      <c r="N127" s="2">
        <v>0</v>
      </c>
      <c r="O127" s="2">
        <v>6956281</v>
      </c>
      <c r="P127" s="15">
        <v>0</v>
      </c>
      <c r="Q127" s="2">
        <v>0</v>
      </c>
      <c r="R127" s="13">
        <v>0</v>
      </c>
      <c r="S127" s="15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0</v>
      </c>
      <c r="AD127" t="s">
        <v>50</v>
      </c>
    </row>
    <row r="128" spans="1:30" hidden="1" x14ac:dyDescent="0.25">
      <c r="A128" s="20">
        <v>913</v>
      </c>
      <c r="B128" t="s">
        <v>146</v>
      </c>
      <c r="C128" t="s">
        <v>260</v>
      </c>
      <c r="D128" t="s">
        <v>9</v>
      </c>
      <c r="E128" t="s">
        <v>357</v>
      </c>
      <c r="F128" t="s">
        <v>175</v>
      </c>
      <c r="G128" s="2">
        <v>34180045000</v>
      </c>
      <c r="H128" s="2">
        <v>0</v>
      </c>
      <c r="I128" s="2">
        <v>34180045000</v>
      </c>
      <c r="J128" s="2">
        <v>55284955</v>
      </c>
      <c r="K128" s="2">
        <v>0</v>
      </c>
      <c r="L128" s="2">
        <v>55284955</v>
      </c>
      <c r="M128" s="2">
        <v>41612937</v>
      </c>
      <c r="N128" s="2">
        <v>0</v>
      </c>
      <c r="O128" s="2">
        <v>41612937</v>
      </c>
      <c r="P128" s="15">
        <v>0.1</v>
      </c>
      <c r="Q128" s="2">
        <v>0</v>
      </c>
      <c r="R128" s="13">
        <v>0.15</v>
      </c>
      <c r="S128" s="15">
        <v>0</v>
      </c>
      <c r="T128" s="2">
        <v>6241940.5499999998</v>
      </c>
      <c r="U128" s="2">
        <v>3000000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9241940.5500000007</v>
      </c>
      <c r="AD128" t="s">
        <v>70</v>
      </c>
    </row>
    <row r="129" spans="1:30" hidden="1" x14ac:dyDescent="0.25">
      <c r="A129" s="20">
        <v>916</v>
      </c>
      <c r="B129" t="s">
        <v>146</v>
      </c>
      <c r="C129" t="s">
        <v>260</v>
      </c>
      <c r="D129" t="s">
        <v>9</v>
      </c>
      <c r="E129" t="s">
        <v>27</v>
      </c>
      <c r="F129" t="s">
        <v>176</v>
      </c>
      <c r="G129" s="2">
        <v>42665169000</v>
      </c>
      <c r="H129" s="2">
        <v>0</v>
      </c>
      <c r="I129" s="2">
        <v>42665169000</v>
      </c>
      <c r="J129" s="2">
        <v>77511475</v>
      </c>
      <c r="K129" s="2">
        <v>0</v>
      </c>
      <c r="L129" s="2">
        <v>77511475</v>
      </c>
      <c r="M129" s="2">
        <v>60445407.399999999</v>
      </c>
      <c r="N129" s="2">
        <v>0</v>
      </c>
      <c r="O129" s="2">
        <v>60445407.399999999</v>
      </c>
      <c r="P129" s="15">
        <v>0.1</v>
      </c>
      <c r="Q129" s="2">
        <v>0</v>
      </c>
      <c r="R129" s="13">
        <v>0.2</v>
      </c>
      <c r="S129" s="15">
        <v>0</v>
      </c>
      <c r="T129" s="2">
        <v>12089081.48</v>
      </c>
      <c r="U129" s="2">
        <v>4000000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16089081.48</v>
      </c>
      <c r="AD129" t="s">
        <v>76</v>
      </c>
    </row>
    <row r="130" spans="1:30" hidden="1" x14ac:dyDescent="0.25">
      <c r="A130" s="20">
        <v>923</v>
      </c>
      <c r="B130" t="s">
        <v>146</v>
      </c>
      <c r="C130" t="s">
        <v>259</v>
      </c>
      <c r="D130" t="s">
        <v>2</v>
      </c>
      <c r="E130" t="s">
        <v>198</v>
      </c>
      <c r="F130" t="s">
        <v>193</v>
      </c>
      <c r="G130" s="2">
        <v>8087700000</v>
      </c>
      <c r="H130" s="2">
        <v>0</v>
      </c>
      <c r="I130" s="2">
        <v>8087700000</v>
      </c>
      <c r="J130" s="2">
        <v>17241653</v>
      </c>
      <c r="K130" s="2">
        <v>0</v>
      </c>
      <c r="L130" s="2">
        <v>17241653</v>
      </c>
      <c r="M130" s="2">
        <v>14006573</v>
      </c>
      <c r="N130" s="2">
        <v>0</v>
      </c>
      <c r="O130" s="2">
        <v>14006573</v>
      </c>
      <c r="P130" s="15">
        <v>0.1</v>
      </c>
      <c r="Q130" s="2">
        <v>0</v>
      </c>
      <c r="R130" s="13">
        <v>0.3</v>
      </c>
      <c r="S130" s="15">
        <v>0</v>
      </c>
      <c r="T130" s="2">
        <v>4201971.9000000004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4201971.9000000004</v>
      </c>
      <c r="AD130" t="s">
        <v>238</v>
      </c>
    </row>
    <row r="131" spans="1:30" hidden="1" x14ac:dyDescent="0.25">
      <c r="A131" s="20">
        <v>924</v>
      </c>
      <c r="B131" t="s">
        <v>146</v>
      </c>
      <c r="C131" t="s">
        <v>260</v>
      </c>
      <c r="D131" t="s">
        <v>9</v>
      </c>
      <c r="E131" t="s">
        <v>15</v>
      </c>
      <c r="F131" t="s">
        <v>177</v>
      </c>
      <c r="G131" s="2">
        <v>31795514000</v>
      </c>
      <c r="H131" s="2">
        <v>0</v>
      </c>
      <c r="I131" s="2">
        <v>31795514000</v>
      </c>
      <c r="J131" s="2">
        <v>57730562</v>
      </c>
      <c r="K131" s="2">
        <v>0</v>
      </c>
      <c r="L131" s="2">
        <v>57730562</v>
      </c>
      <c r="M131" s="2">
        <v>45012356.399999999</v>
      </c>
      <c r="N131" s="2">
        <v>0</v>
      </c>
      <c r="O131" s="2">
        <v>45012356.399999999</v>
      </c>
      <c r="P131" s="15">
        <v>0.1</v>
      </c>
      <c r="Q131" s="2">
        <v>0</v>
      </c>
      <c r="R131" s="13">
        <v>0.15</v>
      </c>
      <c r="S131" s="15">
        <v>0</v>
      </c>
      <c r="T131" s="2">
        <v>6751853.46</v>
      </c>
      <c r="U131" s="2">
        <v>3000000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9751853.4600000009</v>
      </c>
      <c r="AD131" t="s">
        <v>17</v>
      </c>
    </row>
    <row r="132" spans="1:30" x14ac:dyDescent="0.25">
      <c r="A132" s="20">
        <v>934</v>
      </c>
      <c r="B132" t="s">
        <v>12</v>
      </c>
      <c r="C132" t="s">
        <v>260</v>
      </c>
      <c r="D132" t="s">
        <v>2</v>
      </c>
      <c r="E132" t="s">
        <v>521</v>
      </c>
      <c r="F132" t="s">
        <v>178</v>
      </c>
      <c r="G132" s="2">
        <v>9693973000</v>
      </c>
      <c r="H132" s="2">
        <v>0</v>
      </c>
      <c r="I132" s="2">
        <v>9693973000</v>
      </c>
      <c r="J132" s="2">
        <v>28952062</v>
      </c>
      <c r="K132" s="2">
        <v>0</v>
      </c>
      <c r="L132" s="2">
        <v>28952062</v>
      </c>
      <c r="M132" s="2">
        <v>25074472.800000001</v>
      </c>
      <c r="N132" s="2">
        <v>0</v>
      </c>
      <c r="O132" s="2">
        <v>25074472.800000001</v>
      </c>
      <c r="P132" s="15">
        <v>0.1</v>
      </c>
      <c r="Q132" s="2">
        <v>0</v>
      </c>
      <c r="R132" s="13">
        <v>0.1</v>
      </c>
      <c r="S132" s="15">
        <v>0</v>
      </c>
      <c r="T132" s="2">
        <v>2507447.2799999998</v>
      </c>
      <c r="U132" s="2">
        <v>0</v>
      </c>
      <c r="V132" s="2">
        <v>213822272.68000001</v>
      </c>
      <c r="W132" s="2">
        <v>6632808</v>
      </c>
      <c r="X132" s="2">
        <v>207189464.68000001</v>
      </c>
      <c r="Y132" s="2">
        <v>135540160800</v>
      </c>
      <c r="Z132" s="2">
        <v>3743140000</v>
      </c>
      <c r="AA132" s="2">
        <v>131797020800</v>
      </c>
      <c r="AB132" s="18">
        <v>8353906.6672</v>
      </c>
      <c r="AC132" s="4">
        <v>10861353.9472</v>
      </c>
      <c r="AD132" t="s">
        <v>45</v>
      </c>
    </row>
    <row r="133" spans="1:30" hidden="1" x14ac:dyDescent="0.25">
      <c r="A133" s="20">
        <v>957</v>
      </c>
      <c r="B133" t="s">
        <v>146</v>
      </c>
      <c r="C133" t="s">
        <v>260</v>
      </c>
      <c r="D133" t="s">
        <v>2</v>
      </c>
      <c r="E133" t="s">
        <v>279</v>
      </c>
      <c r="F133" t="s">
        <v>181</v>
      </c>
      <c r="G133" s="2">
        <v>5078883000</v>
      </c>
      <c r="H133" s="2">
        <v>1132931000</v>
      </c>
      <c r="I133" s="2">
        <v>3945952000</v>
      </c>
      <c r="J133" s="2">
        <v>13941598</v>
      </c>
      <c r="K133" s="2">
        <v>3098661</v>
      </c>
      <c r="L133" s="2">
        <v>10842937</v>
      </c>
      <c r="M133" s="2">
        <v>11910044.800000001</v>
      </c>
      <c r="N133" s="2">
        <v>2645488.6</v>
      </c>
      <c r="O133" s="2">
        <v>9264556.1999999993</v>
      </c>
      <c r="P133" s="15">
        <v>0</v>
      </c>
      <c r="Q133" s="2">
        <v>0</v>
      </c>
      <c r="R133" s="13">
        <v>0</v>
      </c>
      <c r="S133" s="15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0</v>
      </c>
      <c r="AD133" t="s">
        <v>94</v>
      </c>
    </row>
    <row r="134" spans="1:30" x14ac:dyDescent="0.25">
      <c r="A134" s="20">
        <v>961</v>
      </c>
      <c r="B134" t="s">
        <v>12</v>
      </c>
      <c r="C134" t="s">
        <v>260</v>
      </c>
      <c r="D134" t="s">
        <v>2</v>
      </c>
      <c r="E134" t="s">
        <v>198</v>
      </c>
      <c r="F134" t="s">
        <v>182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15">
        <v>0</v>
      </c>
      <c r="Q134" s="2">
        <v>0</v>
      </c>
      <c r="R134" s="13">
        <v>0</v>
      </c>
      <c r="S134" s="15">
        <v>0</v>
      </c>
      <c r="T134" s="2">
        <v>0</v>
      </c>
      <c r="U134" s="2">
        <v>0</v>
      </c>
      <c r="V134" s="2">
        <v>690743952.51999998</v>
      </c>
      <c r="W134" s="2">
        <v>847881</v>
      </c>
      <c r="X134" s="2">
        <v>689896071.51999998</v>
      </c>
      <c r="Y134" s="2">
        <v>500148363700</v>
      </c>
      <c r="Z134" s="2">
        <v>273510000</v>
      </c>
      <c r="AA134" s="2">
        <v>499874853700</v>
      </c>
      <c r="AB134" s="18">
        <v>27604321.6708</v>
      </c>
      <c r="AC134" s="4">
        <v>27604321.6708</v>
      </c>
      <c r="AD134" t="s">
        <v>201</v>
      </c>
    </row>
    <row r="135" spans="1:30" hidden="1" x14ac:dyDescent="0.25">
      <c r="A135" s="20">
        <v>967</v>
      </c>
      <c r="B135" t="s">
        <v>146</v>
      </c>
      <c r="C135" t="s">
        <v>259</v>
      </c>
      <c r="D135" t="s">
        <v>2</v>
      </c>
      <c r="E135" t="s">
        <v>521</v>
      </c>
      <c r="F135" t="s">
        <v>183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15">
        <v>0.1</v>
      </c>
      <c r="Q135" s="2">
        <v>0</v>
      </c>
      <c r="R135" s="13">
        <v>0.3</v>
      </c>
      <c r="S135" s="15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0</v>
      </c>
      <c r="AD135" t="s">
        <v>178</v>
      </c>
    </row>
    <row r="136" spans="1:30" hidden="1" x14ac:dyDescent="0.25">
      <c r="A136" s="20">
        <v>985</v>
      </c>
      <c r="B136" t="s">
        <v>146</v>
      </c>
      <c r="C136" t="s">
        <v>259</v>
      </c>
      <c r="D136" t="s">
        <v>9</v>
      </c>
      <c r="E136" t="s">
        <v>15</v>
      </c>
      <c r="F136" t="s">
        <v>186</v>
      </c>
      <c r="G136" s="2">
        <v>17582049000</v>
      </c>
      <c r="H136" s="2">
        <v>0</v>
      </c>
      <c r="I136" s="2">
        <v>17582049000</v>
      </c>
      <c r="J136" s="2">
        <v>49655491</v>
      </c>
      <c r="K136" s="2">
        <v>0</v>
      </c>
      <c r="L136" s="2">
        <v>49655491</v>
      </c>
      <c r="M136" s="2">
        <v>42622671.399999999</v>
      </c>
      <c r="N136" s="2">
        <v>0</v>
      </c>
      <c r="O136" s="2">
        <v>42622671.399999999</v>
      </c>
      <c r="P136" s="15">
        <v>0.1</v>
      </c>
      <c r="Q136" s="2">
        <v>0</v>
      </c>
      <c r="R136" s="13">
        <v>0.3</v>
      </c>
      <c r="S136" s="15">
        <v>0</v>
      </c>
      <c r="T136" s="2">
        <v>12786801.42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12786801.42</v>
      </c>
      <c r="AD136" t="s">
        <v>19</v>
      </c>
    </row>
    <row r="137" spans="1:30" x14ac:dyDescent="0.25">
      <c r="A137" s="20">
        <v>988</v>
      </c>
      <c r="B137" t="s">
        <v>12</v>
      </c>
      <c r="C137" t="s">
        <v>260</v>
      </c>
      <c r="D137" t="s">
        <v>9</v>
      </c>
      <c r="E137" t="s">
        <v>357</v>
      </c>
      <c r="F137" t="s">
        <v>187</v>
      </c>
      <c r="G137" s="2">
        <v>169500000</v>
      </c>
      <c r="H137" s="2">
        <v>0</v>
      </c>
      <c r="I137" s="2">
        <v>169500000</v>
      </c>
      <c r="J137" s="2">
        <v>593252</v>
      </c>
      <c r="K137" s="2">
        <v>0</v>
      </c>
      <c r="L137" s="2">
        <v>593252</v>
      </c>
      <c r="M137" s="2">
        <v>525452</v>
      </c>
      <c r="N137" s="2">
        <v>0</v>
      </c>
      <c r="O137" s="2">
        <v>525452</v>
      </c>
      <c r="P137" s="15">
        <v>0</v>
      </c>
      <c r="Q137" s="2">
        <v>0</v>
      </c>
      <c r="R137" s="13">
        <v>0</v>
      </c>
      <c r="S137" s="15">
        <v>0</v>
      </c>
      <c r="T137" s="2">
        <v>0</v>
      </c>
      <c r="U137" s="2">
        <v>0</v>
      </c>
      <c r="V137" s="2">
        <v>152998801.72</v>
      </c>
      <c r="W137" s="2">
        <v>0</v>
      </c>
      <c r="X137" s="2">
        <v>152998801.72</v>
      </c>
      <c r="Y137" s="2">
        <v>94405995700</v>
      </c>
      <c r="Z137" s="2">
        <v>0</v>
      </c>
      <c r="AA137" s="2">
        <v>94405995700</v>
      </c>
      <c r="AB137" s="18">
        <v>4589964.0515999999</v>
      </c>
      <c r="AC137" s="4">
        <v>4589964.0515999999</v>
      </c>
      <c r="AD137" t="s">
        <v>11</v>
      </c>
    </row>
    <row r="138" spans="1:30" hidden="1" x14ac:dyDescent="0.25">
      <c r="A138" s="20">
        <v>999</v>
      </c>
      <c r="B138" t="s">
        <v>146</v>
      </c>
      <c r="C138" t="s">
        <v>260</v>
      </c>
      <c r="D138" t="s">
        <v>2</v>
      </c>
      <c r="E138" t="s">
        <v>8</v>
      </c>
      <c r="F138" t="s">
        <v>188</v>
      </c>
      <c r="G138" s="2">
        <v>43016262000</v>
      </c>
      <c r="H138" s="2">
        <v>5958042000</v>
      </c>
      <c r="I138" s="2">
        <v>37058220000</v>
      </c>
      <c r="J138" s="2">
        <v>79899510</v>
      </c>
      <c r="K138" s="2">
        <v>15009601</v>
      </c>
      <c r="L138" s="2">
        <v>64889909</v>
      </c>
      <c r="M138" s="2">
        <v>62693005.200000003</v>
      </c>
      <c r="N138" s="2">
        <v>12626384.199999999</v>
      </c>
      <c r="O138" s="2">
        <v>50066621</v>
      </c>
      <c r="P138" s="15">
        <v>0.1</v>
      </c>
      <c r="Q138" s="2">
        <v>1262638.42</v>
      </c>
      <c r="R138" s="13">
        <v>0.2</v>
      </c>
      <c r="S138" s="15">
        <v>0</v>
      </c>
      <c r="T138" s="2">
        <v>10013324.199999999</v>
      </c>
      <c r="U138" s="2">
        <v>4000000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15275962.619999999</v>
      </c>
      <c r="AD138" t="s">
        <v>50</v>
      </c>
    </row>
    <row r="139" spans="1:30" hidden="1" x14ac:dyDescent="0.25">
      <c r="A139" s="20">
        <v>1000</v>
      </c>
      <c r="B139" t="s">
        <v>146</v>
      </c>
      <c r="C139" t="s">
        <v>260</v>
      </c>
      <c r="D139" t="s">
        <v>2</v>
      </c>
      <c r="E139" t="s">
        <v>198</v>
      </c>
      <c r="F139" t="s">
        <v>189</v>
      </c>
      <c r="G139" s="2">
        <v>9456584200</v>
      </c>
      <c r="H139" s="2">
        <v>232420000</v>
      </c>
      <c r="I139" s="2">
        <v>9224164200</v>
      </c>
      <c r="J139" s="2">
        <v>24569423</v>
      </c>
      <c r="K139" s="2">
        <v>813470</v>
      </c>
      <c r="L139" s="2">
        <v>23755953</v>
      </c>
      <c r="M139" s="2">
        <v>20786789.32</v>
      </c>
      <c r="N139" s="2">
        <v>720502</v>
      </c>
      <c r="O139" s="2">
        <v>20066287.32</v>
      </c>
      <c r="P139" s="15">
        <v>0.1</v>
      </c>
      <c r="Q139" s="2">
        <v>72050.2</v>
      </c>
      <c r="R139" s="13">
        <v>0.1</v>
      </c>
      <c r="S139" s="15">
        <v>0</v>
      </c>
      <c r="T139" s="2">
        <v>2006628.7320000001</v>
      </c>
      <c r="U139" s="2">
        <v>2000000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8">
        <v>0</v>
      </c>
      <c r="AC139" s="4">
        <v>4078678.932</v>
      </c>
      <c r="AD139" t="s">
        <v>182</v>
      </c>
    </row>
    <row r="140" spans="1:30" x14ac:dyDescent="0.25">
      <c r="A140" s="20">
        <v>1002</v>
      </c>
      <c r="B140" t="s">
        <v>12</v>
      </c>
      <c r="C140" t="s">
        <v>260</v>
      </c>
      <c r="D140" t="s">
        <v>2</v>
      </c>
      <c r="E140" t="s">
        <v>280</v>
      </c>
      <c r="F140" t="s">
        <v>190</v>
      </c>
      <c r="G140" s="2">
        <v>19832933300</v>
      </c>
      <c r="H140" s="2">
        <v>789920000</v>
      </c>
      <c r="I140" s="2">
        <v>19043013300</v>
      </c>
      <c r="J140" s="2">
        <v>50566615</v>
      </c>
      <c r="K140" s="2">
        <v>2246621</v>
      </c>
      <c r="L140" s="2">
        <v>48319994</v>
      </c>
      <c r="M140" s="2">
        <v>42633441.68</v>
      </c>
      <c r="N140" s="2">
        <v>1930653</v>
      </c>
      <c r="O140" s="2">
        <v>40702788.68</v>
      </c>
      <c r="P140" s="15">
        <v>0.1</v>
      </c>
      <c r="Q140" s="2">
        <v>193065.3</v>
      </c>
      <c r="R140" s="13">
        <v>0.15</v>
      </c>
      <c r="S140" s="15">
        <v>0</v>
      </c>
      <c r="T140" s="2">
        <v>6105418.3020000001</v>
      </c>
      <c r="U140" s="2">
        <v>0</v>
      </c>
      <c r="V140" s="2">
        <v>315950469</v>
      </c>
      <c r="W140" s="2">
        <v>2631589.7999999998</v>
      </c>
      <c r="X140" s="2">
        <v>313318879.19999999</v>
      </c>
      <c r="Y140" s="2">
        <v>234490125000</v>
      </c>
      <c r="Z140" s="2">
        <v>1388738000</v>
      </c>
      <c r="AA140" s="2">
        <v>233101387000</v>
      </c>
      <c r="AB140" s="18">
        <v>12559071.066</v>
      </c>
      <c r="AC140" s="4">
        <v>18857554.668000001</v>
      </c>
      <c r="AD140" t="s">
        <v>13</v>
      </c>
    </row>
    <row r="141" spans="1:30" hidden="1" x14ac:dyDescent="0.25">
      <c r="A141" s="20">
        <v>1004</v>
      </c>
      <c r="B141" t="s">
        <v>146</v>
      </c>
      <c r="C141" t="s">
        <v>260</v>
      </c>
      <c r="D141" t="s">
        <v>9</v>
      </c>
      <c r="E141" t="s">
        <v>27</v>
      </c>
      <c r="F141" t="s">
        <v>191</v>
      </c>
      <c r="G141" s="2">
        <v>1442750000</v>
      </c>
      <c r="H141" s="2">
        <v>0</v>
      </c>
      <c r="I141" s="2">
        <v>1442750000</v>
      </c>
      <c r="J141" s="2">
        <v>4683850</v>
      </c>
      <c r="K141" s="2">
        <v>0</v>
      </c>
      <c r="L141" s="2">
        <v>4683850</v>
      </c>
      <c r="M141" s="2">
        <v>4106750</v>
      </c>
      <c r="N141" s="2">
        <v>0</v>
      </c>
      <c r="O141" s="2">
        <v>4106750</v>
      </c>
      <c r="P141" s="15">
        <v>0</v>
      </c>
      <c r="Q141" s="2">
        <v>0</v>
      </c>
      <c r="R141" s="13">
        <v>0</v>
      </c>
      <c r="S141" s="15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0</v>
      </c>
      <c r="AD141" t="s">
        <v>32</v>
      </c>
    </row>
    <row r="142" spans="1:30" hidden="1" x14ac:dyDescent="0.25">
      <c r="A142" s="20">
        <v>1012</v>
      </c>
      <c r="B142" t="s">
        <v>146</v>
      </c>
      <c r="C142" t="s">
        <v>260</v>
      </c>
      <c r="D142" t="s">
        <v>2</v>
      </c>
      <c r="E142" t="s">
        <v>8</v>
      </c>
      <c r="F142" t="s">
        <v>194</v>
      </c>
      <c r="G142" s="2">
        <v>51000914000</v>
      </c>
      <c r="H142" s="2">
        <v>610950000</v>
      </c>
      <c r="I142" s="2">
        <v>50389964000</v>
      </c>
      <c r="J142" s="2">
        <v>83949861</v>
      </c>
      <c r="K142" s="2">
        <v>1951375</v>
      </c>
      <c r="L142" s="2">
        <v>81998486</v>
      </c>
      <c r="M142" s="2">
        <v>63549495.399999999</v>
      </c>
      <c r="N142" s="2">
        <v>1706995</v>
      </c>
      <c r="O142" s="2">
        <v>61842500.399999999</v>
      </c>
      <c r="P142" s="15">
        <v>0.1</v>
      </c>
      <c r="Q142" s="2">
        <v>170699.5</v>
      </c>
      <c r="R142" s="13">
        <v>0.2</v>
      </c>
      <c r="S142" s="15">
        <v>0</v>
      </c>
      <c r="T142" s="2">
        <v>12368500.08</v>
      </c>
      <c r="U142" s="2">
        <v>4000000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16539199.58</v>
      </c>
      <c r="AD142" t="s">
        <v>46</v>
      </c>
    </row>
    <row r="143" spans="1:30" hidden="1" x14ac:dyDescent="0.25">
      <c r="A143" s="20">
        <v>1014</v>
      </c>
      <c r="B143" t="s">
        <v>146</v>
      </c>
      <c r="C143" t="s">
        <v>260</v>
      </c>
      <c r="D143" t="s">
        <v>2</v>
      </c>
      <c r="E143" t="s">
        <v>521</v>
      </c>
      <c r="F143" t="s">
        <v>195</v>
      </c>
      <c r="G143" s="2">
        <v>10633428000</v>
      </c>
      <c r="H143" s="2">
        <v>58880000</v>
      </c>
      <c r="I143" s="2">
        <v>10574548000</v>
      </c>
      <c r="J143" s="2">
        <v>25598551</v>
      </c>
      <c r="K143" s="2">
        <v>206080</v>
      </c>
      <c r="L143" s="2">
        <v>25392471</v>
      </c>
      <c r="M143" s="2">
        <v>21345179.800000001</v>
      </c>
      <c r="N143" s="2">
        <v>182528</v>
      </c>
      <c r="O143" s="2">
        <v>21162651.800000001</v>
      </c>
      <c r="P143" s="15">
        <v>0.1</v>
      </c>
      <c r="Q143" s="2">
        <v>18252.8</v>
      </c>
      <c r="R143" s="13">
        <v>0.1</v>
      </c>
      <c r="S143" s="15">
        <v>0</v>
      </c>
      <c r="T143" s="2">
        <v>2116265.1800000002</v>
      </c>
      <c r="U143" s="2">
        <v>2000000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4134517.98</v>
      </c>
      <c r="AD143" t="s">
        <v>274</v>
      </c>
    </row>
    <row r="144" spans="1:30" hidden="1" x14ac:dyDescent="0.25">
      <c r="A144" s="20">
        <v>1018</v>
      </c>
      <c r="B144" t="s">
        <v>146</v>
      </c>
      <c r="C144" t="s">
        <v>259</v>
      </c>
      <c r="D144" t="s">
        <v>2</v>
      </c>
      <c r="E144" t="s">
        <v>198</v>
      </c>
      <c r="F144" t="s">
        <v>196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15">
        <v>0.1</v>
      </c>
      <c r="Q144" s="2">
        <v>0</v>
      </c>
      <c r="R144" s="13">
        <v>0.3</v>
      </c>
      <c r="S144" s="15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0</v>
      </c>
      <c r="AD144" t="s">
        <v>182</v>
      </c>
    </row>
    <row r="145" spans="1:30" hidden="1" x14ac:dyDescent="0.25">
      <c r="A145" s="20">
        <v>1022</v>
      </c>
      <c r="B145" t="s">
        <v>146</v>
      </c>
      <c r="C145" t="s">
        <v>260</v>
      </c>
      <c r="D145" t="s">
        <v>9</v>
      </c>
      <c r="E145" t="s">
        <v>357</v>
      </c>
      <c r="F145" t="s">
        <v>197</v>
      </c>
      <c r="G145" s="2">
        <v>13324162000</v>
      </c>
      <c r="H145" s="2">
        <v>0</v>
      </c>
      <c r="I145" s="2">
        <v>13324162000</v>
      </c>
      <c r="J145" s="2">
        <v>29200771</v>
      </c>
      <c r="K145" s="2">
        <v>0</v>
      </c>
      <c r="L145" s="2">
        <v>29200771</v>
      </c>
      <c r="M145" s="2">
        <v>23871106.199999999</v>
      </c>
      <c r="N145" s="2">
        <v>0</v>
      </c>
      <c r="O145" s="2">
        <v>23871106.199999999</v>
      </c>
      <c r="P145" s="15">
        <v>0.1</v>
      </c>
      <c r="Q145" s="2">
        <v>0</v>
      </c>
      <c r="R145" s="13">
        <v>0.1</v>
      </c>
      <c r="S145" s="15">
        <v>0</v>
      </c>
      <c r="T145" s="2">
        <v>2387110.62</v>
      </c>
      <c r="U145" s="2">
        <v>2000000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4387110.62</v>
      </c>
      <c r="AD145" t="s">
        <v>187</v>
      </c>
    </row>
    <row r="146" spans="1:30" hidden="1" x14ac:dyDescent="0.25">
      <c r="A146" s="20">
        <v>1034</v>
      </c>
      <c r="B146" t="s">
        <v>146</v>
      </c>
      <c r="C146" t="s">
        <v>260</v>
      </c>
      <c r="D146" t="s">
        <v>9</v>
      </c>
      <c r="E146" t="s">
        <v>357</v>
      </c>
      <c r="F146" t="s">
        <v>200</v>
      </c>
      <c r="G146" s="2">
        <v>24350427000</v>
      </c>
      <c r="H146" s="2">
        <v>0</v>
      </c>
      <c r="I146" s="2">
        <v>24350427000</v>
      </c>
      <c r="J146" s="2">
        <v>52108864</v>
      </c>
      <c r="K146" s="2">
        <v>0</v>
      </c>
      <c r="L146" s="2">
        <v>52108864</v>
      </c>
      <c r="M146" s="2">
        <v>42368693.200000003</v>
      </c>
      <c r="N146" s="2">
        <v>0</v>
      </c>
      <c r="O146" s="2">
        <v>42368693.200000003</v>
      </c>
      <c r="P146" s="15">
        <v>0.1</v>
      </c>
      <c r="Q146" s="2">
        <v>0</v>
      </c>
      <c r="R146" s="13">
        <v>0.15</v>
      </c>
      <c r="S146" s="15">
        <v>0</v>
      </c>
      <c r="T146" s="2">
        <v>6355303.9800000004</v>
      </c>
      <c r="U146" s="2">
        <v>3000000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9355303.9800000004</v>
      </c>
      <c r="AD146" t="s">
        <v>11</v>
      </c>
    </row>
    <row r="147" spans="1:30" hidden="1" x14ac:dyDescent="0.25">
      <c r="A147" s="20">
        <v>1038</v>
      </c>
      <c r="B147" t="s">
        <v>0</v>
      </c>
      <c r="C147" t="s">
        <v>1</v>
      </c>
      <c r="D147" t="s">
        <v>2</v>
      </c>
      <c r="E147" t="s">
        <v>198</v>
      </c>
      <c r="F147" t="s">
        <v>201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15">
        <v>0</v>
      </c>
      <c r="Q147" s="2">
        <v>0</v>
      </c>
      <c r="R147" s="13">
        <v>0</v>
      </c>
      <c r="S147" s="15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0</v>
      </c>
      <c r="AD147" t="s">
        <v>143</v>
      </c>
    </row>
    <row r="148" spans="1:30" hidden="1" x14ac:dyDescent="0.25">
      <c r="A148" s="20">
        <v>1042</v>
      </c>
      <c r="B148" t="s">
        <v>146</v>
      </c>
      <c r="C148" t="s">
        <v>260</v>
      </c>
      <c r="D148" t="s">
        <v>2</v>
      </c>
      <c r="E148" t="s">
        <v>198</v>
      </c>
      <c r="F148" t="s">
        <v>202</v>
      </c>
      <c r="G148" s="2">
        <v>37886629000</v>
      </c>
      <c r="H148" s="2">
        <v>72300000</v>
      </c>
      <c r="I148" s="2">
        <v>37814329000</v>
      </c>
      <c r="J148" s="2">
        <v>84680822</v>
      </c>
      <c r="K148" s="2">
        <v>253050</v>
      </c>
      <c r="L148" s="2">
        <v>84427772</v>
      </c>
      <c r="M148" s="2">
        <v>69526170.400000006</v>
      </c>
      <c r="N148" s="2">
        <v>224130</v>
      </c>
      <c r="O148" s="2">
        <v>69302040.400000006</v>
      </c>
      <c r="P148" s="15">
        <v>0.1</v>
      </c>
      <c r="Q148" s="2">
        <v>22413</v>
      </c>
      <c r="R148" s="13">
        <v>0.2</v>
      </c>
      <c r="S148" s="15">
        <v>0</v>
      </c>
      <c r="T148" s="2">
        <v>13860408.08</v>
      </c>
      <c r="U148" s="2">
        <v>4000000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17882821.079999998</v>
      </c>
      <c r="AD148" t="s">
        <v>238</v>
      </c>
    </row>
    <row r="149" spans="1:30" hidden="1" x14ac:dyDescent="0.25">
      <c r="A149" s="20">
        <v>1044</v>
      </c>
      <c r="B149" t="s">
        <v>146</v>
      </c>
      <c r="C149" t="s">
        <v>260</v>
      </c>
      <c r="D149" t="s">
        <v>2</v>
      </c>
      <c r="E149" t="s">
        <v>198</v>
      </c>
      <c r="F149" t="s">
        <v>203</v>
      </c>
      <c r="G149" s="2">
        <v>79383907300</v>
      </c>
      <c r="H149" s="2">
        <v>0</v>
      </c>
      <c r="I149" s="2">
        <v>79383907300</v>
      </c>
      <c r="J149" s="2">
        <v>134699426</v>
      </c>
      <c r="K149" s="2">
        <v>0</v>
      </c>
      <c r="L149" s="2">
        <v>134699426</v>
      </c>
      <c r="M149" s="2">
        <v>102945863.08</v>
      </c>
      <c r="N149" s="2">
        <v>0</v>
      </c>
      <c r="O149" s="2">
        <v>102945863.08</v>
      </c>
      <c r="P149" s="15">
        <v>0.1</v>
      </c>
      <c r="Q149" s="2">
        <v>0</v>
      </c>
      <c r="R149" s="13">
        <v>0.25</v>
      </c>
      <c r="S149" s="15">
        <v>0</v>
      </c>
      <c r="T149" s="2">
        <v>25736465.77</v>
      </c>
      <c r="U149" s="2">
        <v>5000000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30736465.77</v>
      </c>
      <c r="AD149" t="s">
        <v>182</v>
      </c>
    </row>
    <row r="150" spans="1:30" hidden="1" x14ac:dyDescent="0.25">
      <c r="A150" s="20">
        <v>1046</v>
      </c>
      <c r="B150" t="s">
        <v>146</v>
      </c>
      <c r="C150" t="s">
        <v>260</v>
      </c>
      <c r="D150" t="s">
        <v>2</v>
      </c>
      <c r="E150" t="s">
        <v>198</v>
      </c>
      <c r="F150" t="s">
        <v>204</v>
      </c>
      <c r="G150" s="2">
        <v>93515248000</v>
      </c>
      <c r="H150" s="2">
        <v>5590000</v>
      </c>
      <c r="I150" s="2">
        <v>93509658000</v>
      </c>
      <c r="J150" s="2">
        <v>163352119</v>
      </c>
      <c r="K150" s="2">
        <v>19565</v>
      </c>
      <c r="L150" s="2">
        <v>163332554</v>
      </c>
      <c r="M150" s="2">
        <v>125946019.8</v>
      </c>
      <c r="N150" s="2">
        <v>17329</v>
      </c>
      <c r="O150" s="2">
        <v>125928690.8</v>
      </c>
      <c r="P150" s="15">
        <v>0.1</v>
      </c>
      <c r="Q150" s="2">
        <v>1732.9</v>
      </c>
      <c r="R150" s="13">
        <v>0.25</v>
      </c>
      <c r="S150" s="15">
        <v>0</v>
      </c>
      <c r="T150" s="2">
        <v>31482172.699999999</v>
      </c>
      <c r="U150" s="2">
        <v>5000000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36483905.600000001</v>
      </c>
      <c r="AD150" t="s">
        <v>182</v>
      </c>
    </row>
    <row r="151" spans="1:30" hidden="1" x14ac:dyDescent="0.25">
      <c r="A151" s="20">
        <v>1047</v>
      </c>
      <c r="B151" t="s">
        <v>146</v>
      </c>
      <c r="C151" t="s">
        <v>260</v>
      </c>
      <c r="D151" t="s">
        <v>2</v>
      </c>
      <c r="E151" t="s">
        <v>198</v>
      </c>
      <c r="F151" t="s">
        <v>205</v>
      </c>
      <c r="G151" s="2">
        <v>74299320000</v>
      </c>
      <c r="H151" s="2">
        <v>0</v>
      </c>
      <c r="I151" s="2">
        <v>74299320000</v>
      </c>
      <c r="J151" s="2">
        <v>134279162</v>
      </c>
      <c r="K151" s="2">
        <v>0</v>
      </c>
      <c r="L151" s="2">
        <v>134279162</v>
      </c>
      <c r="M151" s="2">
        <v>104559434</v>
      </c>
      <c r="N151" s="2">
        <v>0</v>
      </c>
      <c r="O151" s="2">
        <v>104559434</v>
      </c>
      <c r="P151" s="15">
        <v>0.1</v>
      </c>
      <c r="Q151" s="2">
        <v>0</v>
      </c>
      <c r="R151" s="13">
        <v>0.25</v>
      </c>
      <c r="S151" s="15">
        <v>0</v>
      </c>
      <c r="T151" s="2">
        <v>26139858.5</v>
      </c>
      <c r="U151" s="2">
        <v>5000000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31139858.5</v>
      </c>
      <c r="AD151" t="s">
        <v>238</v>
      </c>
    </row>
    <row r="152" spans="1:30" hidden="1" x14ac:dyDescent="0.25">
      <c r="A152" s="20">
        <v>1048</v>
      </c>
      <c r="B152" t="s">
        <v>146</v>
      </c>
      <c r="C152" t="s">
        <v>260</v>
      </c>
      <c r="D152" t="s">
        <v>2</v>
      </c>
      <c r="E152" t="s">
        <v>198</v>
      </c>
      <c r="F152" t="s">
        <v>206</v>
      </c>
      <c r="G152" s="2">
        <v>4265674000</v>
      </c>
      <c r="H152" s="2">
        <v>0</v>
      </c>
      <c r="I152" s="2">
        <v>4265674000</v>
      </c>
      <c r="J152" s="2">
        <v>12296278</v>
      </c>
      <c r="K152" s="2">
        <v>0</v>
      </c>
      <c r="L152" s="2">
        <v>12296278</v>
      </c>
      <c r="M152" s="2">
        <v>10590008.4</v>
      </c>
      <c r="N152" s="2">
        <v>0</v>
      </c>
      <c r="O152" s="2">
        <v>10590008.4</v>
      </c>
      <c r="P152" s="15">
        <v>0</v>
      </c>
      <c r="Q152" s="2">
        <v>0</v>
      </c>
      <c r="R152" s="13">
        <v>0</v>
      </c>
      <c r="S152" s="15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0</v>
      </c>
      <c r="AD152" t="s">
        <v>238</v>
      </c>
    </row>
    <row r="153" spans="1:30" hidden="1" x14ac:dyDescent="0.25">
      <c r="A153" s="20">
        <v>1057</v>
      </c>
      <c r="B153" t="s">
        <v>146</v>
      </c>
      <c r="C153" t="s">
        <v>259</v>
      </c>
      <c r="D153" t="s">
        <v>9</v>
      </c>
      <c r="E153" t="s">
        <v>27</v>
      </c>
      <c r="F153" t="s">
        <v>207</v>
      </c>
      <c r="G153" s="2">
        <v>5741731000</v>
      </c>
      <c r="H153" s="2">
        <v>0</v>
      </c>
      <c r="I153" s="2">
        <v>5741731000</v>
      </c>
      <c r="J153" s="2">
        <v>13717384</v>
      </c>
      <c r="K153" s="2">
        <v>0</v>
      </c>
      <c r="L153" s="2">
        <v>13717384</v>
      </c>
      <c r="M153" s="2">
        <v>11420691.6</v>
      </c>
      <c r="N153" s="2">
        <v>0</v>
      </c>
      <c r="O153" s="2">
        <v>11420691.6</v>
      </c>
      <c r="P153" s="15">
        <v>0.1</v>
      </c>
      <c r="Q153" s="2">
        <v>0</v>
      </c>
      <c r="R153" s="13">
        <v>0.3</v>
      </c>
      <c r="S153" s="15">
        <v>0</v>
      </c>
      <c r="T153" s="2">
        <v>3426207.48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3426207.48</v>
      </c>
      <c r="AD153" t="s">
        <v>32</v>
      </c>
    </row>
    <row r="154" spans="1:30" hidden="1" x14ac:dyDescent="0.25">
      <c r="A154" s="20">
        <v>1063</v>
      </c>
      <c r="B154" t="s">
        <v>146</v>
      </c>
      <c r="C154" t="s">
        <v>260</v>
      </c>
      <c r="D154" t="s">
        <v>9</v>
      </c>
      <c r="E154" t="s">
        <v>357</v>
      </c>
      <c r="F154" t="s">
        <v>208</v>
      </c>
      <c r="G154" s="2">
        <v>3095114000</v>
      </c>
      <c r="H154" s="2">
        <v>0</v>
      </c>
      <c r="I154" s="2">
        <v>3095114000</v>
      </c>
      <c r="J154" s="2">
        <v>8752914</v>
      </c>
      <c r="K154" s="2">
        <v>0</v>
      </c>
      <c r="L154" s="2">
        <v>8752914</v>
      </c>
      <c r="M154" s="2">
        <v>7514868.4000000004</v>
      </c>
      <c r="N154" s="2">
        <v>0</v>
      </c>
      <c r="O154" s="2">
        <v>7514868.4000000004</v>
      </c>
      <c r="P154" s="15">
        <v>0</v>
      </c>
      <c r="Q154" s="2">
        <v>0</v>
      </c>
      <c r="R154" s="13">
        <v>0</v>
      </c>
      <c r="S154" s="15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0</v>
      </c>
      <c r="AD154" t="s">
        <v>70</v>
      </c>
    </row>
    <row r="155" spans="1:30" hidden="1" x14ac:dyDescent="0.25">
      <c r="A155" s="20">
        <v>1064</v>
      </c>
      <c r="B155" t="s">
        <v>146</v>
      </c>
      <c r="C155" t="s">
        <v>260</v>
      </c>
      <c r="D155" t="s">
        <v>2</v>
      </c>
      <c r="E155" t="s">
        <v>280</v>
      </c>
      <c r="F155" t="s">
        <v>209</v>
      </c>
      <c r="G155" s="2">
        <v>45993761100</v>
      </c>
      <c r="H155" s="2">
        <v>11649383000</v>
      </c>
      <c r="I155" s="2">
        <v>34344378100</v>
      </c>
      <c r="J155" s="2">
        <v>95008064</v>
      </c>
      <c r="K155" s="2">
        <v>23712169</v>
      </c>
      <c r="L155" s="2">
        <v>71295895</v>
      </c>
      <c r="M155" s="2">
        <v>76610559.560000002</v>
      </c>
      <c r="N155" s="2">
        <v>19052415.800000001</v>
      </c>
      <c r="O155" s="2">
        <v>57558143.759999998</v>
      </c>
      <c r="P155" s="15">
        <v>0.1</v>
      </c>
      <c r="Q155" s="2">
        <v>1905241.58</v>
      </c>
      <c r="R155" s="13">
        <v>0.2</v>
      </c>
      <c r="S155" s="15">
        <v>0</v>
      </c>
      <c r="T155" s="2">
        <v>11511628.752</v>
      </c>
      <c r="U155" s="2">
        <v>4000000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17416870.331999999</v>
      </c>
      <c r="AD155" t="s">
        <v>86</v>
      </c>
    </row>
    <row r="156" spans="1:30" hidden="1" x14ac:dyDescent="0.25">
      <c r="A156" s="20">
        <v>1101</v>
      </c>
      <c r="B156" t="s">
        <v>146</v>
      </c>
      <c r="C156" t="s">
        <v>260</v>
      </c>
      <c r="D156" t="s">
        <v>9</v>
      </c>
      <c r="E156" t="s">
        <v>357</v>
      </c>
      <c r="F156" t="s">
        <v>210</v>
      </c>
      <c r="G156" s="2">
        <v>25657778000</v>
      </c>
      <c r="H156" s="2">
        <v>0</v>
      </c>
      <c r="I156" s="2">
        <v>25657778000</v>
      </c>
      <c r="J156" s="2">
        <v>61239118</v>
      </c>
      <c r="K156" s="2">
        <v>0</v>
      </c>
      <c r="L156" s="2">
        <v>61239118</v>
      </c>
      <c r="M156" s="2">
        <v>50976006.799999997</v>
      </c>
      <c r="N156" s="2">
        <v>0</v>
      </c>
      <c r="O156" s="2">
        <v>50976006.799999997</v>
      </c>
      <c r="P156" s="15">
        <v>0.1</v>
      </c>
      <c r="Q156" s="2">
        <v>0</v>
      </c>
      <c r="R156" s="13">
        <v>0.15</v>
      </c>
      <c r="S156" s="15">
        <v>0</v>
      </c>
      <c r="T156" s="2">
        <v>7646401.0199999996</v>
      </c>
      <c r="U156" s="2">
        <v>3000000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10646401.02</v>
      </c>
      <c r="AD156" t="s">
        <v>62</v>
      </c>
    </row>
    <row r="157" spans="1:30" hidden="1" x14ac:dyDescent="0.25">
      <c r="A157" s="20">
        <v>1115</v>
      </c>
      <c r="B157" t="s">
        <v>146</v>
      </c>
      <c r="C157" t="s">
        <v>260</v>
      </c>
      <c r="D157" t="s">
        <v>9</v>
      </c>
      <c r="E157" t="s">
        <v>357</v>
      </c>
      <c r="F157" t="s">
        <v>211</v>
      </c>
      <c r="G157" s="2">
        <v>22814993000</v>
      </c>
      <c r="H157" s="2">
        <v>0</v>
      </c>
      <c r="I157" s="2">
        <v>22814993000</v>
      </c>
      <c r="J157" s="2">
        <v>34222526</v>
      </c>
      <c r="K157" s="2">
        <v>0</v>
      </c>
      <c r="L157" s="2">
        <v>34222526</v>
      </c>
      <c r="M157" s="2">
        <v>25096528.800000001</v>
      </c>
      <c r="N157" s="2">
        <v>0</v>
      </c>
      <c r="O157" s="2">
        <v>25096528.800000001</v>
      </c>
      <c r="P157" s="15">
        <v>0.1</v>
      </c>
      <c r="Q157" s="2">
        <v>0</v>
      </c>
      <c r="R157" s="13">
        <v>0.1</v>
      </c>
      <c r="S157" s="15">
        <v>0</v>
      </c>
      <c r="T157" s="2">
        <v>2509652.88</v>
      </c>
      <c r="U157" s="2">
        <v>2000000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4509652.88</v>
      </c>
      <c r="AD157" t="s">
        <v>70</v>
      </c>
    </row>
    <row r="158" spans="1:30" hidden="1" x14ac:dyDescent="0.25">
      <c r="A158" s="20">
        <v>1118</v>
      </c>
      <c r="B158" t="s">
        <v>146</v>
      </c>
      <c r="C158" t="s">
        <v>260</v>
      </c>
      <c r="D158" t="s">
        <v>9</v>
      </c>
      <c r="E158" t="s">
        <v>15</v>
      </c>
      <c r="F158" t="s">
        <v>212</v>
      </c>
      <c r="G158" s="2">
        <v>9645317400</v>
      </c>
      <c r="H158" s="2">
        <v>0</v>
      </c>
      <c r="I158" s="2">
        <v>9645317400</v>
      </c>
      <c r="J158" s="2">
        <v>30580158</v>
      </c>
      <c r="K158" s="2">
        <v>0</v>
      </c>
      <c r="L158" s="2">
        <v>30580158</v>
      </c>
      <c r="M158" s="2">
        <v>26722031.039999999</v>
      </c>
      <c r="N158" s="2">
        <v>0</v>
      </c>
      <c r="O158" s="2">
        <v>26722031.039999999</v>
      </c>
      <c r="P158" s="15">
        <v>0.1</v>
      </c>
      <c r="Q158" s="2">
        <v>0</v>
      </c>
      <c r="R158" s="13">
        <v>0.1</v>
      </c>
      <c r="S158" s="15">
        <v>0</v>
      </c>
      <c r="T158" s="2">
        <v>2672203.1039999998</v>
      </c>
      <c r="U158" s="2">
        <v>2000000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4672203.1040000003</v>
      </c>
      <c r="AD158" t="s">
        <v>19</v>
      </c>
    </row>
    <row r="159" spans="1:30" x14ac:dyDescent="0.25">
      <c r="A159" s="20">
        <v>1119</v>
      </c>
      <c r="B159" t="s">
        <v>12</v>
      </c>
      <c r="C159" t="s">
        <v>260</v>
      </c>
      <c r="D159" t="s">
        <v>2</v>
      </c>
      <c r="E159" t="s">
        <v>4</v>
      </c>
      <c r="F159" t="s">
        <v>213</v>
      </c>
      <c r="G159" s="2">
        <v>49103102000</v>
      </c>
      <c r="H159" s="2">
        <v>711858000</v>
      </c>
      <c r="I159" s="2">
        <v>48391244000</v>
      </c>
      <c r="J159" s="2">
        <v>100295521</v>
      </c>
      <c r="K159" s="2">
        <v>2368723</v>
      </c>
      <c r="L159" s="2">
        <v>97926798</v>
      </c>
      <c r="M159" s="2">
        <v>80654280.200000003</v>
      </c>
      <c r="N159" s="2">
        <v>2083979.8</v>
      </c>
      <c r="O159" s="2">
        <v>78570300.400000006</v>
      </c>
      <c r="P159" s="15">
        <v>0.1</v>
      </c>
      <c r="Q159" s="2">
        <v>208397.98</v>
      </c>
      <c r="R159" s="13">
        <v>0.2</v>
      </c>
      <c r="S159" s="15">
        <v>0</v>
      </c>
      <c r="T159" s="2">
        <v>15714060.08</v>
      </c>
      <c r="U159" s="2">
        <v>0</v>
      </c>
      <c r="V159" s="2">
        <v>120435807.40000001</v>
      </c>
      <c r="W159" s="2">
        <v>6516970.2000000002</v>
      </c>
      <c r="X159" s="2">
        <v>113918837.2</v>
      </c>
      <c r="Y159" s="2">
        <v>82998739000</v>
      </c>
      <c r="Z159" s="2">
        <v>3140877000</v>
      </c>
      <c r="AA159" s="2">
        <v>79857862000</v>
      </c>
      <c r="AB159" s="18">
        <v>0</v>
      </c>
      <c r="AC159" s="4">
        <v>15922458.060000001</v>
      </c>
      <c r="AD159" t="s">
        <v>21</v>
      </c>
    </row>
    <row r="160" spans="1:30" hidden="1" x14ac:dyDescent="0.25">
      <c r="A160" s="20">
        <v>1123</v>
      </c>
      <c r="B160" t="s">
        <v>146</v>
      </c>
      <c r="C160" t="s">
        <v>260</v>
      </c>
      <c r="D160" t="s">
        <v>2</v>
      </c>
      <c r="E160" t="s">
        <v>4</v>
      </c>
      <c r="F160" t="s">
        <v>214</v>
      </c>
      <c r="G160" s="2">
        <v>29483329000</v>
      </c>
      <c r="H160" s="2">
        <v>657906000</v>
      </c>
      <c r="I160" s="2">
        <v>28825423000</v>
      </c>
      <c r="J160" s="2">
        <v>50594589</v>
      </c>
      <c r="K160" s="2">
        <v>2302675</v>
      </c>
      <c r="L160" s="2">
        <v>48291914</v>
      </c>
      <c r="M160" s="2">
        <v>38801257.399999999</v>
      </c>
      <c r="N160" s="2">
        <v>2039512.6</v>
      </c>
      <c r="O160" s="2">
        <v>36761744.799999997</v>
      </c>
      <c r="P160" s="15">
        <v>0.1</v>
      </c>
      <c r="Q160" s="2">
        <v>203951.26</v>
      </c>
      <c r="R160" s="13">
        <v>0.15</v>
      </c>
      <c r="S160" s="15">
        <v>0</v>
      </c>
      <c r="T160" s="2">
        <v>5514261.7199999997</v>
      </c>
      <c r="U160" s="2">
        <v>3000000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8718212.9800000004</v>
      </c>
      <c r="AD160" t="s">
        <v>41</v>
      </c>
    </row>
    <row r="161" spans="1:30" hidden="1" x14ac:dyDescent="0.25">
      <c r="A161" s="20">
        <v>1130</v>
      </c>
      <c r="B161" t="s">
        <v>146</v>
      </c>
      <c r="C161" t="s">
        <v>260</v>
      </c>
      <c r="D161" t="s">
        <v>2</v>
      </c>
      <c r="E161" t="s">
        <v>280</v>
      </c>
      <c r="F161" t="s">
        <v>228</v>
      </c>
      <c r="G161" s="2">
        <v>18632000</v>
      </c>
      <c r="H161" s="2">
        <v>0</v>
      </c>
      <c r="I161" s="2">
        <v>18632000</v>
      </c>
      <c r="J161" s="2">
        <v>65213</v>
      </c>
      <c r="K161" s="2">
        <v>0</v>
      </c>
      <c r="L161" s="2">
        <v>65213</v>
      </c>
      <c r="M161" s="2">
        <v>57760.2</v>
      </c>
      <c r="N161" s="2">
        <v>0</v>
      </c>
      <c r="O161" s="2">
        <v>57760.2</v>
      </c>
      <c r="P161" s="15">
        <v>0</v>
      </c>
      <c r="Q161" s="2">
        <v>0</v>
      </c>
      <c r="R161" s="13">
        <v>0</v>
      </c>
      <c r="S161" s="15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0</v>
      </c>
      <c r="AD161" t="s">
        <v>86</v>
      </c>
    </row>
    <row r="162" spans="1:30" hidden="1" x14ac:dyDescent="0.25">
      <c r="A162" s="20">
        <v>1152</v>
      </c>
      <c r="B162" t="s">
        <v>146</v>
      </c>
      <c r="C162" t="s">
        <v>260</v>
      </c>
      <c r="D162" t="s">
        <v>2</v>
      </c>
      <c r="E162" t="s">
        <v>198</v>
      </c>
      <c r="F162" t="s">
        <v>232</v>
      </c>
      <c r="G162" s="2">
        <v>8830900300</v>
      </c>
      <c r="H162" s="2">
        <v>0</v>
      </c>
      <c r="I162" s="2">
        <v>8830900300</v>
      </c>
      <c r="J162" s="2">
        <v>25154600</v>
      </c>
      <c r="K162" s="2">
        <v>0</v>
      </c>
      <c r="L162" s="2">
        <v>25154600</v>
      </c>
      <c r="M162" s="2">
        <v>21622239.879999999</v>
      </c>
      <c r="N162" s="2">
        <v>0</v>
      </c>
      <c r="O162" s="2">
        <v>21622239.879999999</v>
      </c>
      <c r="P162" s="15">
        <v>0.1</v>
      </c>
      <c r="Q162" s="2">
        <v>0</v>
      </c>
      <c r="R162" s="13">
        <v>0.1</v>
      </c>
      <c r="S162" s="15">
        <v>0</v>
      </c>
      <c r="T162" s="2">
        <v>2162223.9879999999</v>
      </c>
      <c r="U162" s="2">
        <v>2000000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4162223.9879999999</v>
      </c>
      <c r="AD162" t="s">
        <v>182</v>
      </c>
    </row>
    <row r="163" spans="1:30" hidden="1" x14ac:dyDescent="0.25">
      <c r="A163" s="20">
        <v>1157</v>
      </c>
      <c r="B163" t="s">
        <v>146</v>
      </c>
      <c r="C163" t="s">
        <v>259</v>
      </c>
      <c r="D163" t="s">
        <v>9</v>
      </c>
      <c r="E163" t="s">
        <v>357</v>
      </c>
      <c r="F163" t="s">
        <v>161</v>
      </c>
      <c r="G163" s="2">
        <v>1188000000</v>
      </c>
      <c r="H163" s="2">
        <v>0</v>
      </c>
      <c r="I163" s="2">
        <v>1188000000</v>
      </c>
      <c r="J163" s="2">
        <v>1782000</v>
      </c>
      <c r="K163" s="2">
        <v>0</v>
      </c>
      <c r="L163" s="2">
        <v>1782000</v>
      </c>
      <c r="M163" s="2">
        <v>1306800</v>
      </c>
      <c r="N163" s="2">
        <v>0</v>
      </c>
      <c r="O163" s="2">
        <v>1306800</v>
      </c>
      <c r="P163" s="15">
        <v>0.1</v>
      </c>
      <c r="Q163" s="2">
        <v>0</v>
      </c>
      <c r="R163" s="13">
        <v>0.3</v>
      </c>
      <c r="S163" s="15">
        <v>0</v>
      </c>
      <c r="T163" s="2">
        <v>392040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392040</v>
      </c>
      <c r="AD163" t="s">
        <v>62</v>
      </c>
    </row>
    <row r="164" spans="1:30" hidden="1" x14ac:dyDescent="0.25">
      <c r="A164" s="20">
        <v>1160</v>
      </c>
      <c r="B164" t="s">
        <v>146</v>
      </c>
      <c r="C164" t="s">
        <v>260</v>
      </c>
      <c r="D164" t="s">
        <v>2</v>
      </c>
      <c r="E164" t="s">
        <v>521</v>
      </c>
      <c r="F164" t="s">
        <v>233</v>
      </c>
      <c r="G164" s="2">
        <v>21676359000</v>
      </c>
      <c r="H164" s="2">
        <v>932920000</v>
      </c>
      <c r="I164" s="2">
        <v>20743439000</v>
      </c>
      <c r="J164" s="2">
        <v>41160906</v>
      </c>
      <c r="K164" s="2">
        <v>1918760</v>
      </c>
      <c r="L164" s="2">
        <v>39242146</v>
      </c>
      <c r="M164" s="2">
        <v>32490362.399999999</v>
      </c>
      <c r="N164" s="2">
        <v>1545592</v>
      </c>
      <c r="O164" s="2">
        <v>30944770.399999999</v>
      </c>
      <c r="P164" s="15">
        <v>0.1</v>
      </c>
      <c r="Q164" s="2">
        <v>154559.20000000001</v>
      </c>
      <c r="R164" s="13">
        <v>0.15</v>
      </c>
      <c r="S164" s="15">
        <v>0</v>
      </c>
      <c r="T164" s="2">
        <v>4641715.5599999996</v>
      </c>
      <c r="U164" s="2">
        <v>3000000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7796274.7599999998</v>
      </c>
      <c r="AD164" t="s">
        <v>274</v>
      </c>
    </row>
    <row r="165" spans="1:30" hidden="1" x14ac:dyDescent="0.25">
      <c r="A165" s="20">
        <v>1163</v>
      </c>
      <c r="B165" t="s">
        <v>146</v>
      </c>
      <c r="C165" t="s">
        <v>260</v>
      </c>
      <c r="D165" t="s">
        <v>2</v>
      </c>
      <c r="E165" t="s">
        <v>4</v>
      </c>
      <c r="F165" t="s">
        <v>234</v>
      </c>
      <c r="G165" s="2">
        <v>11186602000</v>
      </c>
      <c r="H165" s="2">
        <v>975784000</v>
      </c>
      <c r="I165" s="2">
        <v>10210818000</v>
      </c>
      <c r="J165" s="2">
        <v>31347315</v>
      </c>
      <c r="K165" s="2">
        <v>3037444</v>
      </c>
      <c r="L165" s="2">
        <v>28309871</v>
      </c>
      <c r="M165" s="2">
        <v>26872674.199999999</v>
      </c>
      <c r="N165" s="2">
        <v>2647130.4</v>
      </c>
      <c r="O165" s="2">
        <v>24225543.800000001</v>
      </c>
      <c r="P165" s="15">
        <v>0.1</v>
      </c>
      <c r="Q165" s="2">
        <v>264713.03999999998</v>
      </c>
      <c r="R165" s="13">
        <v>0.1</v>
      </c>
      <c r="S165" s="15">
        <v>0</v>
      </c>
      <c r="T165" s="2">
        <v>2422554.38</v>
      </c>
      <c r="U165" s="2">
        <v>2000000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4687267.42</v>
      </c>
      <c r="AD165" t="s">
        <v>48</v>
      </c>
    </row>
    <row r="166" spans="1:30" hidden="1" x14ac:dyDescent="0.25">
      <c r="A166" s="20">
        <v>1166</v>
      </c>
      <c r="B166" t="s">
        <v>146</v>
      </c>
      <c r="C166" t="s">
        <v>260</v>
      </c>
      <c r="D166" t="s">
        <v>2</v>
      </c>
      <c r="E166" t="s">
        <v>198</v>
      </c>
      <c r="F166" t="s">
        <v>235</v>
      </c>
      <c r="G166" s="2">
        <v>4291643000</v>
      </c>
      <c r="H166" s="2">
        <v>0</v>
      </c>
      <c r="I166" s="2">
        <v>4291643000</v>
      </c>
      <c r="J166" s="2">
        <v>12291408</v>
      </c>
      <c r="K166" s="2">
        <v>0</v>
      </c>
      <c r="L166" s="2">
        <v>12291408</v>
      </c>
      <c r="M166" s="2">
        <v>10574750.800000001</v>
      </c>
      <c r="N166" s="2">
        <v>0</v>
      </c>
      <c r="O166" s="2">
        <v>10574750.800000001</v>
      </c>
      <c r="P166" s="15">
        <v>0</v>
      </c>
      <c r="Q166" s="2">
        <v>0</v>
      </c>
      <c r="R166" s="13">
        <v>0</v>
      </c>
      <c r="S166" s="15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0</v>
      </c>
      <c r="AD166" t="s">
        <v>182</v>
      </c>
    </row>
    <row r="167" spans="1:30" hidden="1" x14ac:dyDescent="0.25">
      <c r="A167" s="20">
        <v>1170</v>
      </c>
      <c r="B167" t="s">
        <v>146</v>
      </c>
      <c r="C167" t="s">
        <v>260</v>
      </c>
      <c r="D167" t="s">
        <v>2</v>
      </c>
      <c r="E167" t="s">
        <v>280</v>
      </c>
      <c r="F167" t="s">
        <v>236</v>
      </c>
      <c r="G167" s="2">
        <v>4223054000</v>
      </c>
      <c r="H167" s="2">
        <v>419170000</v>
      </c>
      <c r="I167" s="2">
        <v>3803884000</v>
      </c>
      <c r="J167" s="2">
        <v>12561922</v>
      </c>
      <c r="K167" s="2">
        <v>1467096</v>
      </c>
      <c r="L167" s="2">
        <v>11094826</v>
      </c>
      <c r="M167" s="2">
        <v>10872700.4</v>
      </c>
      <c r="N167" s="2">
        <v>1299428</v>
      </c>
      <c r="O167" s="2">
        <v>9573272.4000000004</v>
      </c>
      <c r="P167" s="15">
        <v>0</v>
      </c>
      <c r="Q167" s="2">
        <v>0</v>
      </c>
      <c r="R167" s="13">
        <v>0</v>
      </c>
      <c r="S167" s="15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0</v>
      </c>
      <c r="AD167" t="s">
        <v>86</v>
      </c>
    </row>
    <row r="168" spans="1:30" hidden="1" x14ac:dyDescent="0.25">
      <c r="A168" s="20">
        <v>1176</v>
      </c>
      <c r="B168" t="s">
        <v>146</v>
      </c>
      <c r="C168" t="s">
        <v>260</v>
      </c>
      <c r="D168" t="s">
        <v>2</v>
      </c>
      <c r="E168" t="s">
        <v>521</v>
      </c>
      <c r="F168" t="s">
        <v>237</v>
      </c>
      <c r="G168" s="2">
        <v>4047644000</v>
      </c>
      <c r="H168" s="2">
        <v>0</v>
      </c>
      <c r="I168" s="2">
        <v>4047644000</v>
      </c>
      <c r="J168" s="2">
        <v>11985756</v>
      </c>
      <c r="K168" s="2">
        <v>0</v>
      </c>
      <c r="L168" s="2">
        <v>11985756</v>
      </c>
      <c r="M168" s="2">
        <v>10366698.4</v>
      </c>
      <c r="N168" s="2">
        <v>0</v>
      </c>
      <c r="O168" s="2">
        <v>10366698.4</v>
      </c>
      <c r="P168" s="15">
        <v>0</v>
      </c>
      <c r="Q168" s="2">
        <v>0</v>
      </c>
      <c r="R168" s="13">
        <v>0</v>
      </c>
      <c r="S168" s="15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0</v>
      </c>
      <c r="AD168" t="s">
        <v>178</v>
      </c>
    </row>
    <row r="169" spans="1:30" hidden="1" x14ac:dyDescent="0.25">
      <c r="A169" s="20">
        <v>1180</v>
      </c>
      <c r="B169" t="s">
        <v>146</v>
      </c>
      <c r="C169" t="s">
        <v>260</v>
      </c>
      <c r="D169" t="s">
        <v>9</v>
      </c>
      <c r="E169" t="s">
        <v>357</v>
      </c>
      <c r="F169" t="s">
        <v>241</v>
      </c>
      <c r="G169" s="2">
        <v>5421839000</v>
      </c>
      <c r="H169" s="2">
        <v>0</v>
      </c>
      <c r="I169" s="2">
        <v>5421839000</v>
      </c>
      <c r="J169" s="2">
        <v>14118254</v>
      </c>
      <c r="K169" s="2">
        <v>0</v>
      </c>
      <c r="L169" s="2">
        <v>14118254</v>
      </c>
      <c r="M169" s="2">
        <v>11949518.4</v>
      </c>
      <c r="N169" s="2">
        <v>0</v>
      </c>
      <c r="O169" s="2">
        <v>11949518.4</v>
      </c>
      <c r="P169" s="15">
        <v>0</v>
      </c>
      <c r="Q169" s="2">
        <v>0</v>
      </c>
      <c r="R169" s="13">
        <v>0</v>
      </c>
      <c r="S169" s="15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0</v>
      </c>
      <c r="AD169" t="s">
        <v>187</v>
      </c>
    </row>
    <row r="170" spans="1:30" x14ac:dyDescent="0.25">
      <c r="A170" s="20">
        <v>1181</v>
      </c>
      <c r="B170" t="s">
        <v>12</v>
      </c>
      <c r="C170" t="s">
        <v>260</v>
      </c>
      <c r="D170" t="s">
        <v>2</v>
      </c>
      <c r="E170" t="s">
        <v>198</v>
      </c>
      <c r="F170" t="s">
        <v>238</v>
      </c>
      <c r="G170" s="2">
        <v>778804000</v>
      </c>
      <c r="H170" s="2">
        <v>0</v>
      </c>
      <c r="I170" s="2">
        <v>778804000</v>
      </c>
      <c r="J170" s="2">
        <v>1777514</v>
      </c>
      <c r="K170" s="2">
        <v>0</v>
      </c>
      <c r="L170" s="2">
        <v>1777514</v>
      </c>
      <c r="M170" s="2">
        <v>1465992.4</v>
      </c>
      <c r="N170" s="2">
        <v>0</v>
      </c>
      <c r="O170" s="2">
        <v>1465992.4</v>
      </c>
      <c r="P170" s="15">
        <v>0</v>
      </c>
      <c r="Q170" s="2">
        <v>0</v>
      </c>
      <c r="R170" s="13">
        <v>0</v>
      </c>
      <c r="S170" s="15">
        <v>0</v>
      </c>
      <c r="T170" s="2">
        <v>0</v>
      </c>
      <c r="U170" s="2">
        <v>0</v>
      </c>
      <c r="V170" s="2">
        <v>635651211.75999999</v>
      </c>
      <c r="W170" s="2">
        <v>393687.6</v>
      </c>
      <c r="X170" s="2">
        <v>635257524.15999997</v>
      </c>
      <c r="Y170" s="2">
        <v>424245185600</v>
      </c>
      <c r="Z170" s="2">
        <v>126996000</v>
      </c>
      <c r="AA170" s="2">
        <v>424118189600</v>
      </c>
      <c r="AB170" s="18">
        <v>25414237.842399999</v>
      </c>
      <c r="AC170" s="4">
        <v>25414237.842399999</v>
      </c>
      <c r="AD170" t="s">
        <v>201</v>
      </c>
    </row>
    <row r="171" spans="1:30" hidden="1" x14ac:dyDescent="0.25">
      <c r="A171" s="20">
        <v>1183</v>
      </c>
      <c r="B171" t="s">
        <v>146</v>
      </c>
      <c r="C171" t="s">
        <v>259</v>
      </c>
      <c r="D171" t="s">
        <v>9</v>
      </c>
      <c r="E171" t="s">
        <v>15</v>
      </c>
      <c r="F171" t="s">
        <v>239</v>
      </c>
      <c r="G171" s="2">
        <v>318623203000</v>
      </c>
      <c r="H171" s="2">
        <v>0</v>
      </c>
      <c r="I171" s="2">
        <v>318623203000</v>
      </c>
      <c r="J171" s="2">
        <v>477935001</v>
      </c>
      <c r="K171" s="2">
        <v>0</v>
      </c>
      <c r="L171" s="2">
        <v>477935001</v>
      </c>
      <c r="M171" s="2">
        <v>350485719.80000001</v>
      </c>
      <c r="N171" s="2">
        <v>0</v>
      </c>
      <c r="O171" s="2">
        <v>350485719.80000001</v>
      </c>
      <c r="P171" s="15">
        <v>0.1</v>
      </c>
      <c r="Q171" s="2">
        <v>0</v>
      </c>
      <c r="R171" s="13">
        <v>0.3</v>
      </c>
      <c r="S171" s="15">
        <v>0.5</v>
      </c>
      <c r="T171" s="2">
        <v>145242859.90000001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145242859.90000001</v>
      </c>
      <c r="AD171" t="s">
        <v>17</v>
      </c>
    </row>
    <row r="172" spans="1:30" hidden="1" x14ac:dyDescent="0.25">
      <c r="A172" s="20">
        <v>1184</v>
      </c>
      <c r="B172" t="s">
        <v>146</v>
      </c>
      <c r="C172" t="s">
        <v>260</v>
      </c>
      <c r="D172" t="s">
        <v>9</v>
      </c>
      <c r="E172" t="s">
        <v>27</v>
      </c>
      <c r="F172" t="s">
        <v>240</v>
      </c>
      <c r="G172" s="2">
        <v>152208121000</v>
      </c>
      <c r="H172" s="2">
        <v>0</v>
      </c>
      <c r="I172" s="2">
        <v>152208121000</v>
      </c>
      <c r="J172" s="2">
        <v>228315165</v>
      </c>
      <c r="K172" s="2">
        <v>0</v>
      </c>
      <c r="L172" s="2">
        <v>228315165</v>
      </c>
      <c r="M172" s="2">
        <v>167431916.59999999</v>
      </c>
      <c r="N172" s="2">
        <v>0</v>
      </c>
      <c r="O172" s="2">
        <v>167431916.59999999</v>
      </c>
      <c r="P172" s="15">
        <v>0.1</v>
      </c>
      <c r="Q172" s="2">
        <v>0</v>
      </c>
      <c r="R172" s="13">
        <v>0.25</v>
      </c>
      <c r="S172" s="15">
        <v>0.4</v>
      </c>
      <c r="T172" s="2">
        <v>44472766.640000001</v>
      </c>
      <c r="U172" s="2">
        <v>6000000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50472766.640000001</v>
      </c>
      <c r="AD172" t="s">
        <v>28</v>
      </c>
    </row>
    <row r="173" spans="1:30" hidden="1" x14ac:dyDescent="0.25">
      <c r="A173" s="20">
        <v>1192</v>
      </c>
      <c r="B173" t="s">
        <v>146</v>
      </c>
      <c r="C173" t="s">
        <v>260</v>
      </c>
      <c r="D173" t="s">
        <v>2</v>
      </c>
      <c r="E173" t="s">
        <v>198</v>
      </c>
      <c r="F173" t="s">
        <v>242</v>
      </c>
      <c r="G173" s="2">
        <v>159767417000</v>
      </c>
      <c r="H173" s="2">
        <v>0</v>
      </c>
      <c r="I173" s="2">
        <v>159767417000</v>
      </c>
      <c r="J173" s="2">
        <v>293982803</v>
      </c>
      <c r="K173" s="2">
        <v>0</v>
      </c>
      <c r="L173" s="2">
        <v>293982803</v>
      </c>
      <c r="M173" s="2">
        <v>230075836.19999999</v>
      </c>
      <c r="N173" s="2">
        <v>0</v>
      </c>
      <c r="O173" s="2">
        <v>230075836.19999999</v>
      </c>
      <c r="P173" s="15">
        <v>0.1</v>
      </c>
      <c r="Q173" s="2">
        <v>0</v>
      </c>
      <c r="R173" s="13">
        <v>0.25</v>
      </c>
      <c r="S173" s="15">
        <v>0.45</v>
      </c>
      <c r="T173" s="2">
        <v>73534126.290000007</v>
      </c>
      <c r="U173" s="2">
        <v>7000000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80534126.290000007</v>
      </c>
      <c r="AD173" t="s">
        <v>238</v>
      </c>
    </row>
    <row r="174" spans="1:30" hidden="1" x14ac:dyDescent="0.25">
      <c r="A174" s="20">
        <v>1194</v>
      </c>
      <c r="B174" t="s">
        <v>146</v>
      </c>
      <c r="C174" t="s">
        <v>259</v>
      </c>
      <c r="D174" t="s">
        <v>2</v>
      </c>
      <c r="E174" t="s">
        <v>280</v>
      </c>
      <c r="F174" t="s">
        <v>243</v>
      </c>
      <c r="G174" s="2">
        <v>9781361000</v>
      </c>
      <c r="H174" s="2">
        <v>317900000</v>
      </c>
      <c r="I174" s="2">
        <v>9463461000</v>
      </c>
      <c r="J174" s="2">
        <v>28418094</v>
      </c>
      <c r="K174" s="2">
        <v>1042650</v>
      </c>
      <c r="L174" s="2">
        <v>27375444</v>
      </c>
      <c r="M174" s="2">
        <v>24505549.600000001</v>
      </c>
      <c r="N174" s="2">
        <v>915490</v>
      </c>
      <c r="O174" s="2">
        <v>23590059.600000001</v>
      </c>
      <c r="P174" s="15">
        <v>0.1</v>
      </c>
      <c r="Q174" s="2">
        <v>91549</v>
      </c>
      <c r="R174" s="13">
        <v>0.3</v>
      </c>
      <c r="S174" s="15">
        <v>0</v>
      </c>
      <c r="T174" s="2">
        <v>7077017.8799999999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7168566.8799999999</v>
      </c>
      <c r="AD174" t="s">
        <v>165</v>
      </c>
    </row>
    <row r="175" spans="1:30" hidden="1" x14ac:dyDescent="0.25">
      <c r="A175" s="20">
        <v>1197</v>
      </c>
      <c r="B175" t="s">
        <v>146</v>
      </c>
      <c r="C175" t="s">
        <v>260</v>
      </c>
      <c r="D175" t="s">
        <v>2</v>
      </c>
      <c r="E175" t="s">
        <v>198</v>
      </c>
      <c r="F175" t="s">
        <v>244</v>
      </c>
      <c r="G175" s="2">
        <v>35762263000</v>
      </c>
      <c r="H175" s="2">
        <v>0</v>
      </c>
      <c r="I175" s="2">
        <v>35762263000</v>
      </c>
      <c r="J175" s="2">
        <v>79930427</v>
      </c>
      <c r="K175" s="2">
        <v>0</v>
      </c>
      <c r="L175" s="2">
        <v>79930427</v>
      </c>
      <c r="M175" s="2">
        <v>65625521.799999997</v>
      </c>
      <c r="N175" s="2">
        <v>0</v>
      </c>
      <c r="O175" s="2">
        <v>65625521.799999997</v>
      </c>
      <c r="P175" s="15">
        <v>0.1</v>
      </c>
      <c r="Q175" s="2">
        <v>0</v>
      </c>
      <c r="R175" s="13">
        <v>0.2</v>
      </c>
      <c r="S175" s="15">
        <v>0</v>
      </c>
      <c r="T175" s="2">
        <v>13125104.359999999</v>
      </c>
      <c r="U175" s="2">
        <v>4000000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17125104.359999999</v>
      </c>
      <c r="AD175" t="s">
        <v>182</v>
      </c>
    </row>
    <row r="176" spans="1:30" hidden="1" x14ac:dyDescent="0.25">
      <c r="A176" s="20">
        <v>1201</v>
      </c>
      <c r="B176" t="s">
        <v>146</v>
      </c>
      <c r="C176" t="s">
        <v>260</v>
      </c>
      <c r="D176" t="s">
        <v>2</v>
      </c>
      <c r="E176" t="s">
        <v>8</v>
      </c>
      <c r="F176" t="s">
        <v>245</v>
      </c>
      <c r="G176" s="2">
        <v>26509737500</v>
      </c>
      <c r="H176" s="2">
        <v>456835000</v>
      </c>
      <c r="I176" s="2">
        <v>26052902500</v>
      </c>
      <c r="J176" s="2">
        <v>57789766</v>
      </c>
      <c r="K176" s="2">
        <v>1540681</v>
      </c>
      <c r="L176" s="2">
        <v>56249085</v>
      </c>
      <c r="M176" s="2">
        <v>47185871</v>
      </c>
      <c r="N176" s="2">
        <v>1357947</v>
      </c>
      <c r="O176" s="2">
        <v>45827924</v>
      </c>
      <c r="P176" s="15">
        <v>0.1</v>
      </c>
      <c r="Q176" s="2">
        <v>135794.70000000001</v>
      </c>
      <c r="R176" s="13">
        <v>0.15</v>
      </c>
      <c r="S176" s="15">
        <v>0</v>
      </c>
      <c r="T176" s="2">
        <v>6874188.5999999996</v>
      </c>
      <c r="U176" s="2">
        <v>3000000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10009983.300000001</v>
      </c>
      <c r="AD176" t="s">
        <v>38</v>
      </c>
    </row>
    <row r="177" spans="1:30" hidden="1" x14ac:dyDescent="0.25">
      <c r="A177" s="20">
        <v>1202</v>
      </c>
      <c r="B177" t="s">
        <v>146</v>
      </c>
      <c r="C177" t="s">
        <v>260</v>
      </c>
      <c r="D177" t="s">
        <v>2</v>
      </c>
      <c r="E177" t="s">
        <v>8</v>
      </c>
      <c r="F177" t="s">
        <v>246</v>
      </c>
      <c r="G177" s="2">
        <v>24730515000</v>
      </c>
      <c r="H177" s="2">
        <v>1446040000</v>
      </c>
      <c r="I177" s="2">
        <v>23284475000</v>
      </c>
      <c r="J177" s="2">
        <v>51752113</v>
      </c>
      <c r="K177" s="2">
        <v>4497881</v>
      </c>
      <c r="L177" s="2">
        <v>47254232</v>
      </c>
      <c r="M177" s="2">
        <v>41859907</v>
      </c>
      <c r="N177" s="2">
        <v>3919465</v>
      </c>
      <c r="O177" s="2">
        <v>37940442</v>
      </c>
      <c r="P177" s="15">
        <v>0.1</v>
      </c>
      <c r="Q177" s="2">
        <v>391946.5</v>
      </c>
      <c r="R177" s="13">
        <v>0.15</v>
      </c>
      <c r="S177" s="15">
        <v>0</v>
      </c>
      <c r="T177" s="2">
        <v>5691066.2999999998</v>
      </c>
      <c r="U177" s="2">
        <v>3000000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9083012.8000000007</v>
      </c>
      <c r="AD177" t="s">
        <v>50</v>
      </c>
    </row>
    <row r="178" spans="1:30" x14ac:dyDescent="0.25">
      <c r="A178" s="20">
        <v>1203</v>
      </c>
      <c r="B178" t="s">
        <v>12</v>
      </c>
      <c r="C178" t="s">
        <v>260</v>
      </c>
      <c r="D178" t="s">
        <v>2</v>
      </c>
      <c r="E178" t="s">
        <v>4</v>
      </c>
      <c r="F178" t="s">
        <v>247</v>
      </c>
      <c r="G178" s="2">
        <v>6309173000</v>
      </c>
      <c r="H178" s="2">
        <v>0</v>
      </c>
      <c r="I178" s="2">
        <v>6309173000</v>
      </c>
      <c r="J178" s="2">
        <v>12801912</v>
      </c>
      <c r="K178" s="2">
        <v>0</v>
      </c>
      <c r="L178" s="2">
        <v>12801912</v>
      </c>
      <c r="M178" s="2">
        <v>10278242.800000001</v>
      </c>
      <c r="N178" s="2">
        <v>0</v>
      </c>
      <c r="O178" s="2">
        <v>10278242.800000001</v>
      </c>
      <c r="P178" s="15">
        <v>0</v>
      </c>
      <c r="Q178" s="2">
        <v>0</v>
      </c>
      <c r="R178" s="13">
        <v>0</v>
      </c>
      <c r="S178" s="15">
        <v>0</v>
      </c>
      <c r="T178" s="2">
        <v>0</v>
      </c>
      <c r="U178" s="2">
        <v>0</v>
      </c>
      <c r="V178" s="2">
        <v>317132247</v>
      </c>
      <c r="W178" s="2">
        <v>0</v>
      </c>
      <c r="X178" s="2">
        <v>317132247</v>
      </c>
      <c r="Y178" s="2">
        <v>267524690000</v>
      </c>
      <c r="Z178" s="2">
        <v>0</v>
      </c>
      <c r="AA178" s="2">
        <v>267524690000</v>
      </c>
      <c r="AB178" s="18">
        <v>12685289.880000001</v>
      </c>
      <c r="AC178" s="4">
        <v>12685289.880000001</v>
      </c>
      <c r="AD178" t="s">
        <v>21</v>
      </c>
    </row>
    <row r="179" spans="1:30" hidden="1" x14ac:dyDescent="0.25">
      <c r="A179" s="20">
        <v>1206</v>
      </c>
      <c r="B179" t="s">
        <v>146</v>
      </c>
      <c r="C179" t="s">
        <v>260</v>
      </c>
      <c r="D179" t="s">
        <v>2</v>
      </c>
      <c r="E179" t="s">
        <v>4</v>
      </c>
      <c r="F179" t="s">
        <v>248</v>
      </c>
      <c r="G179" s="2">
        <v>24277357000</v>
      </c>
      <c r="H179" s="2">
        <v>3796027000</v>
      </c>
      <c r="I179" s="2">
        <v>20481330000</v>
      </c>
      <c r="J179" s="2">
        <v>55111994</v>
      </c>
      <c r="K179" s="2">
        <v>8724804</v>
      </c>
      <c r="L179" s="2">
        <v>46387190</v>
      </c>
      <c r="M179" s="2">
        <v>45401051.200000003</v>
      </c>
      <c r="N179" s="2">
        <v>7206393.2000000002</v>
      </c>
      <c r="O179" s="2">
        <v>38194658</v>
      </c>
      <c r="P179" s="15">
        <v>0.1</v>
      </c>
      <c r="Q179" s="2">
        <v>720639.32</v>
      </c>
      <c r="R179" s="13">
        <v>0.15</v>
      </c>
      <c r="S179" s="15">
        <v>0</v>
      </c>
      <c r="T179" s="2">
        <v>5729198.7000000002</v>
      </c>
      <c r="U179" s="2">
        <v>3000000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9449838.0199999996</v>
      </c>
      <c r="AD179" t="s">
        <v>48</v>
      </c>
    </row>
    <row r="180" spans="1:30" hidden="1" x14ac:dyDescent="0.25">
      <c r="A180" s="20">
        <v>1211</v>
      </c>
      <c r="B180" t="s">
        <v>146</v>
      </c>
      <c r="C180" t="s">
        <v>260</v>
      </c>
      <c r="D180" t="s">
        <v>2</v>
      </c>
      <c r="E180" t="s">
        <v>280</v>
      </c>
      <c r="F180" t="s">
        <v>251</v>
      </c>
      <c r="G180" s="2">
        <v>6611087000</v>
      </c>
      <c r="H180" s="2">
        <v>0</v>
      </c>
      <c r="I180" s="2">
        <v>6611087000</v>
      </c>
      <c r="J180" s="2">
        <v>15104928</v>
      </c>
      <c r="K180" s="2">
        <v>0</v>
      </c>
      <c r="L180" s="2">
        <v>15104928</v>
      </c>
      <c r="M180" s="2">
        <v>12460493.199999999</v>
      </c>
      <c r="N180" s="2">
        <v>0</v>
      </c>
      <c r="O180" s="2">
        <v>12460493.199999999</v>
      </c>
      <c r="P180" s="15">
        <v>0</v>
      </c>
      <c r="Q180" s="2">
        <v>0</v>
      </c>
      <c r="R180" s="13">
        <v>0</v>
      </c>
      <c r="S180" s="15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0</v>
      </c>
      <c r="AD180" t="s">
        <v>165</v>
      </c>
    </row>
    <row r="181" spans="1:30" hidden="1" x14ac:dyDescent="0.25">
      <c r="A181" s="20">
        <v>1214</v>
      </c>
      <c r="B181" t="s">
        <v>146</v>
      </c>
      <c r="C181" t="s">
        <v>260</v>
      </c>
      <c r="D181" t="s">
        <v>9</v>
      </c>
      <c r="E181" t="s">
        <v>357</v>
      </c>
      <c r="F181" t="s">
        <v>249</v>
      </c>
      <c r="G181" s="2">
        <v>4768504000</v>
      </c>
      <c r="H181" s="2">
        <v>0</v>
      </c>
      <c r="I181" s="2">
        <v>4768504000</v>
      </c>
      <c r="J181" s="2">
        <v>13335835</v>
      </c>
      <c r="K181" s="2">
        <v>0</v>
      </c>
      <c r="L181" s="2">
        <v>13335835</v>
      </c>
      <c r="M181" s="2">
        <v>11428433.4</v>
      </c>
      <c r="N181" s="2">
        <v>0</v>
      </c>
      <c r="O181" s="2">
        <v>11428433.4</v>
      </c>
      <c r="P181" s="15">
        <v>0</v>
      </c>
      <c r="Q181" s="2">
        <v>0</v>
      </c>
      <c r="R181" s="13">
        <v>0</v>
      </c>
      <c r="S181" s="15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0</v>
      </c>
      <c r="AD181" t="s">
        <v>70</v>
      </c>
    </row>
    <row r="182" spans="1:30" hidden="1" x14ac:dyDescent="0.25">
      <c r="A182" s="20">
        <v>1215</v>
      </c>
      <c r="B182" t="s">
        <v>146</v>
      </c>
      <c r="C182" t="s">
        <v>260</v>
      </c>
      <c r="D182" t="s">
        <v>2</v>
      </c>
      <c r="E182" t="s">
        <v>280</v>
      </c>
      <c r="F182" t="s">
        <v>250</v>
      </c>
      <c r="G182" s="2">
        <v>17326628000</v>
      </c>
      <c r="H182" s="2">
        <v>4937834000</v>
      </c>
      <c r="I182" s="2">
        <v>12388794000</v>
      </c>
      <c r="J182" s="2">
        <v>41688749</v>
      </c>
      <c r="K182" s="2">
        <v>7588723</v>
      </c>
      <c r="L182" s="2">
        <v>34100026</v>
      </c>
      <c r="M182" s="2">
        <v>34758097.799999997</v>
      </c>
      <c r="N182" s="2">
        <v>5613589.4000000004</v>
      </c>
      <c r="O182" s="2">
        <v>29144508.399999999</v>
      </c>
      <c r="P182" s="15">
        <v>0.1</v>
      </c>
      <c r="Q182" s="2">
        <v>561358.93999999994</v>
      </c>
      <c r="R182" s="13">
        <v>0.15</v>
      </c>
      <c r="S182" s="15">
        <v>0</v>
      </c>
      <c r="T182" s="2">
        <v>4371676.26</v>
      </c>
      <c r="U182" s="2">
        <v>3000000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7933035.2000000002</v>
      </c>
      <c r="AD182" t="s">
        <v>86</v>
      </c>
    </row>
    <row r="183" spans="1:30" hidden="1" x14ac:dyDescent="0.25">
      <c r="A183" s="20">
        <v>1219</v>
      </c>
      <c r="B183" t="s">
        <v>146</v>
      </c>
      <c r="C183" t="s">
        <v>259</v>
      </c>
      <c r="D183" t="s">
        <v>2</v>
      </c>
      <c r="E183" t="s">
        <v>279</v>
      </c>
      <c r="F183" t="s">
        <v>252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15">
        <v>0.1</v>
      </c>
      <c r="Q183" s="2">
        <v>0</v>
      </c>
      <c r="R183" s="13">
        <v>0.3</v>
      </c>
      <c r="S183" s="15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0</v>
      </c>
      <c r="AD183" t="s">
        <v>94</v>
      </c>
    </row>
    <row r="184" spans="1:30" hidden="1" x14ac:dyDescent="0.25">
      <c r="A184" s="20">
        <v>1220</v>
      </c>
      <c r="B184" t="s">
        <v>146</v>
      </c>
      <c r="C184" t="s">
        <v>260</v>
      </c>
      <c r="D184" t="s">
        <v>2</v>
      </c>
      <c r="E184" t="s">
        <v>521</v>
      </c>
      <c r="F184" t="s">
        <v>175</v>
      </c>
      <c r="G184" s="2">
        <v>6461974000</v>
      </c>
      <c r="H184" s="2">
        <v>0</v>
      </c>
      <c r="I184" s="2">
        <v>6461974000</v>
      </c>
      <c r="J184" s="2">
        <v>17988670</v>
      </c>
      <c r="K184" s="2">
        <v>0</v>
      </c>
      <c r="L184" s="2">
        <v>17988670</v>
      </c>
      <c r="M184" s="2">
        <v>15403880.4</v>
      </c>
      <c r="N184" s="2">
        <v>0</v>
      </c>
      <c r="O184" s="2">
        <v>15403880.4</v>
      </c>
      <c r="P184" s="15">
        <v>0.1</v>
      </c>
      <c r="Q184" s="2">
        <v>0</v>
      </c>
      <c r="R184" s="13">
        <v>0.1</v>
      </c>
      <c r="S184" s="15">
        <v>0</v>
      </c>
      <c r="T184" s="2">
        <v>1540388.04</v>
      </c>
      <c r="U184" s="2">
        <v>1000000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2540388.04</v>
      </c>
      <c r="AD184" t="s">
        <v>106</v>
      </c>
    </row>
    <row r="185" spans="1:30" hidden="1" x14ac:dyDescent="0.25">
      <c r="A185" s="20">
        <v>1224</v>
      </c>
      <c r="B185" t="s">
        <v>146</v>
      </c>
      <c r="C185" t="s">
        <v>259</v>
      </c>
      <c r="D185" t="s">
        <v>9</v>
      </c>
      <c r="E185" t="s">
        <v>27</v>
      </c>
      <c r="F185" t="s">
        <v>253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15">
        <v>0.1</v>
      </c>
      <c r="Q185" s="2">
        <v>0</v>
      </c>
      <c r="R185" s="13">
        <v>0.3</v>
      </c>
      <c r="S185" s="15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0</v>
      </c>
      <c r="AD185" t="s">
        <v>26</v>
      </c>
    </row>
    <row r="186" spans="1:30" hidden="1" x14ac:dyDescent="0.25">
      <c r="A186" s="20">
        <v>1225</v>
      </c>
      <c r="B186" t="s">
        <v>146</v>
      </c>
      <c r="C186" t="s">
        <v>260</v>
      </c>
      <c r="D186" t="s">
        <v>9</v>
      </c>
      <c r="E186" t="s">
        <v>357</v>
      </c>
      <c r="F186" t="s">
        <v>254</v>
      </c>
      <c r="G186" s="2">
        <v>19252076000</v>
      </c>
      <c r="H186" s="2">
        <v>0</v>
      </c>
      <c r="I186" s="2">
        <v>19252076000</v>
      </c>
      <c r="J186" s="2">
        <v>41001018</v>
      </c>
      <c r="K186" s="2">
        <v>0</v>
      </c>
      <c r="L186" s="2">
        <v>41001018</v>
      </c>
      <c r="M186" s="2">
        <v>33300187.600000001</v>
      </c>
      <c r="N186" s="2">
        <v>0</v>
      </c>
      <c r="O186" s="2">
        <v>33300187.600000001</v>
      </c>
      <c r="P186" s="15">
        <v>0.1</v>
      </c>
      <c r="Q186" s="2">
        <v>0</v>
      </c>
      <c r="R186" s="13">
        <v>0.15</v>
      </c>
      <c r="S186" s="15">
        <v>0</v>
      </c>
      <c r="T186" s="2">
        <v>4995028.1399999997</v>
      </c>
      <c r="U186" s="2">
        <v>3000000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7995028.1399999997</v>
      </c>
      <c r="AD186" t="s">
        <v>62</v>
      </c>
    </row>
    <row r="187" spans="1:30" hidden="1" x14ac:dyDescent="0.25">
      <c r="A187" s="20">
        <v>1226</v>
      </c>
      <c r="B187" t="s">
        <v>146</v>
      </c>
      <c r="C187" t="s">
        <v>260</v>
      </c>
      <c r="D187" t="s">
        <v>9</v>
      </c>
      <c r="E187" t="s">
        <v>357</v>
      </c>
      <c r="F187" t="s">
        <v>255</v>
      </c>
      <c r="G187" s="2">
        <v>17995958000</v>
      </c>
      <c r="H187" s="2">
        <v>0</v>
      </c>
      <c r="I187" s="2">
        <v>17995958000</v>
      </c>
      <c r="J187" s="2">
        <v>42110920</v>
      </c>
      <c r="K187" s="2">
        <v>0</v>
      </c>
      <c r="L187" s="2">
        <v>42110920</v>
      </c>
      <c r="M187" s="2">
        <v>34912536.799999997</v>
      </c>
      <c r="N187" s="2">
        <v>0</v>
      </c>
      <c r="O187" s="2">
        <v>34912536.799999997</v>
      </c>
      <c r="P187" s="15">
        <v>0.1</v>
      </c>
      <c r="Q187" s="2">
        <v>0</v>
      </c>
      <c r="R187" s="13">
        <v>0.15</v>
      </c>
      <c r="S187" s="15">
        <v>0</v>
      </c>
      <c r="T187" s="2">
        <v>5236880.5199999996</v>
      </c>
      <c r="U187" s="2">
        <v>3000000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8236880.5199999996</v>
      </c>
      <c r="AD187" t="s">
        <v>187</v>
      </c>
    </row>
    <row r="188" spans="1:30" hidden="1" x14ac:dyDescent="0.25">
      <c r="A188" s="20">
        <v>1227</v>
      </c>
      <c r="B188" t="s">
        <v>146</v>
      </c>
      <c r="C188" t="s">
        <v>260</v>
      </c>
      <c r="D188" t="s">
        <v>2</v>
      </c>
      <c r="E188" t="s">
        <v>8</v>
      </c>
      <c r="F188" t="s">
        <v>256</v>
      </c>
      <c r="G188" s="2">
        <v>875950000</v>
      </c>
      <c r="H188" s="2">
        <v>0</v>
      </c>
      <c r="I188" s="2">
        <v>875950000</v>
      </c>
      <c r="J188" s="2">
        <v>2989585</v>
      </c>
      <c r="K188" s="2">
        <v>0</v>
      </c>
      <c r="L188" s="2">
        <v>2989585</v>
      </c>
      <c r="M188" s="2">
        <v>2639205</v>
      </c>
      <c r="N188" s="2">
        <v>0</v>
      </c>
      <c r="O188" s="2">
        <v>2639205</v>
      </c>
      <c r="P188" s="15">
        <v>0</v>
      </c>
      <c r="Q188" s="2">
        <v>0</v>
      </c>
      <c r="R188" s="13">
        <v>0</v>
      </c>
      <c r="S188" s="15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0</v>
      </c>
      <c r="AD188" t="s">
        <v>42</v>
      </c>
    </row>
    <row r="189" spans="1:30" hidden="1" x14ac:dyDescent="0.25">
      <c r="A189" s="20">
        <v>1230</v>
      </c>
      <c r="B189" t="s">
        <v>146</v>
      </c>
      <c r="C189" t="s">
        <v>260</v>
      </c>
      <c r="D189" t="s">
        <v>2</v>
      </c>
      <c r="E189" t="s">
        <v>8</v>
      </c>
      <c r="F189" t="s">
        <v>47</v>
      </c>
      <c r="G189" s="2">
        <v>19294381000</v>
      </c>
      <c r="H189" s="2">
        <v>0</v>
      </c>
      <c r="I189" s="2">
        <v>19294381000</v>
      </c>
      <c r="J189" s="2">
        <v>38505604</v>
      </c>
      <c r="K189" s="2">
        <v>0</v>
      </c>
      <c r="L189" s="2">
        <v>38505604</v>
      </c>
      <c r="M189" s="2">
        <v>30787851.600000001</v>
      </c>
      <c r="N189" s="2">
        <v>0</v>
      </c>
      <c r="O189" s="2">
        <v>30787851.600000001</v>
      </c>
      <c r="P189" s="15">
        <v>0.1</v>
      </c>
      <c r="Q189" s="2">
        <v>0</v>
      </c>
      <c r="R189" s="13">
        <v>0.15</v>
      </c>
      <c r="S189" s="15">
        <v>0</v>
      </c>
      <c r="T189" s="2">
        <v>4618177.74</v>
      </c>
      <c r="U189" s="2">
        <v>3000000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7618177.7400000002</v>
      </c>
      <c r="AD189" t="s">
        <v>50</v>
      </c>
    </row>
    <row r="190" spans="1:30" hidden="1" x14ac:dyDescent="0.25">
      <c r="A190" s="20">
        <v>1231</v>
      </c>
      <c r="B190" t="s">
        <v>146</v>
      </c>
      <c r="C190" t="s">
        <v>260</v>
      </c>
      <c r="D190" t="s">
        <v>2</v>
      </c>
      <c r="E190" t="s">
        <v>8</v>
      </c>
      <c r="F190" t="s">
        <v>257</v>
      </c>
      <c r="G190" s="2">
        <v>11111608000</v>
      </c>
      <c r="H190" s="2">
        <v>3227268000</v>
      </c>
      <c r="I190" s="2">
        <v>7884340000</v>
      </c>
      <c r="J190" s="2">
        <v>28114323</v>
      </c>
      <c r="K190" s="2">
        <v>8598107</v>
      </c>
      <c r="L190" s="2">
        <v>19516216</v>
      </c>
      <c r="M190" s="2">
        <v>23669679.800000001</v>
      </c>
      <c r="N190" s="2">
        <v>7307199.7999999998</v>
      </c>
      <c r="O190" s="2">
        <v>16362480</v>
      </c>
      <c r="P190" s="15">
        <v>0.1</v>
      </c>
      <c r="Q190" s="2">
        <v>730719.98</v>
      </c>
      <c r="R190" s="13">
        <v>0.1</v>
      </c>
      <c r="S190" s="15">
        <v>0</v>
      </c>
      <c r="T190" s="2">
        <v>1636248</v>
      </c>
      <c r="U190" s="2">
        <v>2000000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4366967.9800000004</v>
      </c>
      <c r="AD190" t="s">
        <v>50</v>
      </c>
    </row>
    <row r="191" spans="1:30" hidden="1" x14ac:dyDescent="0.25">
      <c r="A191" s="20">
        <v>1235</v>
      </c>
      <c r="B191" t="s">
        <v>146</v>
      </c>
      <c r="C191" t="s">
        <v>260</v>
      </c>
      <c r="D191" t="s">
        <v>2</v>
      </c>
      <c r="E191" t="s">
        <v>280</v>
      </c>
      <c r="F191" t="s">
        <v>258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15">
        <v>0</v>
      </c>
      <c r="Q191" s="2">
        <v>0</v>
      </c>
      <c r="R191" s="13">
        <v>0</v>
      </c>
      <c r="S191" s="15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0</v>
      </c>
      <c r="AD191" t="s">
        <v>165</v>
      </c>
    </row>
    <row r="192" spans="1:30" hidden="1" x14ac:dyDescent="0.25">
      <c r="A192" s="20">
        <v>1250</v>
      </c>
      <c r="B192" t="s">
        <v>146</v>
      </c>
      <c r="C192" t="s">
        <v>259</v>
      </c>
      <c r="D192" t="s">
        <v>2</v>
      </c>
      <c r="E192" t="s">
        <v>279</v>
      </c>
      <c r="F192" t="s">
        <v>262</v>
      </c>
      <c r="G192" s="2">
        <v>131582025000</v>
      </c>
      <c r="H192" s="2">
        <v>25700000</v>
      </c>
      <c r="I192" s="2">
        <v>131556325000</v>
      </c>
      <c r="J192" s="2">
        <v>207029756</v>
      </c>
      <c r="K192" s="2">
        <v>89950</v>
      </c>
      <c r="L192" s="2">
        <v>206939806</v>
      </c>
      <c r="M192" s="2">
        <v>154396946</v>
      </c>
      <c r="N192" s="2">
        <v>79670</v>
      </c>
      <c r="O192" s="2">
        <v>154317276</v>
      </c>
      <c r="P192" s="15">
        <v>0.1</v>
      </c>
      <c r="Q192" s="2">
        <v>7967</v>
      </c>
      <c r="R192" s="13">
        <v>0.3</v>
      </c>
      <c r="S192" s="15">
        <v>0.4</v>
      </c>
      <c r="T192" s="2">
        <v>46726910.399999999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46734877.399999999</v>
      </c>
      <c r="AD192" t="s">
        <v>94</v>
      </c>
    </row>
    <row r="193" spans="1:30" hidden="1" x14ac:dyDescent="0.25">
      <c r="A193" s="20">
        <v>1254</v>
      </c>
      <c r="B193" t="s">
        <v>146</v>
      </c>
      <c r="C193" t="s">
        <v>260</v>
      </c>
      <c r="D193" t="s">
        <v>2</v>
      </c>
      <c r="E193" t="s">
        <v>8</v>
      </c>
      <c r="F193" t="s">
        <v>263</v>
      </c>
      <c r="G193" s="2">
        <v>7574779000</v>
      </c>
      <c r="H193" s="2">
        <v>2077000</v>
      </c>
      <c r="I193" s="2">
        <v>7572702000</v>
      </c>
      <c r="J193" s="2">
        <v>23416298</v>
      </c>
      <c r="K193" s="2">
        <v>7270</v>
      </c>
      <c r="L193" s="2">
        <v>23409028</v>
      </c>
      <c r="M193" s="2">
        <v>20386386.399999999</v>
      </c>
      <c r="N193" s="2">
        <v>6439.2</v>
      </c>
      <c r="O193" s="2">
        <v>20379947.199999999</v>
      </c>
      <c r="P193" s="15">
        <v>0.1</v>
      </c>
      <c r="Q193" s="2">
        <v>643.91999999999996</v>
      </c>
      <c r="R193" s="13">
        <v>0.1</v>
      </c>
      <c r="S193" s="15">
        <v>0</v>
      </c>
      <c r="T193" s="2">
        <v>2037994.72</v>
      </c>
      <c r="U193" s="2">
        <v>2000000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4038638.64</v>
      </c>
      <c r="AD193" t="s">
        <v>50</v>
      </c>
    </row>
    <row r="194" spans="1:30" hidden="1" x14ac:dyDescent="0.25">
      <c r="A194" s="20">
        <v>1258</v>
      </c>
      <c r="B194" t="s">
        <v>146</v>
      </c>
      <c r="C194" t="s">
        <v>260</v>
      </c>
      <c r="D194" t="s">
        <v>2</v>
      </c>
      <c r="E194" t="s">
        <v>8</v>
      </c>
      <c r="F194" t="s">
        <v>264</v>
      </c>
      <c r="G194" s="2">
        <v>243761816000</v>
      </c>
      <c r="H194" s="2">
        <v>1728324000</v>
      </c>
      <c r="I194" s="2">
        <v>242033492000</v>
      </c>
      <c r="J194" s="2">
        <v>397067286</v>
      </c>
      <c r="K194" s="2">
        <v>4841671</v>
      </c>
      <c r="L194" s="2">
        <v>392225615</v>
      </c>
      <c r="M194" s="2">
        <v>299562559.60000002</v>
      </c>
      <c r="N194" s="2">
        <v>4150341.4</v>
      </c>
      <c r="O194" s="2">
        <v>295412218.19999999</v>
      </c>
      <c r="P194" s="15">
        <v>0.1</v>
      </c>
      <c r="Q194" s="2">
        <v>415034.14</v>
      </c>
      <c r="R194" s="13">
        <v>0.25</v>
      </c>
      <c r="S194" s="15">
        <v>0.45</v>
      </c>
      <c r="T194" s="2">
        <v>102935498.19</v>
      </c>
      <c r="U194" s="2">
        <v>7000000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110350532.33</v>
      </c>
      <c r="AD194" t="s">
        <v>42</v>
      </c>
    </row>
    <row r="195" spans="1:30" hidden="1" x14ac:dyDescent="0.25">
      <c r="A195" s="20">
        <v>1260</v>
      </c>
      <c r="B195" t="s">
        <v>146</v>
      </c>
      <c r="C195" t="s">
        <v>259</v>
      </c>
      <c r="D195" t="s">
        <v>2</v>
      </c>
      <c r="E195" t="s">
        <v>198</v>
      </c>
      <c r="F195" t="s">
        <v>265</v>
      </c>
      <c r="G195" s="2">
        <v>5615838000</v>
      </c>
      <c r="H195" s="2">
        <v>0</v>
      </c>
      <c r="I195" s="2">
        <v>5615838000</v>
      </c>
      <c r="J195" s="2">
        <v>8471361</v>
      </c>
      <c r="K195" s="2">
        <v>0</v>
      </c>
      <c r="L195" s="2">
        <v>8471361</v>
      </c>
      <c r="M195" s="2">
        <v>6225025.7999999998</v>
      </c>
      <c r="N195" s="2">
        <v>0</v>
      </c>
      <c r="O195" s="2">
        <v>6225025.7999999998</v>
      </c>
      <c r="P195" s="15">
        <v>0.1</v>
      </c>
      <c r="Q195" s="2">
        <v>0</v>
      </c>
      <c r="R195" s="13">
        <v>0.3</v>
      </c>
      <c r="S195" s="15">
        <v>0</v>
      </c>
      <c r="T195" s="2">
        <v>1867507.74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1867507.74</v>
      </c>
      <c r="AD195" t="s">
        <v>238</v>
      </c>
    </row>
    <row r="196" spans="1:30" hidden="1" x14ac:dyDescent="0.25">
      <c r="A196" s="20">
        <v>1262</v>
      </c>
      <c r="B196" t="s">
        <v>146</v>
      </c>
      <c r="C196" t="s">
        <v>260</v>
      </c>
      <c r="D196" t="s">
        <v>2</v>
      </c>
      <c r="E196" t="s">
        <v>521</v>
      </c>
      <c r="F196" t="s">
        <v>266</v>
      </c>
      <c r="G196" s="2">
        <v>5759232800</v>
      </c>
      <c r="H196" s="2">
        <v>0</v>
      </c>
      <c r="I196" s="2">
        <v>5759232800</v>
      </c>
      <c r="J196" s="2">
        <v>18160319</v>
      </c>
      <c r="K196" s="2">
        <v>0</v>
      </c>
      <c r="L196" s="2">
        <v>18160319</v>
      </c>
      <c r="M196" s="2">
        <v>15856625.880000001</v>
      </c>
      <c r="N196" s="2">
        <v>0</v>
      </c>
      <c r="O196" s="2">
        <v>15856625.880000001</v>
      </c>
      <c r="P196" s="15">
        <v>0.1</v>
      </c>
      <c r="Q196" s="2">
        <v>0</v>
      </c>
      <c r="R196" s="13">
        <v>0.1</v>
      </c>
      <c r="S196" s="15">
        <v>0</v>
      </c>
      <c r="T196" s="2">
        <v>1585662.588</v>
      </c>
      <c r="U196" s="2">
        <v>1000000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2585662.588</v>
      </c>
      <c r="AD196" t="s">
        <v>178</v>
      </c>
    </row>
    <row r="197" spans="1:30" hidden="1" x14ac:dyDescent="0.25">
      <c r="A197" s="20">
        <v>1264</v>
      </c>
      <c r="B197" t="s">
        <v>146</v>
      </c>
      <c r="C197" t="s">
        <v>259</v>
      </c>
      <c r="D197" t="s">
        <v>2</v>
      </c>
      <c r="E197" t="s">
        <v>4</v>
      </c>
      <c r="F197" t="s">
        <v>267</v>
      </c>
      <c r="G197" s="2">
        <v>10222954000</v>
      </c>
      <c r="H197" s="2">
        <v>326856000</v>
      </c>
      <c r="I197" s="2">
        <v>9896098000</v>
      </c>
      <c r="J197" s="2">
        <v>27507592</v>
      </c>
      <c r="K197" s="2">
        <v>1143996</v>
      </c>
      <c r="L197" s="2">
        <v>26363596</v>
      </c>
      <c r="M197" s="2">
        <v>23418410.399999999</v>
      </c>
      <c r="N197" s="2">
        <v>1013253.6</v>
      </c>
      <c r="O197" s="2">
        <v>22405156.800000001</v>
      </c>
      <c r="P197" s="15">
        <v>0.1</v>
      </c>
      <c r="Q197" s="2">
        <v>101325.36</v>
      </c>
      <c r="R197" s="13">
        <v>0.3</v>
      </c>
      <c r="S197" s="15">
        <v>0</v>
      </c>
      <c r="T197" s="2">
        <v>6721547.04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6822872.4000000004</v>
      </c>
      <c r="AD197" t="s">
        <v>48</v>
      </c>
    </row>
    <row r="198" spans="1:30" hidden="1" x14ac:dyDescent="0.25">
      <c r="A198" s="20">
        <v>1265</v>
      </c>
      <c r="B198" t="s">
        <v>146</v>
      </c>
      <c r="C198" t="s">
        <v>260</v>
      </c>
      <c r="D198" t="s">
        <v>9</v>
      </c>
      <c r="E198" t="s">
        <v>27</v>
      </c>
      <c r="F198" t="s">
        <v>268</v>
      </c>
      <c r="G198" s="2">
        <v>5912347000</v>
      </c>
      <c r="H198" s="2">
        <v>0</v>
      </c>
      <c r="I198" s="2">
        <v>5912347000</v>
      </c>
      <c r="J198" s="2">
        <v>17634579</v>
      </c>
      <c r="K198" s="2">
        <v>0</v>
      </c>
      <c r="L198" s="2">
        <v>17634579</v>
      </c>
      <c r="M198" s="2">
        <v>15269640.199999999</v>
      </c>
      <c r="N198" s="2">
        <v>0</v>
      </c>
      <c r="O198" s="2">
        <v>15269640.199999999</v>
      </c>
      <c r="P198" s="15">
        <v>0.1</v>
      </c>
      <c r="Q198" s="2">
        <v>0</v>
      </c>
      <c r="R198" s="13">
        <v>0.1</v>
      </c>
      <c r="S198" s="15">
        <v>0</v>
      </c>
      <c r="T198" s="2">
        <v>1526964.02</v>
      </c>
      <c r="U198" s="2">
        <v>1000000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2526964.02</v>
      </c>
      <c r="AD198" t="s">
        <v>28</v>
      </c>
    </row>
    <row r="199" spans="1:30" hidden="1" x14ac:dyDescent="0.25">
      <c r="A199" s="20">
        <v>1273</v>
      </c>
      <c r="B199" t="s">
        <v>146</v>
      </c>
      <c r="C199" t="s">
        <v>260</v>
      </c>
      <c r="D199" t="s">
        <v>9</v>
      </c>
      <c r="E199" t="s">
        <v>27</v>
      </c>
      <c r="F199" t="s">
        <v>270</v>
      </c>
      <c r="G199" s="2">
        <v>5098197400</v>
      </c>
      <c r="H199" s="2">
        <v>0</v>
      </c>
      <c r="I199" s="2">
        <v>5098197400</v>
      </c>
      <c r="J199" s="2">
        <v>11724664</v>
      </c>
      <c r="K199" s="2">
        <v>0</v>
      </c>
      <c r="L199" s="2">
        <v>11724664</v>
      </c>
      <c r="M199" s="2">
        <v>9685385.0399999991</v>
      </c>
      <c r="N199" s="2">
        <v>0</v>
      </c>
      <c r="O199" s="2">
        <v>9685385.0399999991</v>
      </c>
      <c r="P199" s="15">
        <v>0</v>
      </c>
      <c r="Q199" s="2">
        <v>0</v>
      </c>
      <c r="R199" s="13">
        <v>0</v>
      </c>
      <c r="S199" s="15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0</v>
      </c>
      <c r="AD199" t="s">
        <v>28</v>
      </c>
    </row>
    <row r="200" spans="1:30" hidden="1" x14ac:dyDescent="0.25">
      <c r="A200" s="20">
        <v>1282</v>
      </c>
      <c r="B200" t="s">
        <v>146</v>
      </c>
      <c r="C200" t="s">
        <v>259</v>
      </c>
      <c r="D200" t="s">
        <v>2</v>
      </c>
      <c r="E200" t="s">
        <v>4</v>
      </c>
      <c r="F200" t="s">
        <v>271</v>
      </c>
      <c r="G200" s="2">
        <v>5763450000</v>
      </c>
      <c r="H200" s="2">
        <v>2935458000</v>
      </c>
      <c r="I200" s="2">
        <v>2827992000</v>
      </c>
      <c r="J200" s="2">
        <v>15722424</v>
      </c>
      <c r="K200" s="2">
        <v>7133829</v>
      </c>
      <c r="L200" s="2">
        <v>8588595</v>
      </c>
      <c r="M200" s="2">
        <v>13417044</v>
      </c>
      <c r="N200" s="2">
        <v>5959645.7999999998</v>
      </c>
      <c r="O200" s="2">
        <v>7457398.2000000002</v>
      </c>
      <c r="P200" s="15">
        <v>0.1</v>
      </c>
      <c r="Q200" s="2">
        <v>595964.57999999996</v>
      </c>
      <c r="R200" s="13">
        <v>0.3</v>
      </c>
      <c r="S200" s="15">
        <v>0</v>
      </c>
      <c r="T200" s="2">
        <v>2237219.46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2833184.04</v>
      </c>
      <c r="AD200" t="s">
        <v>213</v>
      </c>
    </row>
    <row r="201" spans="1:30" hidden="1" x14ac:dyDescent="0.25">
      <c r="A201" s="20">
        <v>1289</v>
      </c>
      <c r="B201" t="s">
        <v>146</v>
      </c>
      <c r="C201" t="s">
        <v>260</v>
      </c>
      <c r="D201" t="s">
        <v>2</v>
      </c>
      <c r="E201" t="s">
        <v>279</v>
      </c>
      <c r="F201" t="s">
        <v>272</v>
      </c>
      <c r="G201" s="2">
        <v>30363916200</v>
      </c>
      <c r="H201" s="2">
        <v>0</v>
      </c>
      <c r="I201" s="2">
        <v>30363916200</v>
      </c>
      <c r="J201" s="2">
        <v>74938010</v>
      </c>
      <c r="K201" s="2">
        <v>0</v>
      </c>
      <c r="L201" s="2">
        <v>74938010</v>
      </c>
      <c r="M201" s="2">
        <v>62792443.520000003</v>
      </c>
      <c r="N201" s="2">
        <v>0</v>
      </c>
      <c r="O201" s="2">
        <v>62792443.520000003</v>
      </c>
      <c r="P201" s="15">
        <v>0.1</v>
      </c>
      <c r="Q201" s="2">
        <v>0</v>
      </c>
      <c r="R201" s="13">
        <v>0.2</v>
      </c>
      <c r="S201" s="15">
        <v>0</v>
      </c>
      <c r="T201" s="2">
        <v>12558488.704</v>
      </c>
      <c r="U201" s="2">
        <v>4000000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16558488.704</v>
      </c>
      <c r="AD201" t="s">
        <v>94</v>
      </c>
    </row>
    <row r="202" spans="1:30" hidden="1" x14ac:dyDescent="0.25">
      <c r="A202" s="20">
        <v>1292</v>
      </c>
      <c r="B202" t="s">
        <v>146</v>
      </c>
      <c r="C202" t="s">
        <v>260</v>
      </c>
      <c r="D202" t="s">
        <v>2</v>
      </c>
      <c r="E202" t="s">
        <v>521</v>
      </c>
      <c r="F202" t="s">
        <v>274</v>
      </c>
      <c r="G202" s="2">
        <v>430320000</v>
      </c>
      <c r="H202" s="2">
        <v>0</v>
      </c>
      <c r="I202" s="2">
        <v>430320000</v>
      </c>
      <c r="J202" s="2">
        <v>1331900</v>
      </c>
      <c r="K202" s="2">
        <v>0</v>
      </c>
      <c r="L202" s="2">
        <v>1331900</v>
      </c>
      <c r="M202" s="2">
        <v>1159772</v>
      </c>
      <c r="N202" s="2">
        <v>0</v>
      </c>
      <c r="O202" s="2">
        <v>1159772</v>
      </c>
      <c r="P202" s="15">
        <v>0</v>
      </c>
      <c r="Q202" s="2">
        <v>0</v>
      </c>
      <c r="R202" s="13">
        <v>0</v>
      </c>
      <c r="S202" s="15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0</v>
      </c>
      <c r="AD202" t="s">
        <v>45</v>
      </c>
    </row>
    <row r="203" spans="1:30" hidden="1" x14ac:dyDescent="0.25">
      <c r="A203" s="20">
        <v>1293</v>
      </c>
      <c r="B203" t="s">
        <v>146</v>
      </c>
      <c r="C203" t="s">
        <v>260</v>
      </c>
      <c r="D203" t="s">
        <v>2</v>
      </c>
      <c r="E203" t="s">
        <v>8</v>
      </c>
      <c r="F203" t="s">
        <v>275</v>
      </c>
      <c r="G203" s="2">
        <v>43197510000</v>
      </c>
      <c r="H203" s="2">
        <v>4333810000</v>
      </c>
      <c r="I203" s="2">
        <v>38863700000</v>
      </c>
      <c r="J203" s="2">
        <v>78966105</v>
      </c>
      <c r="K203" s="2">
        <v>9602561</v>
      </c>
      <c r="L203" s="2">
        <v>69363544</v>
      </c>
      <c r="M203" s="2">
        <v>61687101</v>
      </c>
      <c r="N203" s="2">
        <v>7869037</v>
      </c>
      <c r="O203" s="2">
        <v>53818064</v>
      </c>
      <c r="P203" s="15">
        <v>0.1</v>
      </c>
      <c r="Q203" s="2">
        <v>786903.7</v>
      </c>
      <c r="R203" s="13">
        <v>0.2</v>
      </c>
      <c r="S203" s="15">
        <v>0</v>
      </c>
      <c r="T203" s="2">
        <v>10763612.800000001</v>
      </c>
      <c r="U203" s="2">
        <v>4000000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15550516.5</v>
      </c>
      <c r="AD203" t="s">
        <v>42</v>
      </c>
    </row>
    <row r="204" spans="1:30" hidden="1" x14ac:dyDescent="0.25">
      <c r="A204" s="20">
        <v>1295</v>
      </c>
      <c r="B204" t="s">
        <v>146</v>
      </c>
      <c r="C204" t="s">
        <v>260</v>
      </c>
      <c r="D204" t="s">
        <v>9</v>
      </c>
      <c r="E204" t="s">
        <v>357</v>
      </c>
      <c r="F204" t="s">
        <v>276</v>
      </c>
      <c r="G204" s="2">
        <v>13989583000</v>
      </c>
      <c r="H204" s="2">
        <v>0</v>
      </c>
      <c r="I204" s="2">
        <v>13989583000</v>
      </c>
      <c r="J204" s="2">
        <v>38721063</v>
      </c>
      <c r="K204" s="2">
        <v>0</v>
      </c>
      <c r="L204" s="2">
        <v>38721063</v>
      </c>
      <c r="M204" s="2">
        <v>33125229.800000001</v>
      </c>
      <c r="N204" s="2">
        <v>0</v>
      </c>
      <c r="O204" s="2">
        <v>33125229.800000001</v>
      </c>
      <c r="P204" s="15">
        <v>0.1</v>
      </c>
      <c r="Q204" s="2">
        <v>0</v>
      </c>
      <c r="R204" s="13">
        <v>0.15</v>
      </c>
      <c r="S204" s="15">
        <v>0</v>
      </c>
      <c r="T204" s="2">
        <v>4968784.47</v>
      </c>
      <c r="U204" s="2">
        <v>3000000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7968784.4699999997</v>
      </c>
      <c r="AD204" t="s">
        <v>35</v>
      </c>
    </row>
    <row r="205" spans="1:30" hidden="1" x14ac:dyDescent="0.25">
      <c r="A205" s="20">
        <v>1300</v>
      </c>
      <c r="B205" t="s">
        <v>146</v>
      </c>
      <c r="C205" t="s">
        <v>259</v>
      </c>
      <c r="D205" t="s">
        <v>2</v>
      </c>
      <c r="E205" t="s">
        <v>279</v>
      </c>
      <c r="F205" t="s">
        <v>277</v>
      </c>
      <c r="G205" s="2">
        <v>1187210000</v>
      </c>
      <c r="H205" s="2">
        <v>82900000</v>
      </c>
      <c r="I205" s="2">
        <v>1104310000</v>
      </c>
      <c r="J205" s="2">
        <v>3152323</v>
      </c>
      <c r="K205" s="2">
        <v>290151</v>
      </c>
      <c r="L205" s="2">
        <v>2862172</v>
      </c>
      <c r="M205" s="2">
        <v>2677439</v>
      </c>
      <c r="N205" s="2">
        <v>256991</v>
      </c>
      <c r="O205" s="2">
        <v>2420448</v>
      </c>
      <c r="P205" s="15">
        <v>0.1</v>
      </c>
      <c r="Q205" s="2">
        <v>25699.1</v>
      </c>
      <c r="R205" s="13">
        <v>0.3</v>
      </c>
      <c r="S205" s="15">
        <v>0</v>
      </c>
      <c r="T205" s="2">
        <v>726134.4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751833.5</v>
      </c>
      <c r="AD205" t="s">
        <v>43</v>
      </c>
    </row>
    <row r="206" spans="1:30" hidden="1" x14ac:dyDescent="0.25">
      <c r="A206" s="20">
        <v>1303</v>
      </c>
      <c r="B206" t="s">
        <v>146</v>
      </c>
      <c r="C206" t="s">
        <v>260</v>
      </c>
      <c r="D206" t="s">
        <v>2</v>
      </c>
      <c r="E206" t="s">
        <v>8</v>
      </c>
      <c r="F206" t="s">
        <v>278</v>
      </c>
      <c r="G206" s="2">
        <v>15532761000</v>
      </c>
      <c r="H206" s="2">
        <v>225534000</v>
      </c>
      <c r="I206" s="2">
        <v>15307227000</v>
      </c>
      <c r="J206" s="2">
        <v>38783519</v>
      </c>
      <c r="K206" s="2">
        <v>789369</v>
      </c>
      <c r="L206" s="2">
        <v>37994150</v>
      </c>
      <c r="M206" s="2">
        <v>32570414.600000001</v>
      </c>
      <c r="N206" s="2">
        <v>699155.4</v>
      </c>
      <c r="O206" s="2">
        <v>31871259.199999999</v>
      </c>
      <c r="P206" s="15">
        <v>0.1</v>
      </c>
      <c r="Q206" s="2">
        <v>69915.539999999994</v>
      </c>
      <c r="R206" s="13">
        <v>0.15</v>
      </c>
      <c r="S206" s="15">
        <v>0</v>
      </c>
      <c r="T206" s="2">
        <v>4780688.88</v>
      </c>
      <c r="U206" s="2">
        <v>3000000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7850604.4199999999</v>
      </c>
      <c r="AD206" t="s">
        <v>46</v>
      </c>
    </row>
    <row r="207" spans="1:30" hidden="1" x14ac:dyDescent="0.25">
      <c r="A207" s="20">
        <v>1305</v>
      </c>
      <c r="B207" t="s">
        <v>146</v>
      </c>
      <c r="C207" t="s">
        <v>259</v>
      </c>
      <c r="D207" t="s">
        <v>2</v>
      </c>
      <c r="E207" t="s">
        <v>280</v>
      </c>
      <c r="F207" t="s">
        <v>281</v>
      </c>
      <c r="G207" s="2">
        <v>502620000</v>
      </c>
      <c r="H207" s="2">
        <v>0</v>
      </c>
      <c r="I207" s="2">
        <v>502620000</v>
      </c>
      <c r="J207" s="2">
        <v>1708372</v>
      </c>
      <c r="K207" s="2">
        <v>0</v>
      </c>
      <c r="L207" s="2">
        <v>1708372</v>
      </c>
      <c r="M207" s="2">
        <v>1507324</v>
      </c>
      <c r="N207" s="2">
        <v>0</v>
      </c>
      <c r="O207" s="2">
        <v>1507324</v>
      </c>
      <c r="P207" s="15">
        <v>0.1</v>
      </c>
      <c r="Q207" s="2">
        <v>0</v>
      </c>
      <c r="R207" s="13">
        <v>0.3</v>
      </c>
      <c r="S207" s="15">
        <v>0</v>
      </c>
      <c r="T207" s="2">
        <v>452197.2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452197.2</v>
      </c>
      <c r="AD207" t="s">
        <v>165</v>
      </c>
    </row>
    <row r="208" spans="1:30" hidden="1" x14ac:dyDescent="0.25">
      <c r="A208" s="20">
        <v>1307</v>
      </c>
      <c r="B208" t="s">
        <v>146</v>
      </c>
      <c r="C208" t="s">
        <v>260</v>
      </c>
      <c r="D208" t="s">
        <v>2</v>
      </c>
      <c r="E208" t="s">
        <v>521</v>
      </c>
      <c r="F208" t="s">
        <v>282</v>
      </c>
      <c r="G208" s="2">
        <v>31845282000</v>
      </c>
      <c r="H208" s="2">
        <v>0</v>
      </c>
      <c r="I208" s="2">
        <v>31845282000</v>
      </c>
      <c r="J208" s="2">
        <v>51688617</v>
      </c>
      <c r="K208" s="2">
        <v>0</v>
      </c>
      <c r="L208" s="2">
        <v>51688617</v>
      </c>
      <c r="M208" s="2">
        <v>38950504.200000003</v>
      </c>
      <c r="N208" s="2">
        <v>0</v>
      </c>
      <c r="O208" s="2">
        <v>38950504.200000003</v>
      </c>
      <c r="P208" s="15">
        <v>0.1</v>
      </c>
      <c r="Q208" s="2">
        <v>0</v>
      </c>
      <c r="R208" s="13">
        <v>0.15</v>
      </c>
      <c r="S208" s="15">
        <v>0</v>
      </c>
      <c r="T208" s="2">
        <v>5842575.6299999999</v>
      </c>
      <c r="U208" s="2">
        <v>3000000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8842575.6300000008</v>
      </c>
      <c r="AD208" t="s">
        <v>178</v>
      </c>
    </row>
    <row r="209" spans="1:30" hidden="1" x14ac:dyDescent="0.25">
      <c r="A209" s="20">
        <v>1311</v>
      </c>
      <c r="B209" t="s">
        <v>146</v>
      </c>
      <c r="C209" t="s">
        <v>260</v>
      </c>
      <c r="D209" t="s">
        <v>2</v>
      </c>
      <c r="E209" t="s">
        <v>279</v>
      </c>
      <c r="F209" t="s">
        <v>283</v>
      </c>
      <c r="G209" s="2">
        <v>5654758000</v>
      </c>
      <c r="H209" s="2">
        <v>0</v>
      </c>
      <c r="I209" s="2">
        <v>5654758000</v>
      </c>
      <c r="J209" s="2">
        <v>17704178</v>
      </c>
      <c r="K209" s="2">
        <v>0</v>
      </c>
      <c r="L209" s="2">
        <v>17704178</v>
      </c>
      <c r="M209" s="2">
        <v>15442274.800000001</v>
      </c>
      <c r="N209" s="2">
        <v>0</v>
      </c>
      <c r="O209" s="2">
        <v>15442274.800000001</v>
      </c>
      <c r="P209" s="15">
        <v>0.1</v>
      </c>
      <c r="Q209" s="2">
        <v>0</v>
      </c>
      <c r="R209" s="13">
        <v>0.1</v>
      </c>
      <c r="S209" s="15">
        <v>0</v>
      </c>
      <c r="T209" s="2">
        <v>1544227.48</v>
      </c>
      <c r="U209" s="2">
        <v>1000000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2544227.48</v>
      </c>
      <c r="AD209" t="s">
        <v>94</v>
      </c>
    </row>
    <row r="210" spans="1:30" hidden="1" x14ac:dyDescent="0.25">
      <c r="A210" s="20">
        <v>1315</v>
      </c>
      <c r="B210" t="s">
        <v>146</v>
      </c>
      <c r="C210" t="s">
        <v>259</v>
      </c>
      <c r="D210" t="s">
        <v>9</v>
      </c>
      <c r="E210" t="s">
        <v>27</v>
      </c>
      <c r="F210" t="s">
        <v>284</v>
      </c>
      <c r="G210" s="2">
        <v>34131932000</v>
      </c>
      <c r="H210" s="2">
        <v>0</v>
      </c>
      <c r="I210" s="2">
        <v>34131932000</v>
      </c>
      <c r="J210" s="2">
        <v>61450144</v>
      </c>
      <c r="K210" s="2">
        <v>0</v>
      </c>
      <c r="L210" s="2">
        <v>61450144</v>
      </c>
      <c r="M210" s="2">
        <v>47797371.200000003</v>
      </c>
      <c r="N210" s="2">
        <v>0</v>
      </c>
      <c r="O210" s="2">
        <v>47797371.200000003</v>
      </c>
      <c r="P210" s="15">
        <v>0.1</v>
      </c>
      <c r="Q210" s="2">
        <v>0</v>
      </c>
      <c r="R210" s="13">
        <v>0.3</v>
      </c>
      <c r="S210" s="15">
        <v>0</v>
      </c>
      <c r="T210" s="2">
        <v>14339211.359999999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14339211.359999999</v>
      </c>
      <c r="AD210" t="s">
        <v>76</v>
      </c>
    </row>
    <row r="211" spans="1:30" hidden="1" x14ac:dyDescent="0.25">
      <c r="A211" s="20">
        <v>1322</v>
      </c>
      <c r="B211" t="s">
        <v>146</v>
      </c>
      <c r="C211" t="s">
        <v>259</v>
      </c>
      <c r="D211" t="s">
        <v>9</v>
      </c>
      <c r="E211" t="s">
        <v>27</v>
      </c>
      <c r="F211" t="s">
        <v>285</v>
      </c>
      <c r="G211" s="2">
        <v>12826958000</v>
      </c>
      <c r="H211" s="2">
        <v>0</v>
      </c>
      <c r="I211" s="2">
        <v>12826958000</v>
      </c>
      <c r="J211" s="2">
        <v>31431996</v>
      </c>
      <c r="K211" s="2">
        <v>0</v>
      </c>
      <c r="L211" s="2">
        <v>31431996</v>
      </c>
      <c r="M211" s="2">
        <v>26301212.800000001</v>
      </c>
      <c r="N211" s="2">
        <v>0</v>
      </c>
      <c r="O211" s="2">
        <v>26301212.800000001</v>
      </c>
      <c r="P211" s="15">
        <v>0.1</v>
      </c>
      <c r="Q211" s="2">
        <v>0</v>
      </c>
      <c r="R211" s="13">
        <v>0.3</v>
      </c>
      <c r="S211" s="15">
        <v>0</v>
      </c>
      <c r="T211" s="2">
        <v>7890363.8399999999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7890363.8399999999</v>
      </c>
      <c r="AD211" t="s">
        <v>26</v>
      </c>
    </row>
    <row r="212" spans="1:30" hidden="1" x14ac:dyDescent="0.25">
      <c r="A212" s="20">
        <v>1324</v>
      </c>
      <c r="B212" t="s">
        <v>146</v>
      </c>
      <c r="C212" t="s">
        <v>260</v>
      </c>
      <c r="D212" t="s">
        <v>9</v>
      </c>
      <c r="E212" t="s">
        <v>357</v>
      </c>
      <c r="F212" t="s">
        <v>286</v>
      </c>
      <c r="G212" s="2">
        <v>27461172000</v>
      </c>
      <c r="H212" s="2">
        <v>0</v>
      </c>
      <c r="I212" s="2">
        <v>27461172000</v>
      </c>
      <c r="J212" s="2">
        <v>45139684</v>
      </c>
      <c r="K212" s="2">
        <v>0</v>
      </c>
      <c r="L212" s="2">
        <v>45139684</v>
      </c>
      <c r="M212" s="2">
        <v>34155215.200000003</v>
      </c>
      <c r="N212" s="2">
        <v>0</v>
      </c>
      <c r="O212" s="2">
        <v>34155215.200000003</v>
      </c>
      <c r="P212" s="15">
        <v>0.1</v>
      </c>
      <c r="Q212" s="2">
        <v>0</v>
      </c>
      <c r="R212" s="13">
        <v>0.15</v>
      </c>
      <c r="S212" s="15">
        <v>0</v>
      </c>
      <c r="T212" s="2">
        <v>5123282.28</v>
      </c>
      <c r="U212" s="2">
        <v>3000000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8123282.2800000003</v>
      </c>
      <c r="AD212" t="s">
        <v>187</v>
      </c>
    </row>
    <row r="213" spans="1:30" hidden="1" x14ac:dyDescent="0.25">
      <c r="A213" s="20">
        <v>1325</v>
      </c>
      <c r="B213" t="s">
        <v>146</v>
      </c>
      <c r="C213" t="s">
        <v>260</v>
      </c>
      <c r="D213" t="s">
        <v>2</v>
      </c>
      <c r="E213" t="s">
        <v>8</v>
      </c>
      <c r="F213" t="s">
        <v>287</v>
      </c>
      <c r="G213" s="2">
        <v>11610946600</v>
      </c>
      <c r="H213" s="2">
        <v>0</v>
      </c>
      <c r="I213" s="2">
        <v>11610946600</v>
      </c>
      <c r="J213" s="2">
        <v>30704945</v>
      </c>
      <c r="K213" s="2">
        <v>0</v>
      </c>
      <c r="L213" s="2">
        <v>30704945</v>
      </c>
      <c r="M213" s="2">
        <v>26060566.359999999</v>
      </c>
      <c r="N213" s="2">
        <v>0</v>
      </c>
      <c r="O213" s="2">
        <v>26060566.359999999</v>
      </c>
      <c r="P213" s="15">
        <v>0.1</v>
      </c>
      <c r="Q213" s="2">
        <v>0</v>
      </c>
      <c r="R213" s="13">
        <v>0.1</v>
      </c>
      <c r="S213" s="15">
        <v>0</v>
      </c>
      <c r="T213" s="2">
        <v>2606056.6359999999</v>
      </c>
      <c r="U213" s="2">
        <v>2000000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4606056.6359999999</v>
      </c>
      <c r="AD213" t="s">
        <v>42</v>
      </c>
    </row>
    <row r="214" spans="1:30" hidden="1" x14ac:dyDescent="0.25">
      <c r="A214" s="20">
        <v>1330</v>
      </c>
      <c r="B214" t="s">
        <v>146</v>
      </c>
      <c r="C214" t="s">
        <v>260</v>
      </c>
      <c r="D214" t="s">
        <v>2</v>
      </c>
      <c r="E214" t="s">
        <v>280</v>
      </c>
      <c r="F214" t="s">
        <v>288</v>
      </c>
      <c r="G214" s="2">
        <v>24120026000</v>
      </c>
      <c r="H214" s="2">
        <v>1065000000</v>
      </c>
      <c r="I214" s="2">
        <v>23055026000</v>
      </c>
      <c r="J214" s="2">
        <v>56569985</v>
      </c>
      <c r="K214" s="2">
        <v>2130000</v>
      </c>
      <c r="L214" s="2">
        <v>54439985</v>
      </c>
      <c r="M214" s="2">
        <v>46921974.600000001</v>
      </c>
      <c r="N214" s="2">
        <v>1704000</v>
      </c>
      <c r="O214" s="2">
        <v>45217974.600000001</v>
      </c>
      <c r="P214" s="15">
        <v>0.1</v>
      </c>
      <c r="Q214" s="2">
        <v>170400</v>
      </c>
      <c r="R214" s="13">
        <v>0.15</v>
      </c>
      <c r="S214" s="15">
        <v>0</v>
      </c>
      <c r="T214" s="2">
        <v>6782696.1900000004</v>
      </c>
      <c r="U214" s="2">
        <v>3000000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9953096.1899999995</v>
      </c>
      <c r="AD214" t="s">
        <v>190</v>
      </c>
    </row>
    <row r="215" spans="1:30" hidden="1" x14ac:dyDescent="0.25">
      <c r="A215" s="20">
        <v>1334</v>
      </c>
      <c r="B215" t="s">
        <v>146</v>
      </c>
      <c r="C215" t="s">
        <v>259</v>
      </c>
      <c r="D215" t="s">
        <v>9</v>
      </c>
      <c r="E215" t="s">
        <v>15</v>
      </c>
      <c r="F215" t="s">
        <v>289</v>
      </c>
      <c r="G215" s="2">
        <v>9708524000</v>
      </c>
      <c r="H215" s="2">
        <v>0</v>
      </c>
      <c r="I215" s="2">
        <v>9708524000</v>
      </c>
      <c r="J215" s="2">
        <v>22746154</v>
      </c>
      <c r="K215" s="2">
        <v>0</v>
      </c>
      <c r="L215" s="2">
        <v>22746154</v>
      </c>
      <c r="M215" s="2">
        <v>18862744.399999999</v>
      </c>
      <c r="N215" s="2">
        <v>0</v>
      </c>
      <c r="O215" s="2">
        <v>18862744.399999999</v>
      </c>
      <c r="P215" s="15">
        <v>0.1</v>
      </c>
      <c r="Q215" s="2">
        <v>0</v>
      </c>
      <c r="R215" s="13">
        <v>0.3</v>
      </c>
      <c r="S215" s="15">
        <v>0</v>
      </c>
      <c r="T215" s="2">
        <v>5658823.3200000003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5658823.3200000003</v>
      </c>
      <c r="AD215" t="s">
        <v>17</v>
      </c>
    </row>
    <row r="216" spans="1:30" hidden="1" x14ac:dyDescent="0.25">
      <c r="A216" s="20">
        <v>1336</v>
      </c>
      <c r="B216" t="s">
        <v>146</v>
      </c>
      <c r="C216" t="s">
        <v>260</v>
      </c>
      <c r="D216" t="s">
        <v>2</v>
      </c>
      <c r="E216" t="s">
        <v>8</v>
      </c>
      <c r="F216" t="s">
        <v>290</v>
      </c>
      <c r="G216" s="2">
        <v>10638937000</v>
      </c>
      <c r="H216" s="2">
        <v>1381500000</v>
      </c>
      <c r="I216" s="2">
        <v>9257437000</v>
      </c>
      <c r="J216" s="2">
        <v>26474387</v>
      </c>
      <c r="K216" s="2">
        <v>3978100</v>
      </c>
      <c r="L216" s="2">
        <v>22496287</v>
      </c>
      <c r="M216" s="2">
        <v>22218812.199999999</v>
      </c>
      <c r="N216" s="2">
        <v>3425500</v>
      </c>
      <c r="O216" s="2">
        <v>18793312.199999999</v>
      </c>
      <c r="P216" s="15">
        <v>0.1</v>
      </c>
      <c r="Q216" s="2">
        <v>342550</v>
      </c>
      <c r="R216" s="13">
        <v>0.1</v>
      </c>
      <c r="S216" s="15">
        <v>0</v>
      </c>
      <c r="T216" s="2">
        <v>1879331.22</v>
      </c>
      <c r="U216" s="2">
        <v>2000000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4221881.22</v>
      </c>
      <c r="AD216" t="s">
        <v>50</v>
      </c>
    </row>
    <row r="217" spans="1:30" hidden="1" x14ac:dyDescent="0.25">
      <c r="A217" s="20">
        <v>1337</v>
      </c>
      <c r="B217" t="s">
        <v>146</v>
      </c>
      <c r="C217" t="s">
        <v>259</v>
      </c>
      <c r="D217" t="s">
        <v>2</v>
      </c>
      <c r="E217" t="s">
        <v>8</v>
      </c>
      <c r="F217" t="s">
        <v>291</v>
      </c>
      <c r="G217" s="2">
        <v>4339055000</v>
      </c>
      <c r="H217" s="2">
        <v>51800000</v>
      </c>
      <c r="I217" s="2">
        <v>4287255000</v>
      </c>
      <c r="J217" s="2">
        <v>10084051</v>
      </c>
      <c r="K217" s="2">
        <v>181301</v>
      </c>
      <c r="L217" s="2">
        <v>9902750</v>
      </c>
      <c r="M217" s="2">
        <v>8348429</v>
      </c>
      <c r="N217" s="2">
        <v>160581</v>
      </c>
      <c r="O217" s="2">
        <v>8187848</v>
      </c>
      <c r="P217" s="15">
        <v>0.1</v>
      </c>
      <c r="Q217" s="2">
        <v>16058.1</v>
      </c>
      <c r="R217" s="13">
        <v>0.3</v>
      </c>
      <c r="S217" s="15">
        <v>0</v>
      </c>
      <c r="T217" s="2">
        <v>2456354.4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2472412.5</v>
      </c>
      <c r="AD217" t="s">
        <v>50</v>
      </c>
    </row>
    <row r="218" spans="1:30" hidden="1" x14ac:dyDescent="0.25">
      <c r="A218" s="20">
        <v>1338</v>
      </c>
      <c r="B218" t="s">
        <v>146</v>
      </c>
      <c r="C218" t="s">
        <v>259</v>
      </c>
      <c r="D218" t="s">
        <v>9</v>
      </c>
      <c r="E218" t="s">
        <v>15</v>
      </c>
      <c r="F218" t="s">
        <v>292</v>
      </c>
      <c r="G218" s="2">
        <v>2549057000</v>
      </c>
      <c r="H218" s="2">
        <v>0</v>
      </c>
      <c r="I218" s="2">
        <v>2549057000</v>
      </c>
      <c r="J218" s="2">
        <v>8001972</v>
      </c>
      <c r="K218" s="2">
        <v>0</v>
      </c>
      <c r="L218" s="2">
        <v>8001972</v>
      </c>
      <c r="M218" s="2">
        <v>6982349.2000000002</v>
      </c>
      <c r="N218" s="2">
        <v>0</v>
      </c>
      <c r="O218" s="2">
        <v>6982349.2000000002</v>
      </c>
      <c r="P218" s="15">
        <v>0.1</v>
      </c>
      <c r="Q218" s="2">
        <v>0</v>
      </c>
      <c r="R218" s="13">
        <v>0.3</v>
      </c>
      <c r="S218" s="15">
        <v>0</v>
      </c>
      <c r="T218" s="2">
        <v>2094704.76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2094704.76</v>
      </c>
      <c r="AD218" t="s">
        <v>24</v>
      </c>
    </row>
    <row r="219" spans="1:30" hidden="1" x14ac:dyDescent="0.25">
      <c r="A219" s="20">
        <v>1340</v>
      </c>
      <c r="B219" t="s">
        <v>146</v>
      </c>
      <c r="C219" t="s">
        <v>260</v>
      </c>
      <c r="D219" t="s">
        <v>2</v>
      </c>
      <c r="E219" t="s">
        <v>279</v>
      </c>
      <c r="F219" t="s">
        <v>293</v>
      </c>
      <c r="G219" s="2">
        <v>12037561000</v>
      </c>
      <c r="H219" s="2">
        <v>0</v>
      </c>
      <c r="I219" s="2">
        <v>12037561000</v>
      </c>
      <c r="J219" s="2">
        <v>28573680</v>
      </c>
      <c r="K219" s="2">
        <v>0</v>
      </c>
      <c r="L219" s="2">
        <v>28573680</v>
      </c>
      <c r="M219" s="2">
        <v>23758655.600000001</v>
      </c>
      <c r="N219" s="2">
        <v>0</v>
      </c>
      <c r="O219" s="2">
        <v>23758655.600000001</v>
      </c>
      <c r="P219" s="15">
        <v>0.1</v>
      </c>
      <c r="Q219" s="2">
        <v>0</v>
      </c>
      <c r="R219" s="13">
        <v>0.1</v>
      </c>
      <c r="S219" s="15">
        <v>0</v>
      </c>
      <c r="T219" s="2">
        <v>2375865.56</v>
      </c>
      <c r="U219" s="2">
        <v>2000000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4375865.5599999996</v>
      </c>
      <c r="AD219" t="s">
        <v>94</v>
      </c>
    </row>
    <row r="220" spans="1:30" hidden="1" x14ac:dyDescent="0.25">
      <c r="A220" s="20">
        <v>1344</v>
      </c>
      <c r="B220" t="s">
        <v>146</v>
      </c>
      <c r="C220" t="s">
        <v>259</v>
      </c>
      <c r="D220" t="s">
        <v>2</v>
      </c>
      <c r="E220" t="s">
        <v>198</v>
      </c>
      <c r="F220" t="s">
        <v>294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15">
        <v>0.1</v>
      </c>
      <c r="Q220" s="2">
        <v>0</v>
      </c>
      <c r="R220" s="13">
        <v>0.3</v>
      </c>
      <c r="S220" s="15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0</v>
      </c>
      <c r="AD220" t="s">
        <v>182</v>
      </c>
    </row>
    <row r="221" spans="1:30" hidden="1" x14ac:dyDescent="0.25">
      <c r="A221" s="20">
        <v>1348</v>
      </c>
      <c r="B221" t="s">
        <v>146</v>
      </c>
      <c r="C221" t="s">
        <v>260</v>
      </c>
      <c r="D221" t="s">
        <v>2</v>
      </c>
      <c r="E221" t="s">
        <v>198</v>
      </c>
      <c r="F221" t="s">
        <v>295</v>
      </c>
      <c r="G221" s="2">
        <v>18963686000</v>
      </c>
      <c r="H221" s="2">
        <v>0</v>
      </c>
      <c r="I221" s="2">
        <v>18963686000</v>
      </c>
      <c r="J221" s="2">
        <v>39501743</v>
      </c>
      <c r="K221" s="2">
        <v>0</v>
      </c>
      <c r="L221" s="2">
        <v>39501743</v>
      </c>
      <c r="M221" s="2">
        <v>31916268.600000001</v>
      </c>
      <c r="N221" s="2">
        <v>0</v>
      </c>
      <c r="O221" s="2">
        <v>31916268.600000001</v>
      </c>
      <c r="P221" s="15">
        <v>0.1</v>
      </c>
      <c r="Q221" s="2">
        <v>0</v>
      </c>
      <c r="R221" s="13">
        <v>0.15</v>
      </c>
      <c r="S221" s="15">
        <v>0</v>
      </c>
      <c r="T221" s="2">
        <v>4787440.29</v>
      </c>
      <c r="U221" s="2">
        <v>3000000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7787440.29</v>
      </c>
      <c r="AD221" t="s">
        <v>238</v>
      </c>
    </row>
    <row r="222" spans="1:30" hidden="1" x14ac:dyDescent="0.25">
      <c r="A222" s="20">
        <v>1356</v>
      </c>
      <c r="B222" t="s">
        <v>146</v>
      </c>
      <c r="C222" t="s">
        <v>260</v>
      </c>
      <c r="D222" t="s">
        <v>2</v>
      </c>
      <c r="E222" t="s">
        <v>521</v>
      </c>
      <c r="F222" t="s">
        <v>296</v>
      </c>
      <c r="G222" s="2">
        <v>18782557100</v>
      </c>
      <c r="H222" s="2">
        <v>2667760000</v>
      </c>
      <c r="I222" s="2">
        <v>16114797100</v>
      </c>
      <c r="J222" s="2">
        <v>38874433</v>
      </c>
      <c r="K222" s="2">
        <v>7721974</v>
      </c>
      <c r="L222" s="2">
        <v>31152459</v>
      </c>
      <c r="M222" s="2">
        <v>31361410.16</v>
      </c>
      <c r="N222" s="2">
        <v>6654870</v>
      </c>
      <c r="O222" s="2">
        <v>24706540.16</v>
      </c>
      <c r="P222" s="15">
        <v>0.1</v>
      </c>
      <c r="Q222" s="2">
        <v>665487</v>
      </c>
      <c r="R222" s="13">
        <v>0.15</v>
      </c>
      <c r="S222" s="15">
        <v>0</v>
      </c>
      <c r="T222" s="2">
        <v>3705981.0240000002</v>
      </c>
      <c r="U222" s="2">
        <v>3000000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7371468.0240000002</v>
      </c>
      <c r="AD222" t="s">
        <v>274</v>
      </c>
    </row>
    <row r="223" spans="1:30" hidden="1" x14ac:dyDescent="0.25">
      <c r="A223" s="20">
        <v>1359</v>
      </c>
      <c r="B223" t="s">
        <v>146</v>
      </c>
      <c r="C223" t="s">
        <v>260</v>
      </c>
      <c r="D223" t="s">
        <v>2</v>
      </c>
      <c r="E223" t="s">
        <v>8</v>
      </c>
      <c r="F223" t="s">
        <v>297</v>
      </c>
      <c r="G223" s="2">
        <v>53760000</v>
      </c>
      <c r="H223" s="2">
        <v>0</v>
      </c>
      <c r="I223" s="2">
        <v>53760000</v>
      </c>
      <c r="J223" s="2">
        <v>188162</v>
      </c>
      <c r="K223" s="2">
        <v>0</v>
      </c>
      <c r="L223" s="2">
        <v>188162</v>
      </c>
      <c r="M223" s="2">
        <v>166658</v>
      </c>
      <c r="N223" s="2">
        <v>0</v>
      </c>
      <c r="O223" s="2">
        <v>166658</v>
      </c>
      <c r="P223" s="15">
        <v>0</v>
      </c>
      <c r="Q223" s="2">
        <v>0</v>
      </c>
      <c r="R223" s="13">
        <v>0</v>
      </c>
      <c r="S223" s="15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0</v>
      </c>
      <c r="AD223" t="s">
        <v>50</v>
      </c>
    </row>
    <row r="224" spans="1:30" hidden="1" x14ac:dyDescent="0.25">
      <c r="A224" s="20">
        <v>1360</v>
      </c>
      <c r="B224" t="s">
        <v>146</v>
      </c>
      <c r="C224" t="s">
        <v>260</v>
      </c>
      <c r="D224" t="s">
        <v>2</v>
      </c>
      <c r="E224" t="s">
        <v>8</v>
      </c>
      <c r="F224" t="s">
        <v>298</v>
      </c>
      <c r="G224" s="2">
        <v>9762584000</v>
      </c>
      <c r="H224" s="2">
        <v>4430788000</v>
      </c>
      <c r="I224" s="2">
        <v>5331796000</v>
      </c>
      <c r="J224" s="2">
        <v>27753471</v>
      </c>
      <c r="K224" s="2">
        <v>12454718</v>
      </c>
      <c r="L224" s="2">
        <v>15298753</v>
      </c>
      <c r="M224" s="2">
        <v>23848437.399999999</v>
      </c>
      <c r="N224" s="2">
        <v>10682402.800000001</v>
      </c>
      <c r="O224" s="2">
        <v>13166034.6</v>
      </c>
      <c r="P224" s="15">
        <v>0.1</v>
      </c>
      <c r="Q224" s="2">
        <v>1068240.28</v>
      </c>
      <c r="R224" s="13">
        <v>0.1</v>
      </c>
      <c r="S224" s="15">
        <v>0</v>
      </c>
      <c r="T224" s="2">
        <v>1316603.46</v>
      </c>
      <c r="U224" s="2">
        <v>2000000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4384843.74</v>
      </c>
      <c r="AD224" t="s">
        <v>38</v>
      </c>
    </row>
    <row r="225" spans="1:30" hidden="1" x14ac:dyDescent="0.25">
      <c r="A225" s="20">
        <v>1364</v>
      </c>
      <c r="B225" t="s">
        <v>146</v>
      </c>
      <c r="C225" t="s">
        <v>260</v>
      </c>
      <c r="D225" t="s">
        <v>2</v>
      </c>
      <c r="E225" t="s">
        <v>8</v>
      </c>
      <c r="F225" t="s">
        <v>299</v>
      </c>
      <c r="G225" s="2">
        <v>7469525000</v>
      </c>
      <c r="H225" s="2">
        <v>7421580000</v>
      </c>
      <c r="I225" s="2">
        <v>47945000</v>
      </c>
      <c r="J225" s="2">
        <v>20593659</v>
      </c>
      <c r="K225" s="2">
        <v>20425850</v>
      </c>
      <c r="L225" s="2">
        <v>167809</v>
      </c>
      <c r="M225" s="2">
        <v>17605849</v>
      </c>
      <c r="N225" s="2">
        <v>17457218</v>
      </c>
      <c r="O225" s="2">
        <v>148631</v>
      </c>
      <c r="P225" s="15">
        <v>0.1</v>
      </c>
      <c r="Q225" s="2">
        <v>1745721.8</v>
      </c>
      <c r="R225" s="13">
        <v>0.1</v>
      </c>
      <c r="S225" s="15">
        <v>0</v>
      </c>
      <c r="T225" s="2">
        <v>14863.1</v>
      </c>
      <c r="U225" s="2">
        <v>1000000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2760584.9</v>
      </c>
      <c r="AD225" t="s">
        <v>50</v>
      </c>
    </row>
    <row r="226" spans="1:30" hidden="1" x14ac:dyDescent="0.25">
      <c r="A226" s="20">
        <v>1369</v>
      </c>
      <c r="B226" t="s">
        <v>146</v>
      </c>
      <c r="C226" t="s">
        <v>259</v>
      </c>
      <c r="D226" t="s">
        <v>2</v>
      </c>
      <c r="E226" t="s">
        <v>198</v>
      </c>
      <c r="F226" t="s">
        <v>300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15">
        <v>0.1</v>
      </c>
      <c r="Q226" s="2">
        <v>0</v>
      </c>
      <c r="R226" s="13">
        <v>0.3</v>
      </c>
      <c r="S226" s="15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0</v>
      </c>
      <c r="AD226" t="s">
        <v>238</v>
      </c>
    </row>
    <row r="227" spans="1:30" hidden="1" x14ac:dyDescent="0.25">
      <c r="A227" s="20">
        <v>1370</v>
      </c>
      <c r="B227" t="s">
        <v>146</v>
      </c>
      <c r="C227" t="s">
        <v>260</v>
      </c>
      <c r="D227" t="s">
        <v>2</v>
      </c>
      <c r="E227" t="s">
        <v>279</v>
      </c>
      <c r="F227" t="s">
        <v>301</v>
      </c>
      <c r="G227" s="2">
        <v>936420000</v>
      </c>
      <c r="H227" s="2">
        <v>0</v>
      </c>
      <c r="I227" s="2">
        <v>936420000</v>
      </c>
      <c r="J227" s="2">
        <v>3200559</v>
      </c>
      <c r="K227" s="2">
        <v>0</v>
      </c>
      <c r="L227" s="2">
        <v>3200559</v>
      </c>
      <c r="M227" s="2">
        <v>2825991</v>
      </c>
      <c r="N227" s="2">
        <v>0</v>
      </c>
      <c r="O227" s="2">
        <v>2825991</v>
      </c>
      <c r="P227" s="15">
        <v>0</v>
      </c>
      <c r="Q227" s="2">
        <v>0</v>
      </c>
      <c r="R227" s="13">
        <v>0</v>
      </c>
      <c r="S227" s="15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0</v>
      </c>
      <c r="AD227" t="s">
        <v>43</v>
      </c>
    </row>
    <row r="228" spans="1:30" hidden="1" x14ac:dyDescent="0.25">
      <c r="A228" s="20">
        <v>1371</v>
      </c>
      <c r="B228" t="s">
        <v>146</v>
      </c>
      <c r="C228" t="s">
        <v>259</v>
      </c>
      <c r="D228" t="s">
        <v>2</v>
      </c>
      <c r="E228" t="s">
        <v>4</v>
      </c>
      <c r="F228" t="s">
        <v>302</v>
      </c>
      <c r="G228" s="2">
        <v>19115212000</v>
      </c>
      <c r="H228" s="2">
        <v>1482483000</v>
      </c>
      <c r="I228" s="2">
        <v>17632729000</v>
      </c>
      <c r="J228" s="2">
        <v>50310698</v>
      </c>
      <c r="K228" s="2">
        <v>4017120</v>
      </c>
      <c r="L228" s="2">
        <v>46293578</v>
      </c>
      <c r="M228" s="2">
        <v>42664613.200000003</v>
      </c>
      <c r="N228" s="2">
        <v>3424126.8</v>
      </c>
      <c r="O228" s="2">
        <v>39240486.399999999</v>
      </c>
      <c r="P228" s="15">
        <v>0.1</v>
      </c>
      <c r="Q228" s="2">
        <v>342412.68</v>
      </c>
      <c r="R228" s="13">
        <v>0.3</v>
      </c>
      <c r="S228" s="15">
        <v>0</v>
      </c>
      <c r="T228" s="2">
        <v>11772145.92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12114558.6</v>
      </c>
      <c r="AD228" t="s">
        <v>48</v>
      </c>
    </row>
    <row r="229" spans="1:30" hidden="1" x14ac:dyDescent="0.25">
      <c r="A229" s="20">
        <v>1372</v>
      </c>
      <c r="B229" t="s">
        <v>146</v>
      </c>
      <c r="C229" t="s">
        <v>260</v>
      </c>
      <c r="D229" t="s">
        <v>9</v>
      </c>
      <c r="E229" t="s">
        <v>27</v>
      </c>
      <c r="F229" t="s">
        <v>303</v>
      </c>
      <c r="G229" s="2">
        <v>12560898000</v>
      </c>
      <c r="H229" s="2">
        <v>0</v>
      </c>
      <c r="I229" s="2">
        <v>12560898000</v>
      </c>
      <c r="J229" s="2">
        <v>27689539</v>
      </c>
      <c r="K229" s="2">
        <v>0</v>
      </c>
      <c r="L229" s="2">
        <v>27689539</v>
      </c>
      <c r="M229" s="2">
        <v>22665179.800000001</v>
      </c>
      <c r="N229" s="2">
        <v>0</v>
      </c>
      <c r="O229" s="2">
        <v>22665179.800000001</v>
      </c>
      <c r="P229" s="15">
        <v>0.1</v>
      </c>
      <c r="Q229" s="2">
        <v>0</v>
      </c>
      <c r="R229" s="13">
        <v>0.1</v>
      </c>
      <c r="S229" s="15">
        <v>0</v>
      </c>
      <c r="T229" s="2">
        <v>2266517.98</v>
      </c>
      <c r="U229" s="2">
        <v>2000000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4266517.9800000004</v>
      </c>
      <c r="AD229" t="s">
        <v>28</v>
      </c>
    </row>
    <row r="230" spans="1:30" hidden="1" x14ac:dyDescent="0.25">
      <c r="A230" s="20">
        <v>1373</v>
      </c>
      <c r="B230" t="s">
        <v>146</v>
      </c>
      <c r="C230" t="s">
        <v>260</v>
      </c>
      <c r="D230" t="s">
        <v>2</v>
      </c>
      <c r="E230" t="s">
        <v>8</v>
      </c>
      <c r="F230" t="s">
        <v>304</v>
      </c>
      <c r="G230" s="2">
        <v>26672606600</v>
      </c>
      <c r="H230" s="2">
        <v>3535379000</v>
      </c>
      <c r="I230" s="2">
        <v>23137227600</v>
      </c>
      <c r="J230" s="2">
        <v>70967493</v>
      </c>
      <c r="K230" s="2">
        <v>10222043</v>
      </c>
      <c r="L230" s="2">
        <v>60745450</v>
      </c>
      <c r="M230" s="2">
        <v>60298450.359999999</v>
      </c>
      <c r="N230" s="2">
        <v>8807891.4000000004</v>
      </c>
      <c r="O230" s="2">
        <v>51490558.960000001</v>
      </c>
      <c r="P230" s="15">
        <v>0.1</v>
      </c>
      <c r="Q230" s="2">
        <v>880789.14</v>
      </c>
      <c r="R230" s="13">
        <v>0.2</v>
      </c>
      <c r="S230" s="15">
        <v>0</v>
      </c>
      <c r="T230" s="2">
        <v>10298111.791999999</v>
      </c>
      <c r="U230" s="2">
        <v>4000000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15178900.932</v>
      </c>
      <c r="AD230" t="s">
        <v>50</v>
      </c>
    </row>
    <row r="231" spans="1:30" hidden="1" x14ac:dyDescent="0.25">
      <c r="A231" s="20">
        <v>1374</v>
      </c>
      <c r="B231" t="s">
        <v>146</v>
      </c>
      <c r="C231" t="s">
        <v>260</v>
      </c>
      <c r="D231" t="s">
        <v>2</v>
      </c>
      <c r="E231" t="s">
        <v>279</v>
      </c>
      <c r="F231" t="s">
        <v>305</v>
      </c>
      <c r="G231" s="2">
        <v>297311000</v>
      </c>
      <c r="H231" s="2">
        <v>0</v>
      </c>
      <c r="I231" s="2">
        <v>297311000</v>
      </c>
      <c r="J231" s="2">
        <v>919414</v>
      </c>
      <c r="K231" s="2">
        <v>0</v>
      </c>
      <c r="L231" s="2">
        <v>919414</v>
      </c>
      <c r="M231" s="2">
        <v>800489.6</v>
      </c>
      <c r="N231" s="2">
        <v>0</v>
      </c>
      <c r="O231" s="2">
        <v>800489.6</v>
      </c>
      <c r="P231" s="15">
        <v>0</v>
      </c>
      <c r="Q231" s="2">
        <v>0</v>
      </c>
      <c r="R231" s="13">
        <v>0</v>
      </c>
      <c r="S231" s="15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0</v>
      </c>
      <c r="AD231" t="s">
        <v>43</v>
      </c>
    </row>
    <row r="232" spans="1:30" hidden="1" x14ac:dyDescent="0.25">
      <c r="A232" s="20">
        <v>1378</v>
      </c>
      <c r="B232" t="s">
        <v>146</v>
      </c>
      <c r="C232" t="s">
        <v>259</v>
      </c>
      <c r="D232" t="s">
        <v>9</v>
      </c>
      <c r="E232" t="s">
        <v>358</v>
      </c>
      <c r="F232" t="s">
        <v>306</v>
      </c>
      <c r="G232" s="2">
        <v>33280382000</v>
      </c>
      <c r="H232" s="2">
        <v>0</v>
      </c>
      <c r="I232" s="2">
        <v>33280382000</v>
      </c>
      <c r="J232" s="2">
        <v>52044496</v>
      </c>
      <c r="K232" s="2">
        <v>0</v>
      </c>
      <c r="L232" s="2">
        <v>52044496</v>
      </c>
      <c r="M232" s="2">
        <v>38732343.200000003</v>
      </c>
      <c r="N232" s="2">
        <v>0</v>
      </c>
      <c r="O232" s="2">
        <v>38732343.200000003</v>
      </c>
      <c r="P232" s="15">
        <v>0.1</v>
      </c>
      <c r="Q232" s="2">
        <v>0</v>
      </c>
      <c r="R232" s="13">
        <v>0.3</v>
      </c>
      <c r="S232" s="15">
        <v>0</v>
      </c>
      <c r="T232" s="2">
        <v>11619702.960000001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11619702.960000001</v>
      </c>
      <c r="AD232" t="s">
        <v>79</v>
      </c>
    </row>
    <row r="233" spans="1:30" hidden="1" x14ac:dyDescent="0.25">
      <c r="A233" s="20">
        <v>1382</v>
      </c>
      <c r="B233" t="s">
        <v>146</v>
      </c>
      <c r="C233" t="s">
        <v>260</v>
      </c>
      <c r="D233" t="s">
        <v>2</v>
      </c>
      <c r="E233" t="s">
        <v>280</v>
      </c>
      <c r="F233" t="s">
        <v>307</v>
      </c>
      <c r="G233" s="2">
        <v>7230757000</v>
      </c>
      <c r="H233" s="2">
        <v>97070000</v>
      </c>
      <c r="I233" s="2">
        <v>7133687000</v>
      </c>
      <c r="J233" s="2">
        <v>18869519</v>
      </c>
      <c r="K233" s="2">
        <v>339747</v>
      </c>
      <c r="L233" s="2">
        <v>18529772</v>
      </c>
      <c r="M233" s="2">
        <v>15977216.199999999</v>
      </c>
      <c r="N233" s="2">
        <v>300919</v>
      </c>
      <c r="O233" s="2">
        <v>15676297.199999999</v>
      </c>
      <c r="P233" s="15">
        <v>0.1</v>
      </c>
      <c r="Q233" s="2">
        <v>30091.9</v>
      </c>
      <c r="R233" s="13">
        <v>0.1</v>
      </c>
      <c r="S233" s="15">
        <v>0</v>
      </c>
      <c r="T233" s="2">
        <v>1567629.72</v>
      </c>
      <c r="U233" s="2">
        <v>1000000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2597721.62</v>
      </c>
      <c r="AD233" t="s">
        <v>165</v>
      </c>
    </row>
    <row r="234" spans="1:30" hidden="1" x14ac:dyDescent="0.25">
      <c r="A234" s="20">
        <v>1383</v>
      </c>
      <c r="B234" t="s">
        <v>146</v>
      </c>
      <c r="C234" t="s">
        <v>260</v>
      </c>
      <c r="D234" t="s">
        <v>9</v>
      </c>
      <c r="E234" t="s">
        <v>27</v>
      </c>
      <c r="F234" t="s">
        <v>308</v>
      </c>
      <c r="G234" s="2">
        <v>14846936000</v>
      </c>
      <c r="H234" s="2">
        <v>0</v>
      </c>
      <c r="I234" s="2">
        <v>14846936000</v>
      </c>
      <c r="J234" s="2">
        <v>22820125</v>
      </c>
      <c r="K234" s="2">
        <v>0</v>
      </c>
      <c r="L234" s="2">
        <v>22820125</v>
      </c>
      <c r="M234" s="2">
        <v>16881350.600000001</v>
      </c>
      <c r="N234" s="2">
        <v>0</v>
      </c>
      <c r="O234" s="2">
        <v>16881350.600000001</v>
      </c>
      <c r="P234" s="15">
        <v>0.1</v>
      </c>
      <c r="Q234" s="2">
        <v>0</v>
      </c>
      <c r="R234" s="13">
        <v>0.1</v>
      </c>
      <c r="S234" s="15">
        <v>0</v>
      </c>
      <c r="T234" s="2">
        <v>1688135.06</v>
      </c>
      <c r="U234" s="2">
        <v>1000000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2688135.06</v>
      </c>
      <c r="AD234" t="s">
        <v>28</v>
      </c>
    </row>
    <row r="235" spans="1:30" hidden="1" x14ac:dyDescent="0.25">
      <c r="A235" s="20">
        <v>1384</v>
      </c>
      <c r="B235" t="s">
        <v>146</v>
      </c>
      <c r="C235" t="s">
        <v>259</v>
      </c>
      <c r="D235" t="s">
        <v>2</v>
      </c>
      <c r="E235" t="s">
        <v>280</v>
      </c>
      <c r="F235" t="s">
        <v>309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15">
        <v>0.1</v>
      </c>
      <c r="Q235" s="2">
        <v>0</v>
      </c>
      <c r="R235" s="13">
        <v>0.3</v>
      </c>
      <c r="S235" s="15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0</v>
      </c>
      <c r="AD235" t="s">
        <v>165</v>
      </c>
    </row>
    <row r="236" spans="1:30" hidden="1" x14ac:dyDescent="0.25">
      <c r="A236" s="20">
        <v>1385</v>
      </c>
      <c r="B236" t="s">
        <v>146</v>
      </c>
      <c r="C236" t="s">
        <v>259</v>
      </c>
      <c r="D236" t="s">
        <v>9</v>
      </c>
      <c r="E236" t="s">
        <v>357</v>
      </c>
      <c r="F236" t="s">
        <v>310</v>
      </c>
      <c r="G236" s="2">
        <v>2538162200</v>
      </c>
      <c r="H236" s="2">
        <v>0</v>
      </c>
      <c r="I236" s="2">
        <v>2538162200</v>
      </c>
      <c r="J236" s="2">
        <v>7383090</v>
      </c>
      <c r="K236" s="2">
        <v>0</v>
      </c>
      <c r="L236" s="2">
        <v>7383090</v>
      </c>
      <c r="M236" s="2">
        <v>6367825.1200000001</v>
      </c>
      <c r="N236" s="2">
        <v>0</v>
      </c>
      <c r="O236" s="2">
        <v>6367825.1200000001</v>
      </c>
      <c r="P236" s="15">
        <v>0.1</v>
      </c>
      <c r="Q236" s="2">
        <v>0</v>
      </c>
      <c r="R236" s="13">
        <v>0.3</v>
      </c>
      <c r="S236" s="15">
        <v>0</v>
      </c>
      <c r="T236" s="2">
        <v>1910347.5360000001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1910347.5360000001</v>
      </c>
      <c r="AD236" t="s">
        <v>187</v>
      </c>
    </row>
    <row r="237" spans="1:30" hidden="1" x14ac:dyDescent="0.25">
      <c r="A237" s="20">
        <v>1386</v>
      </c>
      <c r="B237" t="s">
        <v>0</v>
      </c>
      <c r="C237" t="s">
        <v>1</v>
      </c>
      <c r="D237" t="s">
        <v>2</v>
      </c>
      <c r="E237" t="s">
        <v>312</v>
      </c>
      <c r="F237" t="s">
        <v>313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15">
        <v>0</v>
      </c>
      <c r="Q237" s="2">
        <v>0</v>
      </c>
      <c r="R237" s="13">
        <v>0</v>
      </c>
      <c r="S237" s="15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0</v>
      </c>
      <c r="AD237" t="s">
        <v>143</v>
      </c>
    </row>
    <row r="238" spans="1:30" hidden="1" x14ac:dyDescent="0.25">
      <c r="A238" s="20">
        <v>1391</v>
      </c>
      <c r="B238" t="s">
        <v>146</v>
      </c>
      <c r="C238" t="s">
        <v>260</v>
      </c>
      <c r="D238" t="s">
        <v>2</v>
      </c>
      <c r="E238" t="s">
        <v>279</v>
      </c>
      <c r="F238" t="s">
        <v>314</v>
      </c>
      <c r="G238" s="2">
        <v>3846058000</v>
      </c>
      <c r="H238" s="2">
        <v>595337000</v>
      </c>
      <c r="I238" s="2">
        <v>3250721000</v>
      </c>
      <c r="J238" s="2">
        <v>12721078</v>
      </c>
      <c r="K238" s="2">
        <v>1939145</v>
      </c>
      <c r="L238" s="2">
        <v>10781933</v>
      </c>
      <c r="M238" s="2">
        <v>11182654.800000001</v>
      </c>
      <c r="N238" s="2">
        <v>1701010.2</v>
      </c>
      <c r="O238" s="2">
        <v>9481644.5999999996</v>
      </c>
      <c r="P238" s="15">
        <v>0</v>
      </c>
      <c r="Q238" s="2">
        <v>0</v>
      </c>
      <c r="R238" s="13">
        <v>0</v>
      </c>
      <c r="S238" s="15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0</v>
      </c>
      <c r="AD238" t="s">
        <v>94</v>
      </c>
    </row>
    <row r="239" spans="1:30" hidden="1" x14ac:dyDescent="0.25">
      <c r="A239" s="20">
        <v>1393</v>
      </c>
      <c r="B239" t="s">
        <v>146</v>
      </c>
      <c r="C239" t="s">
        <v>259</v>
      </c>
      <c r="D239" t="s">
        <v>2</v>
      </c>
      <c r="E239" t="s">
        <v>279</v>
      </c>
      <c r="F239" t="s">
        <v>315</v>
      </c>
      <c r="G239" s="2">
        <v>561588000</v>
      </c>
      <c r="H239" s="2">
        <v>176800000</v>
      </c>
      <c r="I239" s="2">
        <v>384788000</v>
      </c>
      <c r="J239" s="2">
        <v>1854029</v>
      </c>
      <c r="K239" s="2">
        <v>559200</v>
      </c>
      <c r="L239" s="2">
        <v>1294829</v>
      </c>
      <c r="M239" s="2">
        <v>1629393.8</v>
      </c>
      <c r="N239" s="2">
        <v>488480</v>
      </c>
      <c r="O239" s="2">
        <v>1140913.8</v>
      </c>
      <c r="P239" s="15">
        <v>0.1</v>
      </c>
      <c r="Q239" s="2">
        <v>48848</v>
      </c>
      <c r="R239" s="13">
        <v>0.3</v>
      </c>
      <c r="S239" s="15">
        <v>0</v>
      </c>
      <c r="T239" s="2">
        <v>342274.14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391122.14</v>
      </c>
      <c r="AD239" t="s">
        <v>43</v>
      </c>
    </row>
    <row r="240" spans="1:30" hidden="1" x14ac:dyDescent="0.25">
      <c r="A240" s="20">
        <v>1395</v>
      </c>
      <c r="B240" t="s">
        <v>146</v>
      </c>
      <c r="C240" t="s">
        <v>260</v>
      </c>
      <c r="D240" t="s">
        <v>2</v>
      </c>
      <c r="E240" t="s">
        <v>521</v>
      </c>
      <c r="F240" t="s">
        <v>316</v>
      </c>
      <c r="G240" s="2">
        <v>6617711000</v>
      </c>
      <c r="H240" s="2">
        <v>194570000</v>
      </c>
      <c r="I240" s="2">
        <v>6423141000</v>
      </c>
      <c r="J240" s="2">
        <v>18198545</v>
      </c>
      <c r="K240" s="2">
        <v>680995</v>
      </c>
      <c r="L240" s="2">
        <v>17517550</v>
      </c>
      <c r="M240" s="2">
        <v>15551460.6</v>
      </c>
      <c r="N240" s="2">
        <v>603167</v>
      </c>
      <c r="O240" s="2">
        <v>14948293.6</v>
      </c>
      <c r="P240" s="15">
        <v>0.1</v>
      </c>
      <c r="Q240" s="2">
        <v>60316.7</v>
      </c>
      <c r="R240" s="13">
        <v>0.1</v>
      </c>
      <c r="S240" s="15">
        <v>0</v>
      </c>
      <c r="T240" s="2">
        <v>1494829.36</v>
      </c>
      <c r="U240" s="2">
        <v>1000000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2555146.06</v>
      </c>
      <c r="AD240" t="s">
        <v>106</v>
      </c>
    </row>
    <row r="241" spans="1:30" hidden="1" x14ac:dyDescent="0.25">
      <c r="A241" s="20">
        <v>1397</v>
      </c>
      <c r="B241" t="s">
        <v>146</v>
      </c>
      <c r="C241" t="s">
        <v>260</v>
      </c>
      <c r="D241" t="s">
        <v>2</v>
      </c>
      <c r="E241" t="s">
        <v>280</v>
      </c>
      <c r="F241" t="s">
        <v>317</v>
      </c>
      <c r="G241" s="2">
        <v>11185129000</v>
      </c>
      <c r="H241" s="2">
        <v>10537839000</v>
      </c>
      <c r="I241" s="2">
        <v>647290000</v>
      </c>
      <c r="J241" s="2">
        <v>19521368</v>
      </c>
      <c r="K241" s="2">
        <v>18085853</v>
      </c>
      <c r="L241" s="2">
        <v>1435515</v>
      </c>
      <c r="M241" s="2">
        <v>15047316.4</v>
      </c>
      <c r="N241" s="2">
        <v>13870717.4</v>
      </c>
      <c r="O241" s="2">
        <v>1176599</v>
      </c>
      <c r="P241" s="15">
        <v>0.1</v>
      </c>
      <c r="Q241" s="2">
        <v>1387071.74</v>
      </c>
      <c r="R241" s="13">
        <v>0.1</v>
      </c>
      <c r="S241" s="15">
        <v>0</v>
      </c>
      <c r="T241" s="2">
        <v>117659.9</v>
      </c>
      <c r="U241" s="2">
        <v>1000000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2504731.64</v>
      </c>
      <c r="AD241" t="s">
        <v>86</v>
      </c>
    </row>
    <row r="242" spans="1:30" hidden="1" x14ac:dyDescent="0.25">
      <c r="A242" s="20">
        <v>1401</v>
      </c>
      <c r="B242" t="s">
        <v>146</v>
      </c>
      <c r="C242" t="s">
        <v>260</v>
      </c>
      <c r="D242" t="s">
        <v>2</v>
      </c>
      <c r="E242" t="s">
        <v>4</v>
      </c>
      <c r="F242" t="s">
        <v>323</v>
      </c>
      <c r="G242" s="2">
        <v>30637525000</v>
      </c>
      <c r="H242" s="2">
        <v>23255707000</v>
      </c>
      <c r="I242" s="2">
        <v>7381818000</v>
      </c>
      <c r="J242" s="2">
        <v>52543551</v>
      </c>
      <c r="K242" s="2">
        <v>34926415</v>
      </c>
      <c r="L242" s="2">
        <v>17617136</v>
      </c>
      <c r="M242" s="2">
        <v>40288541</v>
      </c>
      <c r="N242" s="2">
        <v>25624132.199999999</v>
      </c>
      <c r="O242" s="2">
        <v>14664408.800000001</v>
      </c>
      <c r="P242" s="15">
        <v>0.1</v>
      </c>
      <c r="Q242" s="2">
        <v>2562413.2200000002</v>
      </c>
      <c r="R242" s="13">
        <v>0.15</v>
      </c>
      <c r="S242" s="15">
        <v>0</v>
      </c>
      <c r="T242" s="2">
        <v>2199661.3199999998</v>
      </c>
      <c r="U242" s="2">
        <v>3000000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7762074.54</v>
      </c>
      <c r="AD242" t="s">
        <v>273</v>
      </c>
    </row>
    <row r="243" spans="1:30" hidden="1" x14ac:dyDescent="0.25">
      <c r="A243" s="20">
        <v>1403</v>
      </c>
      <c r="B243" t="s">
        <v>146</v>
      </c>
      <c r="C243" t="s">
        <v>259</v>
      </c>
      <c r="D243" t="s">
        <v>2</v>
      </c>
      <c r="E243" t="s">
        <v>198</v>
      </c>
      <c r="F243" t="s">
        <v>318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15">
        <v>0.1</v>
      </c>
      <c r="Q243" s="2">
        <v>0</v>
      </c>
      <c r="R243" s="13">
        <v>0.3</v>
      </c>
      <c r="S243" s="15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0</v>
      </c>
      <c r="AD243" t="s">
        <v>182</v>
      </c>
    </row>
    <row r="244" spans="1:30" x14ac:dyDescent="0.25">
      <c r="A244" s="20">
        <v>1404</v>
      </c>
      <c r="B244" t="s">
        <v>12</v>
      </c>
      <c r="C244" t="s">
        <v>260</v>
      </c>
      <c r="D244" t="s">
        <v>2</v>
      </c>
      <c r="E244" t="s">
        <v>312</v>
      </c>
      <c r="F244" t="s">
        <v>319</v>
      </c>
      <c r="G244" s="2">
        <v>26088221000</v>
      </c>
      <c r="H244" s="2">
        <v>557900000</v>
      </c>
      <c r="I244" s="2">
        <v>25530321000</v>
      </c>
      <c r="J244" s="2">
        <v>58284806</v>
      </c>
      <c r="K244" s="2">
        <v>1773000</v>
      </c>
      <c r="L244" s="2">
        <v>56511806</v>
      </c>
      <c r="M244" s="2">
        <v>47849517.600000001</v>
      </c>
      <c r="N244" s="2">
        <v>1549840</v>
      </c>
      <c r="O244" s="2">
        <v>46299677.600000001</v>
      </c>
      <c r="P244" s="15">
        <v>0.1</v>
      </c>
      <c r="Q244" s="2">
        <v>154984</v>
      </c>
      <c r="R244" s="13">
        <v>0.15</v>
      </c>
      <c r="S244" s="15">
        <v>0</v>
      </c>
      <c r="T244" s="2">
        <v>6944951.6399999997</v>
      </c>
      <c r="U244" s="2">
        <v>0</v>
      </c>
      <c r="V244" s="2">
        <v>100156411.76000001</v>
      </c>
      <c r="W244" s="2">
        <v>1133806.3999999999</v>
      </c>
      <c r="X244" s="2">
        <v>99022605.359999999</v>
      </c>
      <c r="Y244" s="2">
        <v>46419898100</v>
      </c>
      <c r="Z244" s="2">
        <v>365744000</v>
      </c>
      <c r="AA244" s="2">
        <v>46054154100</v>
      </c>
      <c r="AB244" s="18">
        <v>0</v>
      </c>
      <c r="AC244" s="4">
        <v>7099935.6399999997</v>
      </c>
      <c r="AD244" t="s">
        <v>313</v>
      </c>
    </row>
    <row r="245" spans="1:30" x14ac:dyDescent="0.25">
      <c r="A245" s="20">
        <v>1406</v>
      </c>
      <c r="B245" t="s">
        <v>12</v>
      </c>
      <c r="C245" t="s">
        <v>260</v>
      </c>
      <c r="D245" t="s">
        <v>2</v>
      </c>
      <c r="E245" t="s">
        <v>312</v>
      </c>
      <c r="F245" t="s">
        <v>320</v>
      </c>
      <c r="G245" s="2">
        <v>22241239000</v>
      </c>
      <c r="H245" s="2">
        <v>0</v>
      </c>
      <c r="I245" s="2">
        <v>22241239000</v>
      </c>
      <c r="J245" s="2">
        <v>39424093</v>
      </c>
      <c r="K245" s="2">
        <v>0</v>
      </c>
      <c r="L245" s="2">
        <v>39424093</v>
      </c>
      <c r="M245" s="2">
        <v>30527597.399999999</v>
      </c>
      <c r="N245" s="2">
        <v>0</v>
      </c>
      <c r="O245" s="2">
        <v>30527597.399999999</v>
      </c>
      <c r="P245" s="15">
        <v>0.1</v>
      </c>
      <c r="Q245" s="2">
        <v>0</v>
      </c>
      <c r="R245" s="13">
        <v>0.15</v>
      </c>
      <c r="S245" s="15">
        <v>0</v>
      </c>
      <c r="T245" s="2">
        <v>4579139.6100000003</v>
      </c>
      <c r="U245" s="2">
        <v>0</v>
      </c>
      <c r="V245" s="2">
        <v>317020997.39999998</v>
      </c>
      <c r="W245" s="2">
        <v>1060205.3999999999</v>
      </c>
      <c r="X245" s="2">
        <v>315960792</v>
      </c>
      <c r="Y245" s="2">
        <v>217265706500</v>
      </c>
      <c r="Z245" s="2">
        <v>368179000</v>
      </c>
      <c r="AA245" s="2">
        <v>216897527500</v>
      </c>
      <c r="AB245" s="18">
        <v>12649033.733999999</v>
      </c>
      <c r="AC245" s="4">
        <v>17228173.344000001</v>
      </c>
      <c r="AD245" t="s">
        <v>313</v>
      </c>
    </row>
    <row r="246" spans="1:30" hidden="1" x14ac:dyDescent="0.25">
      <c r="A246" s="20">
        <v>1409</v>
      </c>
      <c r="B246" t="s">
        <v>146</v>
      </c>
      <c r="C246" t="s">
        <v>259</v>
      </c>
      <c r="D246" t="s">
        <v>2</v>
      </c>
      <c r="E246" t="s">
        <v>279</v>
      </c>
      <c r="F246" t="s">
        <v>324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15">
        <v>0.1</v>
      </c>
      <c r="Q246" s="2">
        <v>0</v>
      </c>
      <c r="R246" s="13">
        <v>0.3</v>
      </c>
      <c r="S246" s="15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0</v>
      </c>
      <c r="AD246" t="s">
        <v>94</v>
      </c>
    </row>
    <row r="247" spans="1:30" hidden="1" x14ac:dyDescent="0.25">
      <c r="A247" s="20">
        <v>1412</v>
      </c>
      <c r="B247" t="s">
        <v>146</v>
      </c>
      <c r="C247" t="s">
        <v>259</v>
      </c>
      <c r="D247" t="s">
        <v>2</v>
      </c>
      <c r="E247" t="s">
        <v>280</v>
      </c>
      <c r="F247" t="s">
        <v>325</v>
      </c>
      <c r="G247" s="2">
        <v>173556000</v>
      </c>
      <c r="H247" s="2">
        <v>165700000</v>
      </c>
      <c r="I247" s="2">
        <v>7856000</v>
      </c>
      <c r="J247" s="2">
        <v>607446</v>
      </c>
      <c r="K247" s="2">
        <v>579950</v>
      </c>
      <c r="L247" s="2">
        <v>27496</v>
      </c>
      <c r="M247" s="2">
        <v>538023.6</v>
      </c>
      <c r="N247" s="2">
        <v>513670</v>
      </c>
      <c r="O247" s="2">
        <v>24353.599999999999</v>
      </c>
      <c r="P247" s="15">
        <v>0.1</v>
      </c>
      <c r="Q247" s="2">
        <v>51367</v>
      </c>
      <c r="R247" s="13">
        <v>0.3</v>
      </c>
      <c r="S247" s="15">
        <v>0</v>
      </c>
      <c r="T247" s="2">
        <v>7306.08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58673.08</v>
      </c>
      <c r="AD247" t="s">
        <v>165</v>
      </c>
    </row>
    <row r="248" spans="1:30" hidden="1" x14ac:dyDescent="0.25">
      <c r="A248" s="20">
        <v>1413</v>
      </c>
      <c r="B248" t="s">
        <v>146</v>
      </c>
      <c r="C248" t="s">
        <v>260</v>
      </c>
      <c r="D248" t="s">
        <v>2</v>
      </c>
      <c r="E248" t="s">
        <v>280</v>
      </c>
      <c r="F248" t="s">
        <v>326</v>
      </c>
      <c r="G248" s="2">
        <v>55617767000</v>
      </c>
      <c r="H248" s="2">
        <v>233744000</v>
      </c>
      <c r="I248" s="2">
        <v>55384023000</v>
      </c>
      <c r="J248" s="2">
        <v>87602421</v>
      </c>
      <c r="K248" s="2">
        <v>742105</v>
      </c>
      <c r="L248" s="2">
        <v>86860316</v>
      </c>
      <c r="M248" s="2">
        <v>65355314.200000003</v>
      </c>
      <c r="N248" s="2">
        <v>648607.4</v>
      </c>
      <c r="O248" s="2">
        <v>64706706.799999997</v>
      </c>
      <c r="P248" s="15">
        <v>0.1</v>
      </c>
      <c r="Q248" s="2">
        <v>64860.74</v>
      </c>
      <c r="R248" s="13">
        <v>0.2</v>
      </c>
      <c r="S248" s="15">
        <v>0</v>
      </c>
      <c r="T248" s="2">
        <v>12941341.359999999</v>
      </c>
      <c r="U248" s="2">
        <v>4000000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17006202.100000001</v>
      </c>
      <c r="AD248" t="s">
        <v>190</v>
      </c>
    </row>
    <row r="249" spans="1:30" hidden="1" x14ac:dyDescent="0.25">
      <c r="A249" s="20">
        <v>1414</v>
      </c>
      <c r="B249" t="s">
        <v>146</v>
      </c>
      <c r="C249" t="s">
        <v>259</v>
      </c>
      <c r="D249" t="s">
        <v>2</v>
      </c>
      <c r="E249" t="s">
        <v>280</v>
      </c>
      <c r="F249" t="s">
        <v>327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15">
        <v>0.1</v>
      </c>
      <c r="Q249" s="2">
        <v>0</v>
      </c>
      <c r="R249" s="13">
        <v>0.3</v>
      </c>
      <c r="S249" s="15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0</v>
      </c>
      <c r="AD249" t="s">
        <v>86</v>
      </c>
    </row>
    <row r="250" spans="1:30" hidden="1" x14ac:dyDescent="0.25">
      <c r="A250" s="20">
        <v>1415</v>
      </c>
      <c r="B250" t="s">
        <v>146</v>
      </c>
      <c r="C250" t="s">
        <v>260</v>
      </c>
      <c r="D250" t="s">
        <v>2</v>
      </c>
      <c r="E250" t="s">
        <v>521</v>
      </c>
      <c r="F250" t="s">
        <v>328</v>
      </c>
      <c r="G250" s="2">
        <v>7093074000</v>
      </c>
      <c r="H250" s="2">
        <v>0</v>
      </c>
      <c r="I250" s="2">
        <v>7093074000</v>
      </c>
      <c r="J250" s="2">
        <v>20099751</v>
      </c>
      <c r="K250" s="2">
        <v>0</v>
      </c>
      <c r="L250" s="2">
        <v>20099751</v>
      </c>
      <c r="M250" s="2">
        <v>17262521.399999999</v>
      </c>
      <c r="N250" s="2">
        <v>0</v>
      </c>
      <c r="O250" s="2">
        <v>17262521.399999999</v>
      </c>
      <c r="P250" s="15">
        <v>0.1</v>
      </c>
      <c r="Q250" s="2">
        <v>0</v>
      </c>
      <c r="R250" s="13">
        <v>0.1</v>
      </c>
      <c r="S250" s="15">
        <v>0</v>
      </c>
      <c r="T250" s="2">
        <v>1726252.14</v>
      </c>
      <c r="U250" s="2">
        <v>1000000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2726252.14</v>
      </c>
      <c r="AD250" t="s">
        <v>274</v>
      </c>
    </row>
    <row r="251" spans="1:30" hidden="1" x14ac:dyDescent="0.25">
      <c r="A251" s="20">
        <v>1418</v>
      </c>
      <c r="B251" t="s">
        <v>146</v>
      </c>
      <c r="C251" t="s">
        <v>260</v>
      </c>
      <c r="D251" t="s">
        <v>2</v>
      </c>
      <c r="E251" t="s">
        <v>198</v>
      </c>
      <c r="F251" t="s">
        <v>329</v>
      </c>
      <c r="G251" s="2">
        <v>2547399000</v>
      </c>
      <c r="H251" s="2">
        <v>0</v>
      </c>
      <c r="I251" s="2">
        <v>2547399000</v>
      </c>
      <c r="J251" s="2">
        <v>8510306</v>
      </c>
      <c r="K251" s="2">
        <v>0</v>
      </c>
      <c r="L251" s="2">
        <v>8510306</v>
      </c>
      <c r="M251" s="2">
        <v>7491346.4000000004</v>
      </c>
      <c r="N251" s="2">
        <v>0</v>
      </c>
      <c r="O251" s="2">
        <v>7491346.4000000004</v>
      </c>
      <c r="P251" s="15">
        <v>0</v>
      </c>
      <c r="Q251" s="2">
        <v>0</v>
      </c>
      <c r="R251" s="13">
        <v>0</v>
      </c>
      <c r="S251" s="15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0</v>
      </c>
      <c r="AD251" t="s">
        <v>182</v>
      </c>
    </row>
    <row r="252" spans="1:30" hidden="1" x14ac:dyDescent="0.25">
      <c r="A252" s="20">
        <v>1420</v>
      </c>
      <c r="B252" t="s">
        <v>146</v>
      </c>
      <c r="C252" t="s">
        <v>260</v>
      </c>
      <c r="D252" t="s">
        <v>2</v>
      </c>
      <c r="E252" t="s">
        <v>312</v>
      </c>
      <c r="F252" t="s">
        <v>330</v>
      </c>
      <c r="G252" s="2">
        <v>8395499000</v>
      </c>
      <c r="H252" s="2">
        <v>0</v>
      </c>
      <c r="I252" s="2">
        <v>8395499000</v>
      </c>
      <c r="J252" s="2">
        <v>20690569</v>
      </c>
      <c r="K252" s="2">
        <v>0</v>
      </c>
      <c r="L252" s="2">
        <v>20690569</v>
      </c>
      <c r="M252" s="2">
        <v>17332369.399999999</v>
      </c>
      <c r="N252" s="2">
        <v>0</v>
      </c>
      <c r="O252" s="2">
        <v>17332369.399999999</v>
      </c>
      <c r="P252" s="15">
        <v>0.1</v>
      </c>
      <c r="Q252" s="2">
        <v>0</v>
      </c>
      <c r="R252" s="13">
        <v>0.1</v>
      </c>
      <c r="S252" s="15">
        <v>0</v>
      </c>
      <c r="T252" s="2">
        <v>1733236.94</v>
      </c>
      <c r="U252" s="2">
        <v>1000000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2733236.94</v>
      </c>
      <c r="AD252" t="s">
        <v>320</v>
      </c>
    </row>
    <row r="253" spans="1:30" hidden="1" x14ac:dyDescent="0.25">
      <c r="A253" s="20">
        <v>1423</v>
      </c>
      <c r="B253" t="s">
        <v>146</v>
      </c>
      <c r="C253" t="s">
        <v>259</v>
      </c>
      <c r="D253" t="s">
        <v>2</v>
      </c>
      <c r="E253" t="s">
        <v>312</v>
      </c>
      <c r="F253" t="s">
        <v>331</v>
      </c>
      <c r="G253" s="2">
        <v>10070959000</v>
      </c>
      <c r="H253" s="2">
        <v>0</v>
      </c>
      <c r="I253" s="2">
        <v>10070959000</v>
      </c>
      <c r="J253" s="2">
        <v>28844505</v>
      </c>
      <c r="K253" s="2">
        <v>0</v>
      </c>
      <c r="L253" s="2">
        <v>28844505</v>
      </c>
      <c r="M253" s="2">
        <v>24816121.399999999</v>
      </c>
      <c r="N253" s="2">
        <v>0</v>
      </c>
      <c r="O253" s="2">
        <v>24816121.399999999</v>
      </c>
      <c r="P253" s="15">
        <v>0.1</v>
      </c>
      <c r="Q253" s="2">
        <v>0</v>
      </c>
      <c r="R253" s="13">
        <v>0.3</v>
      </c>
      <c r="S253" s="15">
        <v>0</v>
      </c>
      <c r="T253" s="2">
        <v>7444836.4199999999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7444836.4199999999</v>
      </c>
      <c r="AD253" t="s">
        <v>320</v>
      </c>
    </row>
    <row r="254" spans="1:30" hidden="1" x14ac:dyDescent="0.25">
      <c r="A254" s="20">
        <v>1426</v>
      </c>
      <c r="B254" t="s">
        <v>146</v>
      </c>
      <c r="C254" t="s">
        <v>259</v>
      </c>
      <c r="D254" t="s">
        <v>2</v>
      </c>
      <c r="E254" t="s">
        <v>280</v>
      </c>
      <c r="F254" t="s">
        <v>332</v>
      </c>
      <c r="G254" s="2">
        <v>1307073000</v>
      </c>
      <c r="H254" s="2">
        <v>0</v>
      </c>
      <c r="I254" s="2">
        <v>1307073000</v>
      </c>
      <c r="J254" s="2">
        <v>4319708</v>
      </c>
      <c r="K254" s="2">
        <v>0</v>
      </c>
      <c r="L254" s="2">
        <v>4319708</v>
      </c>
      <c r="M254" s="2">
        <v>3796878.8</v>
      </c>
      <c r="N254" s="2">
        <v>0</v>
      </c>
      <c r="O254" s="2">
        <v>3796878.8</v>
      </c>
      <c r="P254" s="15">
        <v>0.1</v>
      </c>
      <c r="Q254" s="2">
        <v>0</v>
      </c>
      <c r="R254" s="13">
        <v>0.3</v>
      </c>
      <c r="S254" s="15">
        <v>0</v>
      </c>
      <c r="T254" s="2">
        <v>1139063.6399999999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1139063.6399999999</v>
      </c>
      <c r="AD254" t="s">
        <v>86</v>
      </c>
    </row>
    <row r="255" spans="1:30" hidden="1" x14ac:dyDescent="0.25">
      <c r="A255" s="20">
        <v>1428</v>
      </c>
      <c r="B255" t="s">
        <v>146</v>
      </c>
      <c r="C255" t="s">
        <v>260</v>
      </c>
      <c r="D255" t="s">
        <v>9</v>
      </c>
      <c r="E255" t="s">
        <v>358</v>
      </c>
      <c r="F255" t="s">
        <v>333</v>
      </c>
      <c r="G255" s="2">
        <v>5005980000</v>
      </c>
      <c r="H255" s="2">
        <v>0</v>
      </c>
      <c r="I255" s="2">
        <v>5005980000</v>
      </c>
      <c r="J255" s="2">
        <v>11353535</v>
      </c>
      <c r="K255" s="2">
        <v>0</v>
      </c>
      <c r="L255" s="2">
        <v>11353535</v>
      </c>
      <c r="M255" s="2">
        <v>9351143</v>
      </c>
      <c r="N255" s="2">
        <v>0</v>
      </c>
      <c r="O255" s="2">
        <v>9351143</v>
      </c>
      <c r="P255" s="15">
        <v>0</v>
      </c>
      <c r="Q255" s="2">
        <v>0</v>
      </c>
      <c r="R255" s="13">
        <v>0</v>
      </c>
      <c r="S255" s="15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0</v>
      </c>
      <c r="AD255" t="s">
        <v>79</v>
      </c>
    </row>
    <row r="256" spans="1:30" hidden="1" x14ac:dyDescent="0.25">
      <c r="A256" s="20">
        <v>1429</v>
      </c>
      <c r="B256" t="s">
        <v>146</v>
      </c>
      <c r="C256" t="s">
        <v>259</v>
      </c>
      <c r="D256" t="s">
        <v>2</v>
      </c>
      <c r="E256" t="s">
        <v>279</v>
      </c>
      <c r="F256" t="s">
        <v>334</v>
      </c>
      <c r="G256" s="2">
        <v>1867148000</v>
      </c>
      <c r="H256" s="2">
        <v>990000</v>
      </c>
      <c r="I256" s="2">
        <v>1866158000</v>
      </c>
      <c r="J256" s="2">
        <v>2936021</v>
      </c>
      <c r="K256" s="2">
        <v>3465</v>
      </c>
      <c r="L256" s="2">
        <v>2932556</v>
      </c>
      <c r="M256" s="2">
        <v>2189161.7999999998</v>
      </c>
      <c r="N256" s="2">
        <v>3069</v>
      </c>
      <c r="O256" s="2">
        <v>2186092.7999999998</v>
      </c>
      <c r="P256" s="15">
        <v>0.1</v>
      </c>
      <c r="Q256" s="2">
        <v>306.89999999999998</v>
      </c>
      <c r="R256" s="13">
        <v>0.3</v>
      </c>
      <c r="S256" s="15">
        <v>0</v>
      </c>
      <c r="T256" s="2">
        <v>655827.84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656134.74</v>
      </c>
      <c r="AD256" t="s">
        <v>43</v>
      </c>
    </row>
    <row r="257" spans="1:30" hidden="1" x14ac:dyDescent="0.25">
      <c r="A257" s="20">
        <v>1431</v>
      </c>
      <c r="B257" t="s">
        <v>146</v>
      </c>
      <c r="C257" t="s">
        <v>259</v>
      </c>
      <c r="D257" t="s">
        <v>2</v>
      </c>
      <c r="E257" t="s">
        <v>312</v>
      </c>
      <c r="F257" t="s">
        <v>335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15">
        <v>0.1</v>
      </c>
      <c r="Q257" s="2">
        <v>0</v>
      </c>
      <c r="R257" s="13">
        <v>0.3</v>
      </c>
      <c r="S257" s="15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0</v>
      </c>
      <c r="AD257" t="s">
        <v>319</v>
      </c>
    </row>
    <row r="258" spans="1:30" hidden="1" x14ac:dyDescent="0.25">
      <c r="A258" s="20">
        <v>1432</v>
      </c>
      <c r="B258" t="s">
        <v>146</v>
      </c>
      <c r="C258" t="s">
        <v>259</v>
      </c>
      <c r="D258" t="s">
        <v>2</v>
      </c>
      <c r="E258" t="s">
        <v>312</v>
      </c>
      <c r="F258" t="s">
        <v>336</v>
      </c>
      <c r="G258" s="2">
        <v>2768807000</v>
      </c>
      <c r="H258" s="2">
        <v>0</v>
      </c>
      <c r="I258" s="2">
        <v>2768807000</v>
      </c>
      <c r="J258" s="2">
        <v>9339933</v>
      </c>
      <c r="K258" s="2">
        <v>0</v>
      </c>
      <c r="L258" s="2">
        <v>9339933</v>
      </c>
      <c r="M258" s="2">
        <v>8232410.2000000002</v>
      </c>
      <c r="N258" s="2">
        <v>0</v>
      </c>
      <c r="O258" s="2">
        <v>8232410.2000000002</v>
      </c>
      <c r="P258" s="15">
        <v>0.1</v>
      </c>
      <c r="Q258" s="2">
        <v>0</v>
      </c>
      <c r="R258" s="13">
        <v>0.3</v>
      </c>
      <c r="S258" s="15">
        <v>0</v>
      </c>
      <c r="T258" s="2">
        <v>2469723.06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2469723.06</v>
      </c>
      <c r="AD258" t="s">
        <v>319</v>
      </c>
    </row>
    <row r="259" spans="1:30" hidden="1" x14ac:dyDescent="0.25">
      <c r="A259" s="20">
        <v>1434</v>
      </c>
      <c r="B259" t="s">
        <v>146</v>
      </c>
      <c r="C259" t="s">
        <v>260</v>
      </c>
      <c r="D259" t="s">
        <v>2</v>
      </c>
      <c r="E259" t="s">
        <v>312</v>
      </c>
      <c r="F259" t="s">
        <v>337</v>
      </c>
      <c r="G259" s="2">
        <v>9364356000</v>
      </c>
      <c r="H259" s="2">
        <v>0</v>
      </c>
      <c r="I259" s="2">
        <v>9364356000</v>
      </c>
      <c r="J259" s="2">
        <v>25019722</v>
      </c>
      <c r="K259" s="2">
        <v>0</v>
      </c>
      <c r="L259" s="2">
        <v>25019722</v>
      </c>
      <c r="M259" s="2">
        <v>21273979.600000001</v>
      </c>
      <c r="N259" s="2">
        <v>0</v>
      </c>
      <c r="O259" s="2">
        <v>21273979.600000001</v>
      </c>
      <c r="P259" s="15">
        <v>0.1</v>
      </c>
      <c r="Q259" s="2">
        <v>0</v>
      </c>
      <c r="R259" s="13">
        <v>0.1</v>
      </c>
      <c r="S259" s="15">
        <v>0</v>
      </c>
      <c r="T259" s="2">
        <v>2127397.96</v>
      </c>
      <c r="U259" s="2">
        <v>2000000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4127397.96</v>
      </c>
      <c r="AD259" t="s">
        <v>319</v>
      </c>
    </row>
    <row r="260" spans="1:30" hidden="1" x14ac:dyDescent="0.25">
      <c r="A260" s="20">
        <v>1435</v>
      </c>
      <c r="B260" t="s">
        <v>146</v>
      </c>
      <c r="C260" t="s">
        <v>259</v>
      </c>
      <c r="D260" t="s">
        <v>2</v>
      </c>
      <c r="E260" t="s">
        <v>280</v>
      </c>
      <c r="F260" t="s">
        <v>338</v>
      </c>
      <c r="G260" s="2">
        <v>6905020000</v>
      </c>
      <c r="H260" s="2">
        <v>0</v>
      </c>
      <c r="I260" s="2">
        <v>6905020000</v>
      </c>
      <c r="J260" s="2">
        <v>20220590</v>
      </c>
      <c r="K260" s="2">
        <v>0</v>
      </c>
      <c r="L260" s="2">
        <v>20220590</v>
      </c>
      <c r="M260" s="2">
        <v>17458582</v>
      </c>
      <c r="N260" s="2">
        <v>0</v>
      </c>
      <c r="O260" s="2">
        <v>17458582</v>
      </c>
      <c r="P260" s="15">
        <v>0.1</v>
      </c>
      <c r="Q260" s="2">
        <v>0</v>
      </c>
      <c r="R260" s="13">
        <v>0.3</v>
      </c>
      <c r="S260" s="15">
        <v>0</v>
      </c>
      <c r="T260" s="2">
        <v>5237574.5999999996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5237574.5999999996</v>
      </c>
      <c r="AD260" t="s">
        <v>190</v>
      </c>
    </row>
    <row r="261" spans="1:30" hidden="1" x14ac:dyDescent="0.25">
      <c r="A261" s="20">
        <v>1436</v>
      </c>
      <c r="B261" t="s">
        <v>146</v>
      </c>
      <c r="C261" t="s">
        <v>260</v>
      </c>
      <c r="D261" t="s">
        <v>2</v>
      </c>
      <c r="E261" t="s">
        <v>8</v>
      </c>
      <c r="F261" t="s">
        <v>339</v>
      </c>
      <c r="G261" s="2">
        <v>10765363600</v>
      </c>
      <c r="H261" s="2">
        <v>4798000</v>
      </c>
      <c r="I261" s="2">
        <v>10760565600</v>
      </c>
      <c r="J261" s="2">
        <v>30993284</v>
      </c>
      <c r="K261" s="2">
        <v>16796</v>
      </c>
      <c r="L261" s="2">
        <v>30976488</v>
      </c>
      <c r="M261" s="2">
        <v>26687138.559999999</v>
      </c>
      <c r="N261" s="2">
        <v>14876.8</v>
      </c>
      <c r="O261" s="2">
        <v>26672261.760000002</v>
      </c>
      <c r="P261" s="15">
        <v>0.1</v>
      </c>
      <c r="Q261" s="2">
        <v>1487.68</v>
      </c>
      <c r="R261" s="13">
        <v>0.1</v>
      </c>
      <c r="S261" s="15">
        <v>0</v>
      </c>
      <c r="T261" s="2">
        <v>2667226.176</v>
      </c>
      <c r="U261" s="2">
        <v>2000000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4668713.8559999997</v>
      </c>
      <c r="AD261" t="s">
        <v>33</v>
      </c>
    </row>
    <row r="262" spans="1:30" hidden="1" x14ac:dyDescent="0.25">
      <c r="A262" s="20">
        <v>1438</v>
      </c>
      <c r="B262" t="s">
        <v>146</v>
      </c>
      <c r="C262" t="s">
        <v>260</v>
      </c>
      <c r="D262" t="s">
        <v>2</v>
      </c>
      <c r="E262" t="s">
        <v>312</v>
      </c>
      <c r="F262" t="s">
        <v>340</v>
      </c>
      <c r="G262" s="2">
        <v>8257551000</v>
      </c>
      <c r="H262" s="2">
        <v>0</v>
      </c>
      <c r="I262" s="2">
        <v>8257551000</v>
      </c>
      <c r="J262" s="2">
        <v>25352786</v>
      </c>
      <c r="K262" s="2">
        <v>0</v>
      </c>
      <c r="L262" s="2">
        <v>25352786</v>
      </c>
      <c r="M262" s="2">
        <v>22049765.600000001</v>
      </c>
      <c r="N262" s="2">
        <v>0</v>
      </c>
      <c r="O262" s="2">
        <v>22049765.600000001</v>
      </c>
      <c r="P262" s="15">
        <v>0.1</v>
      </c>
      <c r="Q262" s="2">
        <v>0</v>
      </c>
      <c r="R262" s="13">
        <v>0.1</v>
      </c>
      <c r="S262" s="15">
        <v>0</v>
      </c>
      <c r="T262" s="2">
        <v>2204976.56</v>
      </c>
      <c r="U262" s="2">
        <v>2000000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4204976.5599999996</v>
      </c>
      <c r="AD262" t="s">
        <v>319</v>
      </c>
    </row>
    <row r="263" spans="1:30" hidden="1" x14ac:dyDescent="0.25">
      <c r="A263" s="20">
        <v>1443</v>
      </c>
      <c r="B263" t="s">
        <v>146</v>
      </c>
      <c r="C263" t="s">
        <v>259</v>
      </c>
      <c r="D263" t="s">
        <v>2</v>
      </c>
      <c r="E263" t="s">
        <v>4</v>
      </c>
      <c r="F263" t="s">
        <v>341</v>
      </c>
      <c r="G263" s="2">
        <v>298407000</v>
      </c>
      <c r="H263" s="2">
        <v>0</v>
      </c>
      <c r="I263" s="2">
        <v>298407000</v>
      </c>
      <c r="J263" s="2">
        <v>1044428</v>
      </c>
      <c r="K263" s="2">
        <v>0</v>
      </c>
      <c r="L263" s="2">
        <v>1044428</v>
      </c>
      <c r="M263" s="2">
        <v>925065.2</v>
      </c>
      <c r="N263" s="2">
        <v>0</v>
      </c>
      <c r="O263" s="2">
        <v>925065.2</v>
      </c>
      <c r="P263" s="15">
        <v>0.1</v>
      </c>
      <c r="Q263" s="2">
        <v>0</v>
      </c>
      <c r="R263" s="13">
        <v>0.3</v>
      </c>
      <c r="S263" s="15">
        <v>0</v>
      </c>
      <c r="T263" s="2">
        <v>277519.56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277519.56</v>
      </c>
      <c r="AD263" t="s">
        <v>41</v>
      </c>
    </row>
    <row r="264" spans="1:30" hidden="1" x14ac:dyDescent="0.25">
      <c r="A264" s="20">
        <v>1444</v>
      </c>
      <c r="B264" t="s">
        <v>146</v>
      </c>
      <c r="C264" t="s">
        <v>260</v>
      </c>
      <c r="D264" t="s">
        <v>2</v>
      </c>
      <c r="E264" t="s">
        <v>279</v>
      </c>
      <c r="F264" t="s">
        <v>342</v>
      </c>
      <c r="G264" s="2">
        <v>26248686000</v>
      </c>
      <c r="H264" s="2">
        <v>2937822000</v>
      </c>
      <c r="I264" s="2">
        <v>23310864000</v>
      </c>
      <c r="J264" s="2">
        <v>54614502</v>
      </c>
      <c r="K264" s="2">
        <v>8213397</v>
      </c>
      <c r="L264" s="2">
        <v>46401105</v>
      </c>
      <c r="M264" s="2">
        <v>44115027.600000001</v>
      </c>
      <c r="N264" s="2">
        <v>7038268.2000000002</v>
      </c>
      <c r="O264" s="2">
        <v>37076759.399999999</v>
      </c>
      <c r="P264" s="15">
        <v>0.1</v>
      </c>
      <c r="Q264" s="2">
        <v>703826.82</v>
      </c>
      <c r="R264" s="13">
        <v>0.15</v>
      </c>
      <c r="S264" s="15">
        <v>0</v>
      </c>
      <c r="T264" s="2">
        <v>5561513.9100000001</v>
      </c>
      <c r="U264" s="2">
        <v>3000000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9265340.7300000004</v>
      </c>
      <c r="AD264" t="s">
        <v>94</v>
      </c>
    </row>
    <row r="265" spans="1:30" hidden="1" x14ac:dyDescent="0.25">
      <c r="A265" s="20">
        <v>1445</v>
      </c>
      <c r="B265" t="s">
        <v>146</v>
      </c>
      <c r="C265" t="s">
        <v>259</v>
      </c>
      <c r="D265" t="s">
        <v>2</v>
      </c>
      <c r="E265" t="s">
        <v>312</v>
      </c>
      <c r="F265" t="s">
        <v>343</v>
      </c>
      <c r="G265" s="2">
        <v>16880901500</v>
      </c>
      <c r="H265" s="2">
        <v>365744000</v>
      </c>
      <c r="I265" s="2">
        <v>16515157500</v>
      </c>
      <c r="J265" s="2">
        <v>37207237</v>
      </c>
      <c r="K265" s="2">
        <v>1280104</v>
      </c>
      <c r="L265" s="2">
        <v>35927133</v>
      </c>
      <c r="M265" s="2">
        <v>30454876.399999999</v>
      </c>
      <c r="N265" s="2">
        <v>1133806.3999999999</v>
      </c>
      <c r="O265" s="2">
        <v>29321070</v>
      </c>
      <c r="P265" s="15">
        <v>0.1</v>
      </c>
      <c r="Q265" s="2">
        <v>113380.64</v>
      </c>
      <c r="R265" s="13">
        <v>0.3</v>
      </c>
      <c r="S265" s="15">
        <v>0</v>
      </c>
      <c r="T265" s="2">
        <v>8796321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8909701.6400000006</v>
      </c>
      <c r="AD265" t="s">
        <v>319</v>
      </c>
    </row>
    <row r="266" spans="1:30" hidden="1" x14ac:dyDescent="0.25">
      <c r="A266" s="20">
        <v>1447</v>
      </c>
      <c r="B266" t="s">
        <v>146</v>
      </c>
      <c r="C266" t="s">
        <v>259</v>
      </c>
      <c r="D266" t="s">
        <v>2</v>
      </c>
      <c r="E266" t="s">
        <v>521</v>
      </c>
      <c r="F266" t="s">
        <v>344</v>
      </c>
      <c r="G266" s="2">
        <v>820699000</v>
      </c>
      <c r="H266" s="2">
        <v>0</v>
      </c>
      <c r="I266" s="2">
        <v>820699000</v>
      </c>
      <c r="J266" s="2">
        <v>2819648</v>
      </c>
      <c r="K266" s="2">
        <v>0</v>
      </c>
      <c r="L266" s="2">
        <v>2819648</v>
      </c>
      <c r="M266" s="2">
        <v>2491368.4</v>
      </c>
      <c r="N266" s="2">
        <v>0</v>
      </c>
      <c r="O266" s="2">
        <v>2491368.4</v>
      </c>
      <c r="P266" s="15">
        <v>0.1</v>
      </c>
      <c r="Q266" s="2">
        <v>0</v>
      </c>
      <c r="R266" s="13">
        <v>0.3</v>
      </c>
      <c r="S266" s="15">
        <v>0</v>
      </c>
      <c r="T266" s="2">
        <v>747410.52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747410.52</v>
      </c>
      <c r="AD266" t="s">
        <v>106</v>
      </c>
    </row>
    <row r="267" spans="1:30" hidden="1" x14ac:dyDescent="0.25">
      <c r="A267" s="20">
        <v>1452</v>
      </c>
      <c r="B267" t="s">
        <v>146</v>
      </c>
      <c r="C267" t="s">
        <v>260</v>
      </c>
      <c r="D267" t="s">
        <v>2</v>
      </c>
      <c r="E267" t="s">
        <v>198</v>
      </c>
      <c r="F267" t="s">
        <v>345</v>
      </c>
      <c r="G267" s="2">
        <v>5868667000</v>
      </c>
      <c r="H267" s="2">
        <v>0</v>
      </c>
      <c r="I267" s="2">
        <v>5868667000</v>
      </c>
      <c r="J267" s="2">
        <v>15929204</v>
      </c>
      <c r="K267" s="2">
        <v>0</v>
      </c>
      <c r="L267" s="2">
        <v>15929204</v>
      </c>
      <c r="M267" s="2">
        <v>13581737.199999999</v>
      </c>
      <c r="N267" s="2">
        <v>0</v>
      </c>
      <c r="O267" s="2">
        <v>13581737.199999999</v>
      </c>
      <c r="P267" s="15">
        <v>0</v>
      </c>
      <c r="Q267" s="2">
        <v>0</v>
      </c>
      <c r="R267" s="13">
        <v>0</v>
      </c>
      <c r="S267" s="15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0</v>
      </c>
      <c r="AD267" t="s">
        <v>182</v>
      </c>
    </row>
    <row r="268" spans="1:30" hidden="1" x14ac:dyDescent="0.25">
      <c r="A268" s="20">
        <v>1455</v>
      </c>
      <c r="B268" t="s">
        <v>146</v>
      </c>
      <c r="C268" t="s">
        <v>259</v>
      </c>
      <c r="D268" t="s">
        <v>2</v>
      </c>
      <c r="E268" t="s">
        <v>521</v>
      </c>
      <c r="F268" t="s">
        <v>346</v>
      </c>
      <c r="G268" s="2">
        <v>18102982000</v>
      </c>
      <c r="H268" s="2">
        <v>0</v>
      </c>
      <c r="I268" s="2">
        <v>18102982000</v>
      </c>
      <c r="J268" s="2">
        <v>37154293</v>
      </c>
      <c r="K268" s="2">
        <v>0</v>
      </c>
      <c r="L268" s="2">
        <v>37154293</v>
      </c>
      <c r="M268" s="2">
        <v>29913100.199999999</v>
      </c>
      <c r="N268" s="2">
        <v>0</v>
      </c>
      <c r="O268" s="2">
        <v>29913100.199999999</v>
      </c>
      <c r="P268" s="15">
        <v>0.1</v>
      </c>
      <c r="Q268" s="2">
        <v>0</v>
      </c>
      <c r="R268" s="13">
        <v>0.3</v>
      </c>
      <c r="S268" s="15">
        <v>0</v>
      </c>
      <c r="T268" s="2">
        <v>8973930.0600000005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8973930.0600000005</v>
      </c>
      <c r="AD268" t="s">
        <v>178</v>
      </c>
    </row>
    <row r="269" spans="1:30" hidden="1" x14ac:dyDescent="0.25">
      <c r="A269" s="20">
        <v>1456</v>
      </c>
      <c r="B269" t="s">
        <v>146</v>
      </c>
      <c r="C269" t="s">
        <v>260</v>
      </c>
      <c r="D269" t="s">
        <v>9</v>
      </c>
      <c r="E269" t="s">
        <v>15</v>
      </c>
      <c r="F269" t="s">
        <v>347</v>
      </c>
      <c r="G269" s="2">
        <v>6661771000</v>
      </c>
      <c r="H269" s="2">
        <v>0</v>
      </c>
      <c r="I269" s="2">
        <v>6661771000</v>
      </c>
      <c r="J269" s="2">
        <v>19209925</v>
      </c>
      <c r="K269" s="2">
        <v>0</v>
      </c>
      <c r="L269" s="2">
        <v>19209925</v>
      </c>
      <c r="M269" s="2">
        <v>16545216.6</v>
      </c>
      <c r="N269" s="2">
        <v>0</v>
      </c>
      <c r="O269" s="2">
        <v>16545216.6</v>
      </c>
      <c r="P269" s="15">
        <v>0.1</v>
      </c>
      <c r="Q269" s="2">
        <v>0</v>
      </c>
      <c r="R269" s="13">
        <v>0.1</v>
      </c>
      <c r="S269" s="15">
        <v>0</v>
      </c>
      <c r="T269" s="2">
        <v>1654521.66</v>
      </c>
      <c r="U269" s="2">
        <v>1000000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2654521.66</v>
      </c>
      <c r="AD269" t="s">
        <v>17</v>
      </c>
    </row>
    <row r="270" spans="1:30" hidden="1" x14ac:dyDescent="0.25">
      <c r="A270" s="20">
        <v>1460</v>
      </c>
      <c r="B270" t="s">
        <v>146</v>
      </c>
      <c r="C270" t="s">
        <v>259</v>
      </c>
      <c r="D270" t="s">
        <v>9</v>
      </c>
      <c r="E270" t="s">
        <v>357</v>
      </c>
      <c r="F270" t="s">
        <v>348</v>
      </c>
      <c r="G270" s="2">
        <v>20196318000</v>
      </c>
      <c r="H270" s="2">
        <v>0</v>
      </c>
      <c r="I270" s="2">
        <v>20196318000</v>
      </c>
      <c r="J270" s="2">
        <v>33853220</v>
      </c>
      <c r="K270" s="2">
        <v>0</v>
      </c>
      <c r="L270" s="2">
        <v>33853220</v>
      </c>
      <c r="M270" s="2">
        <v>25774692.800000001</v>
      </c>
      <c r="N270" s="2">
        <v>0</v>
      </c>
      <c r="O270" s="2">
        <v>25774692.800000001</v>
      </c>
      <c r="P270" s="15">
        <v>0.1</v>
      </c>
      <c r="Q270" s="2">
        <v>0</v>
      </c>
      <c r="R270" s="13">
        <v>0.3</v>
      </c>
      <c r="S270" s="15">
        <v>0</v>
      </c>
      <c r="T270" s="2">
        <v>7732407.8399999999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7732407.8399999999</v>
      </c>
      <c r="AD270" t="s">
        <v>62</v>
      </c>
    </row>
    <row r="271" spans="1:30" hidden="1" x14ac:dyDescent="0.25">
      <c r="A271" s="20">
        <v>1462</v>
      </c>
      <c r="B271" t="s">
        <v>146</v>
      </c>
      <c r="C271" t="s">
        <v>259</v>
      </c>
      <c r="D271" t="s">
        <v>9</v>
      </c>
      <c r="E271" t="s">
        <v>27</v>
      </c>
      <c r="F271" t="s">
        <v>349</v>
      </c>
      <c r="G271" s="2">
        <v>13986508000</v>
      </c>
      <c r="H271" s="2">
        <v>0</v>
      </c>
      <c r="I271" s="2">
        <v>13986508000</v>
      </c>
      <c r="J271" s="2">
        <v>37676466</v>
      </c>
      <c r="K271" s="2">
        <v>0</v>
      </c>
      <c r="L271" s="2">
        <v>37676466</v>
      </c>
      <c r="M271" s="2">
        <v>32081862.800000001</v>
      </c>
      <c r="N271" s="2">
        <v>0</v>
      </c>
      <c r="O271" s="2">
        <v>32081862.800000001</v>
      </c>
      <c r="P271" s="15">
        <v>0.1</v>
      </c>
      <c r="Q271" s="2">
        <v>0</v>
      </c>
      <c r="R271" s="13">
        <v>0.3</v>
      </c>
      <c r="S271" s="15">
        <v>0</v>
      </c>
      <c r="T271" s="2">
        <v>9624558.8399999999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9624558.8399999999</v>
      </c>
      <c r="AD271" t="s">
        <v>26</v>
      </c>
    </row>
    <row r="272" spans="1:30" hidden="1" x14ac:dyDescent="0.25">
      <c r="A272" s="20">
        <v>1466</v>
      </c>
      <c r="B272" t="s">
        <v>146</v>
      </c>
      <c r="C272" t="s">
        <v>260</v>
      </c>
      <c r="D272" t="s">
        <v>2</v>
      </c>
      <c r="E272" t="s">
        <v>279</v>
      </c>
      <c r="F272" t="s">
        <v>350</v>
      </c>
      <c r="G272" s="2">
        <v>1166013000</v>
      </c>
      <c r="H272" s="2">
        <v>0</v>
      </c>
      <c r="I272" s="2">
        <v>1166013000</v>
      </c>
      <c r="J272" s="2">
        <v>3167783</v>
      </c>
      <c r="K272" s="2">
        <v>0</v>
      </c>
      <c r="L272" s="2">
        <v>3167783</v>
      </c>
      <c r="M272" s="2">
        <v>2701377.8</v>
      </c>
      <c r="N272" s="2">
        <v>0</v>
      </c>
      <c r="O272" s="2">
        <v>2701377.8</v>
      </c>
      <c r="P272" s="15">
        <v>0</v>
      </c>
      <c r="Q272" s="2">
        <v>0</v>
      </c>
      <c r="R272" s="13">
        <v>0</v>
      </c>
      <c r="S272" s="15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0</v>
      </c>
      <c r="AD272" t="s">
        <v>43</v>
      </c>
    </row>
    <row r="273" spans="1:30" hidden="1" x14ac:dyDescent="0.25">
      <c r="A273" s="20">
        <v>1481</v>
      </c>
      <c r="B273" t="s">
        <v>146</v>
      </c>
      <c r="C273" t="s">
        <v>259</v>
      </c>
      <c r="D273" t="s">
        <v>2</v>
      </c>
      <c r="E273" t="s">
        <v>8</v>
      </c>
      <c r="F273" t="s">
        <v>352</v>
      </c>
      <c r="G273" s="2">
        <v>1270437000</v>
      </c>
      <c r="H273" s="2">
        <v>0</v>
      </c>
      <c r="I273" s="2">
        <v>1270437000</v>
      </c>
      <c r="J273" s="2">
        <v>3280089</v>
      </c>
      <c r="K273" s="2">
        <v>0</v>
      </c>
      <c r="L273" s="2">
        <v>3280089</v>
      </c>
      <c r="M273" s="2">
        <v>2771914.2</v>
      </c>
      <c r="N273" s="2">
        <v>0</v>
      </c>
      <c r="O273" s="2">
        <v>2771914.2</v>
      </c>
      <c r="P273" s="15">
        <v>0.1</v>
      </c>
      <c r="Q273" s="2">
        <v>0</v>
      </c>
      <c r="R273" s="13">
        <v>0.3</v>
      </c>
      <c r="S273" s="15">
        <v>0</v>
      </c>
      <c r="T273" s="2">
        <v>831574.26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831574.26</v>
      </c>
      <c r="AD273" t="s">
        <v>38</v>
      </c>
    </row>
    <row r="274" spans="1:30" hidden="1" x14ac:dyDescent="0.25">
      <c r="A274" s="20">
        <v>1485</v>
      </c>
      <c r="B274" t="s">
        <v>146</v>
      </c>
      <c r="C274" t="s">
        <v>260</v>
      </c>
      <c r="D274" t="s">
        <v>2</v>
      </c>
      <c r="E274" t="s">
        <v>521</v>
      </c>
      <c r="F274" t="s">
        <v>353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15">
        <v>0</v>
      </c>
      <c r="Q274" s="2">
        <v>0</v>
      </c>
      <c r="R274" s="13">
        <v>0</v>
      </c>
      <c r="S274" s="15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0</v>
      </c>
      <c r="AD274" t="s">
        <v>106</v>
      </c>
    </row>
    <row r="275" spans="1:30" hidden="1" x14ac:dyDescent="0.25">
      <c r="A275" s="20">
        <v>1487</v>
      </c>
      <c r="B275" t="s">
        <v>146</v>
      </c>
      <c r="C275" t="s">
        <v>259</v>
      </c>
      <c r="D275" t="s">
        <v>2</v>
      </c>
      <c r="E275" t="s">
        <v>280</v>
      </c>
      <c r="F275" t="s">
        <v>370</v>
      </c>
      <c r="G275" s="2">
        <v>2078782000</v>
      </c>
      <c r="H275" s="2">
        <v>0</v>
      </c>
      <c r="I275" s="2">
        <v>2078782000</v>
      </c>
      <c r="J275" s="2">
        <v>5792045</v>
      </c>
      <c r="K275" s="2">
        <v>0</v>
      </c>
      <c r="L275" s="2">
        <v>5792045</v>
      </c>
      <c r="M275" s="2">
        <v>4960532.2</v>
      </c>
      <c r="N275" s="2">
        <v>0</v>
      </c>
      <c r="O275" s="2">
        <v>4960532.2</v>
      </c>
      <c r="P275" s="15">
        <v>0.1</v>
      </c>
      <c r="Q275" s="2">
        <v>0</v>
      </c>
      <c r="R275" s="13">
        <v>0.3</v>
      </c>
      <c r="S275" s="15">
        <v>0</v>
      </c>
      <c r="T275" s="2">
        <v>1488159.66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1488159.66</v>
      </c>
      <c r="AD275" t="s">
        <v>86</v>
      </c>
    </row>
    <row r="276" spans="1:30" hidden="1" x14ac:dyDescent="0.25">
      <c r="A276" s="20">
        <v>1489</v>
      </c>
      <c r="B276" t="s">
        <v>146</v>
      </c>
      <c r="C276" t="s">
        <v>259</v>
      </c>
      <c r="D276" t="s">
        <v>9</v>
      </c>
      <c r="E276" t="s">
        <v>357</v>
      </c>
      <c r="F276" t="s">
        <v>354</v>
      </c>
      <c r="G276" s="2">
        <v>7294145000</v>
      </c>
      <c r="H276" s="2">
        <v>0</v>
      </c>
      <c r="I276" s="2">
        <v>7294145000</v>
      </c>
      <c r="J276" s="2">
        <v>18331939</v>
      </c>
      <c r="K276" s="2">
        <v>0</v>
      </c>
      <c r="L276" s="2">
        <v>18331939</v>
      </c>
      <c r="M276" s="2">
        <v>15414281</v>
      </c>
      <c r="N276" s="2">
        <v>0</v>
      </c>
      <c r="O276" s="2">
        <v>15414281</v>
      </c>
      <c r="P276" s="15">
        <v>0.1</v>
      </c>
      <c r="Q276" s="2">
        <v>0</v>
      </c>
      <c r="R276" s="13">
        <v>0.3</v>
      </c>
      <c r="S276" s="15">
        <v>0</v>
      </c>
      <c r="T276" s="2">
        <v>4624284.3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4624284.3</v>
      </c>
      <c r="AD276" t="s">
        <v>70</v>
      </c>
    </row>
    <row r="277" spans="1:30" hidden="1" x14ac:dyDescent="0.25">
      <c r="A277" s="20">
        <v>1493</v>
      </c>
      <c r="B277" t="s">
        <v>146</v>
      </c>
      <c r="C277" t="s">
        <v>260</v>
      </c>
      <c r="D277" t="s">
        <v>2</v>
      </c>
      <c r="E277" t="s">
        <v>521</v>
      </c>
      <c r="F277" t="s">
        <v>355</v>
      </c>
      <c r="G277" s="2">
        <v>6233972000</v>
      </c>
      <c r="H277" s="2">
        <v>3743140000</v>
      </c>
      <c r="I277" s="2">
        <v>2490832000</v>
      </c>
      <c r="J277" s="2">
        <v>16141675</v>
      </c>
      <c r="K277" s="2">
        <v>8130064</v>
      </c>
      <c r="L277" s="2">
        <v>8011611</v>
      </c>
      <c r="M277" s="2">
        <v>13648086.199999999</v>
      </c>
      <c r="N277" s="2">
        <v>6632808</v>
      </c>
      <c r="O277" s="2">
        <v>7015278.2000000002</v>
      </c>
      <c r="P277" s="15">
        <v>0</v>
      </c>
      <c r="Q277" s="2">
        <v>0</v>
      </c>
      <c r="R277" s="13">
        <v>0</v>
      </c>
      <c r="S277" s="15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0</v>
      </c>
      <c r="AD277" t="s">
        <v>178</v>
      </c>
    </row>
    <row r="278" spans="1:30" hidden="1" x14ac:dyDescent="0.25">
      <c r="A278" s="20">
        <v>1494</v>
      </c>
      <c r="B278" t="s">
        <v>146</v>
      </c>
      <c r="C278" t="s">
        <v>260</v>
      </c>
      <c r="D278" t="s">
        <v>2</v>
      </c>
      <c r="E278" t="s">
        <v>312</v>
      </c>
      <c r="F278" t="s">
        <v>351</v>
      </c>
      <c r="G278" s="2">
        <v>1572605500</v>
      </c>
      <c r="H278" s="2">
        <v>50470000</v>
      </c>
      <c r="I278" s="2">
        <v>1522135500</v>
      </c>
      <c r="J278" s="2">
        <v>3552616</v>
      </c>
      <c r="K278" s="2">
        <v>176645</v>
      </c>
      <c r="L278" s="2">
        <v>3375971</v>
      </c>
      <c r="M278" s="2">
        <v>2923573.8</v>
      </c>
      <c r="N278" s="2">
        <v>156457</v>
      </c>
      <c r="O278" s="2">
        <v>2767116.8</v>
      </c>
      <c r="P278" s="15">
        <v>0</v>
      </c>
      <c r="Q278" s="2">
        <v>0</v>
      </c>
      <c r="R278" s="13">
        <v>0</v>
      </c>
      <c r="S278" s="15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0</v>
      </c>
      <c r="AD278" t="s">
        <v>320</v>
      </c>
    </row>
    <row r="279" spans="1:30" hidden="1" x14ac:dyDescent="0.25">
      <c r="A279" s="20">
        <v>1498</v>
      </c>
      <c r="B279" t="s">
        <v>146</v>
      </c>
      <c r="C279" t="s">
        <v>259</v>
      </c>
      <c r="D279" t="s">
        <v>2</v>
      </c>
      <c r="E279" t="s">
        <v>312</v>
      </c>
      <c r="F279" t="s">
        <v>360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15">
        <v>0.1</v>
      </c>
      <c r="Q279" s="2">
        <v>0</v>
      </c>
      <c r="R279" s="13">
        <v>0.3</v>
      </c>
      <c r="S279" s="15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0</v>
      </c>
      <c r="AD279" t="s">
        <v>319</v>
      </c>
    </row>
    <row r="280" spans="1:30" hidden="1" x14ac:dyDescent="0.25">
      <c r="A280" s="20">
        <v>1499</v>
      </c>
      <c r="B280" t="s">
        <v>146</v>
      </c>
      <c r="C280" t="s">
        <v>260</v>
      </c>
      <c r="D280" t="s">
        <v>9</v>
      </c>
      <c r="E280" t="s">
        <v>358</v>
      </c>
      <c r="F280" t="s">
        <v>356</v>
      </c>
      <c r="G280" s="2">
        <v>28272632000</v>
      </c>
      <c r="H280" s="2">
        <v>0</v>
      </c>
      <c r="I280" s="2">
        <v>28272632000</v>
      </c>
      <c r="J280" s="2">
        <v>47818080</v>
      </c>
      <c r="K280" s="2">
        <v>0</v>
      </c>
      <c r="L280" s="2">
        <v>47818080</v>
      </c>
      <c r="M280" s="2">
        <v>36509027.200000003</v>
      </c>
      <c r="N280" s="2">
        <v>0</v>
      </c>
      <c r="O280" s="2">
        <v>36509027.200000003</v>
      </c>
      <c r="P280" s="15">
        <v>0.1</v>
      </c>
      <c r="Q280" s="2">
        <v>0</v>
      </c>
      <c r="R280" s="13">
        <v>0.15</v>
      </c>
      <c r="S280" s="15">
        <v>0</v>
      </c>
      <c r="T280" s="2">
        <v>5476354.0800000001</v>
      </c>
      <c r="U280" s="2">
        <v>3000000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8476354.0800000001</v>
      </c>
      <c r="AD280" t="s">
        <v>79</v>
      </c>
    </row>
    <row r="281" spans="1:30" hidden="1" x14ac:dyDescent="0.25">
      <c r="A281" s="20">
        <v>1501</v>
      </c>
      <c r="B281" t="s">
        <v>146</v>
      </c>
      <c r="C281" t="s">
        <v>259</v>
      </c>
      <c r="D281" t="s">
        <v>2</v>
      </c>
      <c r="E281" t="s">
        <v>279</v>
      </c>
      <c r="F281" t="s">
        <v>417</v>
      </c>
      <c r="G281" s="2">
        <v>102294972100</v>
      </c>
      <c r="H281" s="2">
        <v>0</v>
      </c>
      <c r="I281" s="2">
        <v>102294972100</v>
      </c>
      <c r="J281" s="2">
        <v>176500421</v>
      </c>
      <c r="K281" s="2">
        <v>0</v>
      </c>
      <c r="L281" s="2">
        <v>176500421</v>
      </c>
      <c r="M281" s="2">
        <v>135582432.16</v>
      </c>
      <c r="N281" s="2">
        <v>0</v>
      </c>
      <c r="O281" s="2">
        <v>135582432.16</v>
      </c>
      <c r="P281" s="15">
        <v>0.1</v>
      </c>
      <c r="Q281" s="2">
        <v>0</v>
      </c>
      <c r="R281" s="13">
        <v>0.3</v>
      </c>
      <c r="S281" s="15">
        <v>0</v>
      </c>
      <c r="T281" s="2">
        <v>40674729.648000002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40674729.648000002</v>
      </c>
      <c r="AD281" t="s">
        <v>94</v>
      </c>
    </row>
    <row r="282" spans="1:30" hidden="1" x14ac:dyDescent="0.25">
      <c r="A282" s="20">
        <v>1506</v>
      </c>
      <c r="B282" t="s">
        <v>146</v>
      </c>
      <c r="C282" t="s">
        <v>259</v>
      </c>
      <c r="D282" t="s">
        <v>2</v>
      </c>
      <c r="E282" t="s">
        <v>4</v>
      </c>
      <c r="F282" t="s">
        <v>362</v>
      </c>
      <c r="G282" s="2">
        <v>25805367000</v>
      </c>
      <c r="H282" s="2">
        <v>60320000</v>
      </c>
      <c r="I282" s="2">
        <v>25745047000</v>
      </c>
      <c r="J282" s="2">
        <v>45334468</v>
      </c>
      <c r="K282" s="2">
        <v>211120</v>
      </c>
      <c r="L282" s="2">
        <v>45123348</v>
      </c>
      <c r="M282" s="2">
        <v>35012321.200000003</v>
      </c>
      <c r="N282" s="2">
        <v>186992</v>
      </c>
      <c r="O282" s="2">
        <v>34825329.200000003</v>
      </c>
      <c r="P282" s="15">
        <v>0.1</v>
      </c>
      <c r="Q282" s="2">
        <v>18699.2</v>
      </c>
      <c r="R282" s="13">
        <v>0.3</v>
      </c>
      <c r="S282" s="15">
        <v>0</v>
      </c>
      <c r="T282" s="2">
        <v>10447598.76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10466297.960000001</v>
      </c>
      <c r="AD282" t="s">
        <v>273</v>
      </c>
    </row>
    <row r="283" spans="1:30" hidden="1" x14ac:dyDescent="0.25">
      <c r="A283" s="20">
        <v>1510</v>
      </c>
      <c r="B283" t="s">
        <v>146</v>
      </c>
      <c r="C283" t="s">
        <v>259</v>
      </c>
      <c r="D283" t="s">
        <v>2</v>
      </c>
      <c r="E283" t="s">
        <v>4</v>
      </c>
      <c r="F283" t="s">
        <v>363</v>
      </c>
      <c r="G283" s="2">
        <v>239646208000</v>
      </c>
      <c r="H283" s="2">
        <v>0</v>
      </c>
      <c r="I283" s="2">
        <v>239646208000</v>
      </c>
      <c r="J283" s="2">
        <v>374550532</v>
      </c>
      <c r="K283" s="2">
        <v>0</v>
      </c>
      <c r="L283" s="2">
        <v>374550532</v>
      </c>
      <c r="M283" s="2">
        <v>278692048.80000001</v>
      </c>
      <c r="N283" s="2">
        <v>0</v>
      </c>
      <c r="O283" s="2">
        <v>278692048.80000001</v>
      </c>
      <c r="P283" s="15">
        <v>0.1</v>
      </c>
      <c r="Q283" s="2">
        <v>0</v>
      </c>
      <c r="R283" s="13">
        <v>0.3</v>
      </c>
      <c r="S283" s="15">
        <v>0.45</v>
      </c>
      <c r="T283" s="2">
        <v>102911421.95999999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102911421.95999999</v>
      </c>
      <c r="AD283" t="s">
        <v>247</v>
      </c>
    </row>
    <row r="284" spans="1:30" hidden="1" x14ac:dyDescent="0.25">
      <c r="A284" s="20">
        <v>1518</v>
      </c>
      <c r="B284" t="s">
        <v>146</v>
      </c>
      <c r="C284" t="s">
        <v>259</v>
      </c>
      <c r="D284" t="s">
        <v>9</v>
      </c>
      <c r="E284" t="s">
        <v>358</v>
      </c>
      <c r="F284" t="s">
        <v>364</v>
      </c>
      <c r="G284" s="2">
        <v>5015230000</v>
      </c>
      <c r="H284" s="2">
        <v>0</v>
      </c>
      <c r="I284" s="2">
        <v>5015230000</v>
      </c>
      <c r="J284" s="2">
        <v>9218015</v>
      </c>
      <c r="K284" s="2">
        <v>0</v>
      </c>
      <c r="L284" s="2">
        <v>9218015</v>
      </c>
      <c r="M284" s="2">
        <v>7211923</v>
      </c>
      <c r="N284" s="2">
        <v>0</v>
      </c>
      <c r="O284" s="2">
        <v>7211923</v>
      </c>
      <c r="P284" s="15">
        <v>0.1</v>
      </c>
      <c r="Q284" s="2">
        <v>0</v>
      </c>
      <c r="R284" s="13">
        <v>0.3</v>
      </c>
      <c r="S284" s="15">
        <v>0</v>
      </c>
      <c r="T284" s="2">
        <v>2163576.9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2163576.9</v>
      </c>
      <c r="AD284" t="s">
        <v>19</v>
      </c>
    </row>
    <row r="285" spans="1:30" hidden="1" x14ac:dyDescent="0.25">
      <c r="A285" s="20">
        <v>1519</v>
      </c>
      <c r="B285" t="s">
        <v>146</v>
      </c>
      <c r="C285" t="s">
        <v>260</v>
      </c>
      <c r="D285" t="s">
        <v>2</v>
      </c>
      <c r="E285" t="s">
        <v>8</v>
      </c>
      <c r="F285" t="s">
        <v>57</v>
      </c>
      <c r="G285" s="2">
        <v>12041951000</v>
      </c>
      <c r="H285" s="2">
        <v>0</v>
      </c>
      <c r="I285" s="2">
        <v>12041951000</v>
      </c>
      <c r="J285" s="2">
        <v>30175364</v>
      </c>
      <c r="K285" s="2">
        <v>0</v>
      </c>
      <c r="L285" s="2">
        <v>30175364</v>
      </c>
      <c r="M285" s="2">
        <v>25358583.600000001</v>
      </c>
      <c r="N285" s="2">
        <v>0</v>
      </c>
      <c r="O285" s="2">
        <v>25358583.600000001</v>
      </c>
      <c r="P285" s="15">
        <v>0.1</v>
      </c>
      <c r="Q285" s="2">
        <v>0</v>
      </c>
      <c r="R285" s="13">
        <v>0.1</v>
      </c>
      <c r="S285" s="15">
        <v>0</v>
      </c>
      <c r="T285" s="2">
        <v>2535858.36</v>
      </c>
      <c r="U285" s="2">
        <v>2000000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4535858.3600000003</v>
      </c>
      <c r="AD285" t="s">
        <v>42</v>
      </c>
    </row>
    <row r="286" spans="1:30" hidden="1" x14ac:dyDescent="0.25">
      <c r="A286" s="20">
        <v>1522</v>
      </c>
      <c r="B286" t="s">
        <v>146</v>
      </c>
      <c r="C286" t="s">
        <v>260</v>
      </c>
      <c r="D286" t="s">
        <v>2</v>
      </c>
      <c r="E286" t="s">
        <v>198</v>
      </c>
      <c r="F286" t="s">
        <v>365</v>
      </c>
      <c r="G286" s="2">
        <v>15299000</v>
      </c>
      <c r="H286" s="2">
        <v>0</v>
      </c>
      <c r="I286" s="2">
        <v>15299000</v>
      </c>
      <c r="J286" s="2">
        <v>53548</v>
      </c>
      <c r="K286" s="2">
        <v>0</v>
      </c>
      <c r="L286" s="2">
        <v>53548</v>
      </c>
      <c r="M286" s="2">
        <v>47428.4</v>
      </c>
      <c r="N286" s="2">
        <v>0</v>
      </c>
      <c r="O286" s="2">
        <v>47428.4</v>
      </c>
      <c r="P286" s="15">
        <v>0</v>
      </c>
      <c r="Q286" s="2">
        <v>0</v>
      </c>
      <c r="R286" s="13">
        <v>0</v>
      </c>
      <c r="S286" s="15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0</v>
      </c>
      <c r="AD286" t="s">
        <v>238</v>
      </c>
    </row>
    <row r="287" spans="1:30" hidden="1" x14ac:dyDescent="0.25">
      <c r="A287" s="20">
        <v>1523</v>
      </c>
      <c r="B287" t="s">
        <v>146</v>
      </c>
      <c r="C287" t="s">
        <v>259</v>
      </c>
      <c r="D287" t="s">
        <v>2</v>
      </c>
      <c r="E287" t="s">
        <v>312</v>
      </c>
      <c r="F287" t="s">
        <v>366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15">
        <v>0.1</v>
      </c>
      <c r="Q287" s="2">
        <v>0</v>
      </c>
      <c r="R287" s="13">
        <v>0.3</v>
      </c>
      <c r="S287" s="15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0</v>
      </c>
      <c r="AD287" t="s">
        <v>320</v>
      </c>
    </row>
    <row r="288" spans="1:30" hidden="1" x14ac:dyDescent="0.25">
      <c r="A288" s="20">
        <v>1524</v>
      </c>
      <c r="B288" t="s">
        <v>146</v>
      </c>
      <c r="C288" t="s">
        <v>259</v>
      </c>
      <c r="D288" t="s">
        <v>9</v>
      </c>
      <c r="E288" t="s">
        <v>15</v>
      </c>
      <c r="F288" t="s">
        <v>367</v>
      </c>
      <c r="G288" s="2">
        <v>517630000</v>
      </c>
      <c r="H288" s="2">
        <v>0</v>
      </c>
      <c r="I288" s="2">
        <v>517630000</v>
      </c>
      <c r="J288" s="2">
        <v>1811706</v>
      </c>
      <c r="K288" s="2">
        <v>0</v>
      </c>
      <c r="L288" s="2">
        <v>1811706</v>
      </c>
      <c r="M288" s="2">
        <v>1604654</v>
      </c>
      <c r="N288" s="2">
        <v>0</v>
      </c>
      <c r="O288" s="2">
        <v>1604654</v>
      </c>
      <c r="P288" s="15">
        <v>0.1</v>
      </c>
      <c r="Q288" s="2">
        <v>0</v>
      </c>
      <c r="R288" s="13">
        <v>0.3</v>
      </c>
      <c r="S288" s="15">
        <v>0</v>
      </c>
      <c r="T288" s="2">
        <v>481396.2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481396.2</v>
      </c>
      <c r="AD288" t="s">
        <v>31</v>
      </c>
    </row>
    <row r="289" spans="1:30" hidden="1" x14ac:dyDescent="0.25">
      <c r="A289" s="20">
        <v>1528</v>
      </c>
      <c r="B289" t="s">
        <v>146</v>
      </c>
      <c r="C289" t="s">
        <v>260</v>
      </c>
      <c r="D289" t="s">
        <v>9</v>
      </c>
      <c r="E289" t="s">
        <v>27</v>
      </c>
      <c r="F289" t="s">
        <v>371</v>
      </c>
      <c r="G289" s="2">
        <v>26733884000</v>
      </c>
      <c r="H289" s="2">
        <v>0</v>
      </c>
      <c r="I289" s="2">
        <v>26733884000</v>
      </c>
      <c r="J289" s="2">
        <v>52703055</v>
      </c>
      <c r="K289" s="2">
        <v>0</v>
      </c>
      <c r="L289" s="2">
        <v>52703055</v>
      </c>
      <c r="M289" s="2">
        <v>42009501.399999999</v>
      </c>
      <c r="N289" s="2">
        <v>0</v>
      </c>
      <c r="O289" s="2">
        <v>42009501.399999999</v>
      </c>
      <c r="P289" s="15">
        <v>0.1</v>
      </c>
      <c r="Q289" s="2">
        <v>0</v>
      </c>
      <c r="R289" s="13">
        <v>0.15</v>
      </c>
      <c r="S289" s="15">
        <v>0</v>
      </c>
      <c r="T289" s="2">
        <v>6301425.21</v>
      </c>
      <c r="U289" s="2">
        <v>3000000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9301425.2100000009</v>
      </c>
      <c r="AD289" t="s">
        <v>29</v>
      </c>
    </row>
    <row r="290" spans="1:30" hidden="1" x14ac:dyDescent="0.25">
      <c r="A290" s="20">
        <v>1532</v>
      </c>
      <c r="B290" t="s">
        <v>146</v>
      </c>
      <c r="C290" t="s">
        <v>260</v>
      </c>
      <c r="D290" t="s">
        <v>9</v>
      </c>
      <c r="E290" t="s">
        <v>358</v>
      </c>
      <c r="F290" t="s">
        <v>372</v>
      </c>
      <c r="G290" s="2">
        <v>10918528000</v>
      </c>
      <c r="H290" s="2">
        <v>0</v>
      </c>
      <c r="I290" s="2">
        <v>10918528000</v>
      </c>
      <c r="J290" s="2">
        <v>25074745</v>
      </c>
      <c r="K290" s="2">
        <v>0</v>
      </c>
      <c r="L290" s="2">
        <v>25074745</v>
      </c>
      <c r="M290" s="2">
        <v>20707333.800000001</v>
      </c>
      <c r="N290" s="2">
        <v>0</v>
      </c>
      <c r="O290" s="2">
        <v>20707333.800000001</v>
      </c>
      <c r="P290" s="15">
        <v>0.1</v>
      </c>
      <c r="Q290" s="2">
        <v>0</v>
      </c>
      <c r="R290" s="13">
        <v>0.1</v>
      </c>
      <c r="S290" s="15">
        <v>0</v>
      </c>
      <c r="T290" s="2">
        <v>2070733.38</v>
      </c>
      <c r="U290" s="2">
        <v>2000000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4070733.38</v>
      </c>
      <c r="AD290" t="s">
        <v>39</v>
      </c>
    </row>
    <row r="291" spans="1:30" hidden="1" x14ac:dyDescent="0.25">
      <c r="A291" s="20">
        <v>1533</v>
      </c>
      <c r="B291" t="s">
        <v>146</v>
      </c>
      <c r="C291" t="s">
        <v>259</v>
      </c>
      <c r="D291" t="s">
        <v>9</v>
      </c>
      <c r="E291" t="s">
        <v>357</v>
      </c>
      <c r="F291" t="s">
        <v>373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15">
        <v>0.1</v>
      </c>
      <c r="Q291" s="2">
        <v>0</v>
      </c>
      <c r="R291" s="13">
        <v>0.3</v>
      </c>
      <c r="S291" s="15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0</v>
      </c>
      <c r="AD291" t="s">
        <v>35</v>
      </c>
    </row>
    <row r="292" spans="1:30" hidden="1" x14ac:dyDescent="0.25">
      <c r="A292" s="20">
        <v>1536</v>
      </c>
      <c r="B292" t="s">
        <v>146</v>
      </c>
      <c r="C292" t="s">
        <v>260</v>
      </c>
      <c r="D292" t="s">
        <v>2</v>
      </c>
      <c r="E292" t="s">
        <v>279</v>
      </c>
      <c r="F292" t="s">
        <v>376</v>
      </c>
      <c r="G292" s="2">
        <v>17044629000</v>
      </c>
      <c r="H292" s="2">
        <v>0</v>
      </c>
      <c r="I292" s="2">
        <v>17044629000</v>
      </c>
      <c r="J292" s="2">
        <v>43938347</v>
      </c>
      <c r="K292" s="2">
        <v>0</v>
      </c>
      <c r="L292" s="2">
        <v>43938347</v>
      </c>
      <c r="M292" s="2">
        <v>37120495.399999999</v>
      </c>
      <c r="N292" s="2">
        <v>0</v>
      </c>
      <c r="O292" s="2">
        <v>37120495.399999999</v>
      </c>
      <c r="P292" s="15">
        <v>0.1</v>
      </c>
      <c r="Q292" s="2">
        <v>0</v>
      </c>
      <c r="R292" s="13">
        <v>0.15</v>
      </c>
      <c r="S292" s="15">
        <v>0</v>
      </c>
      <c r="T292" s="2">
        <v>5568074.3099999996</v>
      </c>
      <c r="U292" s="2">
        <v>3000000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8568074.3100000005</v>
      </c>
      <c r="AD292" t="s">
        <v>43</v>
      </c>
    </row>
    <row r="293" spans="1:30" hidden="1" x14ac:dyDescent="0.25">
      <c r="A293" s="20">
        <v>1538</v>
      </c>
      <c r="B293" t="s">
        <v>146</v>
      </c>
      <c r="C293" t="s">
        <v>259</v>
      </c>
      <c r="D293" t="s">
        <v>2</v>
      </c>
      <c r="E293" t="s">
        <v>312</v>
      </c>
      <c r="F293" t="s">
        <v>377</v>
      </c>
      <c r="G293" s="2">
        <v>35392000</v>
      </c>
      <c r="H293" s="2">
        <v>0</v>
      </c>
      <c r="I293" s="2">
        <v>35392000</v>
      </c>
      <c r="J293" s="2">
        <v>123872</v>
      </c>
      <c r="K293" s="2">
        <v>0</v>
      </c>
      <c r="L293" s="2">
        <v>123872</v>
      </c>
      <c r="M293" s="2">
        <v>109715.2</v>
      </c>
      <c r="N293" s="2">
        <v>0</v>
      </c>
      <c r="O293" s="2">
        <v>109715.2</v>
      </c>
      <c r="P293" s="15">
        <v>0.1</v>
      </c>
      <c r="Q293" s="2">
        <v>0</v>
      </c>
      <c r="R293" s="13">
        <v>0.3</v>
      </c>
      <c r="S293" s="15">
        <v>0</v>
      </c>
      <c r="T293" s="2">
        <v>32914.559999999998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32914.559999999998</v>
      </c>
      <c r="AD293" t="s">
        <v>319</v>
      </c>
    </row>
    <row r="294" spans="1:30" hidden="1" x14ac:dyDescent="0.25">
      <c r="A294" s="20">
        <v>1539</v>
      </c>
      <c r="B294" t="s">
        <v>146</v>
      </c>
      <c r="C294" t="s">
        <v>259</v>
      </c>
      <c r="D294" t="s">
        <v>9</v>
      </c>
      <c r="E294" t="s">
        <v>358</v>
      </c>
      <c r="F294" t="s">
        <v>378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15">
        <v>0.1</v>
      </c>
      <c r="Q294" s="2">
        <v>0</v>
      </c>
      <c r="R294" s="13">
        <v>0.3</v>
      </c>
      <c r="S294" s="15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0</v>
      </c>
      <c r="AD294" t="s">
        <v>39</v>
      </c>
    </row>
    <row r="295" spans="1:30" hidden="1" x14ac:dyDescent="0.25">
      <c r="A295" s="20">
        <v>1542</v>
      </c>
      <c r="B295" t="s">
        <v>146</v>
      </c>
      <c r="C295" t="s">
        <v>259</v>
      </c>
      <c r="D295" t="s">
        <v>2</v>
      </c>
      <c r="E295" t="s">
        <v>279</v>
      </c>
      <c r="F295" t="s">
        <v>379</v>
      </c>
      <c r="G295" s="2">
        <v>2583245000</v>
      </c>
      <c r="H295" s="2">
        <v>0</v>
      </c>
      <c r="I295" s="2">
        <v>2583245000</v>
      </c>
      <c r="J295" s="2">
        <v>8290518</v>
      </c>
      <c r="K295" s="2">
        <v>0</v>
      </c>
      <c r="L295" s="2">
        <v>8290518</v>
      </c>
      <c r="M295" s="2">
        <v>7257220</v>
      </c>
      <c r="N295" s="2">
        <v>0</v>
      </c>
      <c r="O295" s="2">
        <v>7257220</v>
      </c>
      <c r="P295" s="15">
        <v>0.1</v>
      </c>
      <c r="Q295" s="2">
        <v>0</v>
      </c>
      <c r="R295" s="13">
        <v>0.3</v>
      </c>
      <c r="S295" s="15">
        <v>0</v>
      </c>
      <c r="T295" s="2">
        <v>2177166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2177166</v>
      </c>
      <c r="AD295" t="s">
        <v>43</v>
      </c>
    </row>
    <row r="296" spans="1:30" hidden="1" x14ac:dyDescent="0.25">
      <c r="A296" s="20">
        <v>1543</v>
      </c>
      <c r="B296" t="s">
        <v>146</v>
      </c>
      <c r="C296" t="s">
        <v>259</v>
      </c>
      <c r="D296" t="s">
        <v>2</v>
      </c>
      <c r="E296" t="s">
        <v>198</v>
      </c>
      <c r="F296" t="s">
        <v>380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15">
        <v>0.1</v>
      </c>
      <c r="Q296" s="2">
        <v>0</v>
      </c>
      <c r="R296" s="13">
        <v>0.3</v>
      </c>
      <c r="S296" s="15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0</v>
      </c>
      <c r="AD296" t="s">
        <v>182</v>
      </c>
    </row>
    <row r="297" spans="1:30" hidden="1" x14ac:dyDescent="0.25">
      <c r="A297" s="20">
        <v>1544</v>
      </c>
      <c r="B297" t="s">
        <v>146</v>
      </c>
      <c r="C297" t="s">
        <v>259</v>
      </c>
      <c r="D297" t="s">
        <v>2</v>
      </c>
      <c r="E297" t="s">
        <v>198</v>
      </c>
      <c r="F297" t="s">
        <v>381</v>
      </c>
      <c r="G297" s="2">
        <v>15798094000</v>
      </c>
      <c r="H297" s="2">
        <v>0</v>
      </c>
      <c r="I297" s="2">
        <v>15798094000</v>
      </c>
      <c r="J297" s="2">
        <v>25693619</v>
      </c>
      <c r="K297" s="2">
        <v>0</v>
      </c>
      <c r="L297" s="2">
        <v>25693619</v>
      </c>
      <c r="M297" s="2">
        <v>19374381.399999999</v>
      </c>
      <c r="N297" s="2">
        <v>0</v>
      </c>
      <c r="O297" s="2">
        <v>19374381.399999999</v>
      </c>
      <c r="P297" s="15">
        <v>0.1</v>
      </c>
      <c r="Q297" s="2">
        <v>0</v>
      </c>
      <c r="R297" s="13">
        <v>0.3</v>
      </c>
      <c r="S297" s="15">
        <v>0</v>
      </c>
      <c r="T297" s="2">
        <v>5812314.4199999999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5812314.4199999999</v>
      </c>
      <c r="AD297" t="s">
        <v>182</v>
      </c>
    </row>
    <row r="298" spans="1:30" hidden="1" x14ac:dyDescent="0.25">
      <c r="A298" s="20">
        <v>1545</v>
      </c>
      <c r="B298" t="s">
        <v>146</v>
      </c>
      <c r="C298" t="s">
        <v>259</v>
      </c>
      <c r="D298" t="s">
        <v>2</v>
      </c>
      <c r="E298" t="s">
        <v>312</v>
      </c>
      <c r="F298" t="s">
        <v>382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15">
        <v>0.1</v>
      </c>
      <c r="Q298" s="2">
        <v>0</v>
      </c>
      <c r="R298" s="13">
        <v>0.3</v>
      </c>
      <c r="S298" s="15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0</v>
      </c>
      <c r="AD298" t="s">
        <v>320</v>
      </c>
    </row>
    <row r="299" spans="1:30" hidden="1" x14ac:dyDescent="0.25">
      <c r="A299" s="20">
        <v>1546</v>
      </c>
      <c r="B299" t="s">
        <v>146</v>
      </c>
      <c r="C299" t="s">
        <v>259</v>
      </c>
      <c r="D299" t="s">
        <v>2</v>
      </c>
      <c r="E299" t="s">
        <v>4</v>
      </c>
      <c r="F299" t="s">
        <v>383</v>
      </c>
      <c r="G299" s="2">
        <v>65554975000</v>
      </c>
      <c r="H299" s="2">
        <v>0</v>
      </c>
      <c r="I299" s="2">
        <v>65554975000</v>
      </c>
      <c r="J299" s="2">
        <v>104597277</v>
      </c>
      <c r="K299" s="2">
        <v>0</v>
      </c>
      <c r="L299" s="2">
        <v>104597277</v>
      </c>
      <c r="M299" s="2">
        <v>78375287</v>
      </c>
      <c r="N299" s="2">
        <v>0</v>
      </c>
      <c r="O299" s="2">
        <v>78375287</v>
      </c>
      <c r="P299" s="15">
        <v>0.1</v>
      </c>
      <c r="Q299" s="2">
        <v>0</v>
      </c>
      <c r="R299" s="13">
        <v>0.3</v>
      </c>
      <c r="S299" s="15">
        <v>0</v>
      </c>
      <c r="T299" s="2">
        <v>23512586.100000001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23512586.100000001</v>
      </c>
      <c r="AD299" t="s">
        <v>213</v>
      </c>
    </row>
    <row r="300" spans="1:30" hidden="1" x14ac:dyDescent="0.25">
      <c r="A300" s="20">
        <v>1555</v>
      </c>
      <c r="B300" t="s">
        <v>146</v>
      </c>
      <c r="C300" t="s">
        <v>259</v>
      </c>
      <c r="D300" t="s">
        <v>2</v>
      </c>
      <c r="E300" t="s">
        <v>198</v>
      </c>
      <c r="F300" t="s">
        <v>384</v>
      </c>
      <c r="G300" s="2">
        <v>2466942000</v>
      </c>
      <c r="H300" s="2">
        <v>10296000</v>
      </c>
      <c r="I300" s="2">
        <v>2456646000</v>
      </c>
      <c r="J300" s="2">
        <v>6117981</v>
      </c>
      <c r="K300" s="2">
        <v>36036</v>
      </c>
      <c r="L300" s="2">
        <v>6081945</v>
      </c>
      <c r="M300" s="2">
        <v>5131204.2</v>
      </c>
      <c r="N300" s="2">
        <v>31917.599999999999</v>
      </c>
      <c r="O300" s="2">
        <v>5099286.5999999996</v>
      </c>
      <c r="P300" s="15">
        <v>0.1</v>
      </c>
      <c r="Q300" s="2">
        <v>3191.76</v>
      </c>
      <c r="R300" s="13">
        <v>0.3</v>
      </c>
      <c r="S300" s="15">
        <v>0</v>
      </c>
      <c r="T300" s="2">
        <v>1529785.98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1532977.74</v>
      </c>
      <c r="AD300" t="s">
        <v>238</v>
      </c>
    </row>
    <row r="301" spans="1:30" hidden="1" x14ac:dyDescent="0.25">
      <c r="A301" s="20">
        <v>1558</v>
      </c>
      <c r="B301" t="s">
        <v>146</v>
      </c>
      <c r="C301" t="s">
        <v>259</v>
      </c>
      <c r="D301" t="s">
        <v>9</v>
      </c>
      <c r="E301" t="s">
        <v>15</v>
      </c>
      <c r="F301" t="s">
        <v>385</v>
      </c>
      <c r="G301" s="2">
        <v>22970181000</v>
      </c>
      <c r="H301" s="2">
        <v>0</v>
      </c>
      <c r="I301" s="2">
        <v>22970181000</v>
      </c>
      <c r="J301" s="2">
        <v>43545731</v>
      </c>
      <c r="K301" s="2">
        <v>0</v>
      </c>
      <c r="L301" s="2">
        <v>43545731</v>
      </c>
      <c r="M301" s="2">
        <v>34357658.600000001</v>
      </c>
      <c r="N301" s="2">
        <v>0</v>
      </c>
      <c r="O301" s="2">
        <v>34357658.600000001</v>
      </c>
      <c r="P301" s="15">
        <v>0.1</v>
      </c>
      <c r="Q301" s="2">
        <v>0</v>
      </c>
      <c r="R301" s="13">
        <v>0.3</v>
      </c>
      <c r="S301" s="15">
        <v>0</v>
      </c>
      <c r="T301" s="2">
        <v>10307297.58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10307297.58</v>
      </c>
      <c r="AD301" t="s">
        <v>26</v>
      </c>
    </row>
    <row r="302" spans="1:30" hidden="1" x14ac:dyDescent="0.25">
      <c r="A302" s="20">
        <v>1559</v>
      </c>
      <c r="B302" t="s">
        <v>146</v>
      </c>
      <c r="C302" t="s">
        <v>259</v>
      </c>
      <c r="D302" t="s">
        <v>2</v>
      </c>
      <c r="E302" t="s">
        <v>280</v>
      </c>
      <c r="F302" t="s">
        <v>386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15">
        <v>0.1</v>
      </c>
      <c r="Q302" s="2">
        <v>0</v>
      </c>
      <c r="R302" s="13">
        <v>0.3</v>
      </c>
      <c r="S302" s="15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0</v>
      </c>
      <c r="AD302" t="s">
        <v>165</v>
      </c>
    </row>
    <row r="303" spans="1:30" hidden="1" x14ac:dyDescent="0.25">
      <c r="A303" s="20">
        <v>1565</v>
      </c>
      <c r="B303" t="s">
        <v>146</v>
      </c>
      <c r="C303" t="s">
        <v>259</v>
      </c>
      <c r="D303" t="s">
        <v>2</v>
      </c>
      <c r="E303" t="s">
        <v>8</v>
      </c>
      <c r="F303" t="s">
        <v>387</v>
      </c>
      <c r="G303" s="2">
        <v>1689474000</v>
      </c>
      <c r="H303" s="2">
        <v>36667000</v>
      </c>
      <c r="I303" s="2">
        <v>1652807000</v>
      </c>
      <c r="J303" s="2">
        <v>5246043</v>
      </c>
      <c r="K303" s="2">
        <v>128335</v>
      </c>
      <c r="L303" s="2">
        <v>5117708</v>
      </c>
      <c r="M303" s="2">
        <v>4570253.4000000004</v>
      </c>
      <c r="N303" s="2">
        <v>113668.2</v>
      </c>
      <c r="O303" s="2">
        <v>4456585.2</v>
      </c>
      <c r="P303" s="15">
        <v>0.1</v>
      </c>
      <c r="Q303" s="2">
        <v>11366.82</v>
      </c>
      <c r="R303" s="13">
        <v>0.3</v>
      </c>
      <c r="S303" s="15">
        <v>0</v>
      </c>
      <c r="T303" s="2">
        <v>1336975.56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1348342.38</v>
      </c>
      <c r="AD303" t="s">
        <v>33</v>
      </c>
    </row>
    <row r="304" spans="1:30" hidden="1" x14ac:dyDescent="0.25">
      <c r="A304" s="20">
        <v>1566</v>
      </c>
      <c r="B304" t="s">
        <v>146</v>
      </c>
      <c r="C304" t="s">
        <v>259</v>
      </c>
      <c r="D304" t="s">
        <v>2</v>
      </c>
      <c r="E304" t="s">
        <v>198</v>
      </c>
      <c r="F304" t="s">
        <v>388</v>
      </c>
      <c r="G304" s="2">
        <v>15043435000</v>
      </c>
      <c r="H304" s="2">
        <v>35500000</v>
      </c>
      <c r="I304" s="2">
        <v>15007935000</v>
      </c>
      <c r="J304" s="2">
        <v>35446361</v>
      </c>
      <c r="K304" s="2">
        <v>124250</v>
      </c>
      <c r="L304" s="2">
        <v>35322111</v>
      </c>
      <c r="M304" s="2">
        <v>29428987</v>
      </c>
      <c r="N304" s="2">
        <v>110050</v>
      </c>
      <c r="O304" s="2">
        <v>29318937</v>
      </c>
      <c r="P304" s="15">
        <v>0.1</v>
      </c>
      <c r="Q304" s="2">
        <v>11005</v>
      </c>
      <c r="R304" s="13">
        <v>0.3</v>
      </c>
      <c r="S304" s="15">
        <v>0</v>
      </c>
      <c r="T304" s="2">
        <v>8795681.0999999996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8806686.0999999996</v>
      </c>
      <c r="AD304" t="s">
        <v>182</v>
      </c>
    </row>
    <row r="305" spans="1:30" hidden="1" x14ac:dyDescent="0.25">
      <c r="A305" s="20">
        <v>1568</v>
      </c>
      <c r="B305" t="s">
        <v>146</v>
      </c>
      <c r="C305" t="s">
        <v>259</v>
      </c>
      <c r="D305" t="s">
        <v>2</v>
      </c>
      <c r="E305" t="s">
        <v>4</v>
      </c>
      <c r="F305" t="s">
        <v>389</v>
      </c>
      <c r="G305" s="2">
        <v>7501967000</v>
      </c>
      <c r="H305" s="2">
        <v>168830000</v>
      </c>
      <c r="I305" s="2">
        <v>7333137000</v>
      </c>
      <c r="J305" s="2">
        <v>20834623</v>
      </c>
      <c r="K305" s="2">
        <v>511430</v>
      </c>
      <c r="L305" s="2">
        <v>20323193</v>
      </c>
      <c r="M305" s="2">
        <v>17833836.199999999</v>
      </c>
      <c r="N305" s="2">
        <v>443898</v>
      </c>
      <c r="O305" s="2">
        <v>17389938.199999999</v>
      </c>
      <c r="P305" s="15">
        <v>0.1</v>
      </c>
      <c r="Q305" s="2">
        <v>44389.8</v>
      </c>
      <c r="R305" s="13">
        <v>0.3</v>
      </c>
      <c r="S305" s="15">
        <v>0</v>
      </c>
      <c r="T305" s="2">
        <v>5216981.46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5261371.26</v>
      </c>
      <c r="AD305" t="s">
        <v>213</v>
      </c>
    </row>
    <row r="306" spans="1:30" hidden="1" x14ac:dyDescent="0.25">
      <c r="A306" s="20">
        <v>1571</v>
      </c>
      <c r="B306" t="s">
        <v>146</v>
      </c>
      <c r="C306" t="s">
        <v>259</v>
      </c>
      <c r="D306" t="s">
        <v>9</v>
      </c>
      <c r="E306" t="s">
        <v>357</v>
      </c>
      <c r="F306" t="s">
        <v>396</v>
      </c>
      <c r="G306" s="2">
        <v>735332000</v>
      </c>
      <c r="H306" s="2">
        <v>0</v>
      </c>
      <c r="I306" s="2">
        <v>735332000</v>
      </c>
      <c r="J306" s="2">
        <v>2573668</v>
      </c>
      <c r="K306" s="2">
        <v>0</v>
      </c>
      <c r="L306" s="2">
        <v>2573668</v>
      </c>
      <c r="M306" s="2">
        <v>2279535.2000000002</v>
      </c>
      <c r="N306" s="2">
        <v>0</v>
      </c>
      <c r="O306" s="2">
        <v>2279535.2000000002</v>
      </c>
      <c r="P306" s="15">
        <v>0.1</v>
      </c>
      <c r="Q306" s="2">
        <v>0</v>
      </c>
      <c r="R306" s="13">
        <v>0.3</v>
      </c>
      <c r="S306" s="15">
        <v>0</v>
      </c>
      <c r="T306" s="2">
        <v>683860.56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683860.56</v>
      </c>
      <c r="AD306" t="s">
        <v>35</v>
      </c>
    </row>
    <row r="307" spans="1:30" hidden="1" x14ac:dyDescent="0.25">
      <c r="A307" s="20">
        <v>1572</v>
      </c>
      <c r="B307" t="s">
        <v>146</v>
      </c>
      <c r="C307" t="s">
        <v>259</v>
      </c>
      <c r="D307" t="s">
        <v>2</v>
      </c>
      <c r="E307" t="s">
        <v>198</v>
      </c>
      <c r="F307" t="s">
        <v>390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15">
        <v>0.1</v>
      </c>
      <c r="Q307" s="2">
        <v>0</v>
      </c>
      <c r="R307" s="13">
        <v>0.3</v>
      </c>
      <c r="S307" s="15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0</v>
      </c>
      <c r="AD307" t="s">
        <v>238</v>
      </c>
    </row>
    <row r="308" spans="1:30" hidden="1" x14ac:dyDescent="0.25">
      <c r="A308" s="20">
        <v>1573</v>
      </c>
      <c r="B308" t="s">
        <v>146</v>
      </c>
      <c r="C308" t="s">
        <v>259</v>
      </c>
      <c r="D308" t="s">
        <v>2</v>
      </c>
      <c r="E308" t="s">
        <v>198</v>
      </c>
      <c r="F308" t="s">
        <v>391</v>
      </c>
      <c r="G308" s="2">
        <v>685600000</v>
      </c>
      <c r="H308" s="2">
        <v>0</v>
      </c>
      <c r="I308" s="2">
        <v>685600000</v>
      </c>
      <c r="J308" s="2">
        <v>1941601</v>
      </c>
      <c r="K308" s="2">
        <v>0</v>
      </c>
      <c r="L308" s="2">
        <v>1941601</v>
      </c>
      <c r="M308" s="2">
        <v>1667361</v>
      </c>
      <c r="N308" s="2">
        <v>0</v>
      </c>
      <c r="O308" s="2">
        <v>1667361</v>
      </c>
      <c r="P308" s="15">
        <v>0.1</v>
      </c>
      <c r="Q308" s="2">
        <v>0</v>
      </c>
      <c r="R308" s="13">
        <v>0.3</v>
      </c>
      <c r="S308" s="15">
        <v>0</v>
      </c>
      <c r="T308" s="2">
        <v>500208.3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500208.3</v>
      </c>
      <c r="AD308" t="s">
        <v>238</v>
      </c>
    </row>
    <row r="309" spans="1:30" hidden="1" x14ac:dyDescent="0.25">
      <c r="A309" s="20">
        <v>1574</v>
      </c>
      <c r="B309" t="s">
        <v>146</v>
      </c>
      <c r="C309" t="s">
        <v>259</v>
      </c>
      <c r="D309" t="s">
        <v>2</v>
      </c>
      <c r="E309" t="s">
        <v>4</v>
      </c>
      <c r="F309" t="s">
        <v>392</v>
      </c>
      <c r="G309" s="2">
        <v>75524366000</v>
      </c>
      <c r="H309" s="2">
        <v>20747856000</v>
      </c>
      <c r="I309" s="2">
        <v>54776510000</v>
      </c>
      <c r="J309" s="2">
        <v>125506718</v>
      </c>
      <c r="K309" s="2">
        <v>36344965</v>
      </c>
      <c r="L309" s="2">
        <v>89161753</v>
      </c>
      <c r="M309" s="2">
        <v>95296971.599999994</v>
      </c>
      <c r="N309" s="2">
        <v>28045822.600000001</v>
      </c>
      <c r="O309" s="2">
        <v>67251149</v>
      </c>
      <c r="P309" s="15">
        <v>0.1</v>
      </c>
      <c r="Q309" s="2">
        <v>2804582.26</v>
      </c>
      <c r="R309" s="13">
        <v>0.3</v>
      </c>
      <c r="S309" s="15">
        <v>0</v>
      </c>
      <c r="T309" s="2">
        <v>20175344.699999999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22979926.960000001</v>
      </c>
      <c r="AD309" t="s">
        <v>273</v>
      </c>
    </row>
    <row r="310" spans="1:30" hidden="1" x14ac:dyDescent="0.25">
      <c r="A310" s="20">
        <v>1575</v>
      </c>
      <c r="B310" t="s">
        <v>146</v>
      </c>
      <c r="C310" t="s">
        <v>259</v>
      </c>
      <c r="D310" t="s">
        <v>2</v>
      </c>
      <c r="E310" t="s">
        <v>198</v>
      </c>
      <c r="F310" t="s">
        <v>393</v>
      </c>
      <c r="G310" s="2">
        <v>655001425000</v>
      </c>
      <c r="H310" s="2">
        <v>0</v>
      </c>
      <c r="I310" s="2">
        <v>655001425000</v>
      </c>
      <c r="J310" s="2">
        <v>990192577</v>
      </c>
      <c r="K310" s="2">
        <v>0</v>
      </c>
      <c r="L310" s="2">
        <v>990192577</v>
      </c>
      <c r="M310" s="2">
        <v>728192007</v>
      </c>
      <c r="N310" s="2">
        <v>0</v>
      </c>
      <c r="O310" s="2">
        <v>728192007</v>
      </c>
      <c r="P310" s="15">
        <v>0.1</v>
      </c>
      <c r="Q310" s="2">
        <v>0</v>
      </c>
      <c r="R310" s="13">
        <v>0.3</v>
      </c>
      <c r="S310" s="15">
        <v>0.5</v>
      </c>
      <c r="T310" s="2">
        <v>334096003.5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334096003.5</v>
      </c>
      <c r="AD310" t="s">
        <v>201</v>
      </c>
    </row>
    <row r="311" spans="1:30" hidden="1" x14ac:dyDescent="0.25">
      <c r="A311" s="20">
        <v>1576</v>
      </c>
      <c r="B311" t="s">
        <v>146</v>
      </c>
      <c r="C311" t="s">
        <v>259</v>
      </c>
      <c r="D311" t="s">
        <v>9</v>
      </c>
      <c r="E311" t="s">
        <v>357</v>
      </c>
      <c r="F311" t="s">
        <v>394</v>
      </c>
      <c r="G311" s="2">
        <v>7857359500</v>
      </c>
      <c r="H311" s="2">
        <v>0</v>
      </c>
      <c r="I311" s="2">
        <v>7857359500</v>
      </c>
      <c r="J311" s="2">
        <v>21576603</v>
      </c>
      <c r="K311" s="2">
        <v>0</v>
      </c>
      <c r="L311" s="2">
        <v>21576603</v>
      </c>
      <c r="M311" s="2">
        <v>18433659.199999999</v>
      </c>
      <c r="N311" s="2">
        <v>0</v>
      </c>
      <c r="O311" s="2">
        <v>18433659.199999999</v>
      </c>
      <c r="P311" s="15">
        <v>0.1</v>
      </c>
      <c r="Q311" s="2">
        <v>0</v>
      </c>
      <c r="R311" s="13">
        <v>0.3</v>
      </c>
      <c r="S311" s="15">
        <v>0</v>
      </c>
      <c r="T311" s="2">
        <v>5530097.7599999998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5530097.7599999998</v>
      </c>
      <c r="AD311" t="s">
        <v>35</v>
      </c>
    </row>
    <row r="312" spans="1:30" hidden="1" x14ac:dyDescent="0.25">
      <c r="A312" s="20">
        <v>1579</v>
      </c>
      <c r="B312" t="s">
        <v>146</v>
      </c>
      <c r="C312" t="s">
        <v>259</v>
      </c>
      <c r="D312" t="s">
        <v>2</v>
      </c>
      <c r="E312" t="s">
        <v>312</v>
      </c>
      <c r="F312" t="s">
        <v>177</v>
      </c>
      <c r="G312" s="2">
        <v>18200000</v>
      </c>
      <c r="H312" s="2">
        <v>0</v>
      </c>
      <c r="I312" s="2">
        <v>18200000</v>
      </c>
      <c r="J312" s="2">
        <v>63700</v>
      </c>
      <c r="K312" s="2">
        <v>0</v>
      </c>
      <c r="L312" s="2">
        <v>63700</v>
      </c>
      <c r="M312" s="2">
        <v>56420</v>
      </c>
      <c r="N312" s="2">
        <v>0</v>
      </c>
      <c r="O312" s="2">
        <v>56420</v>
      </c>
      <c r="P312" s="15">
        <v>0.1</v>
      </c>
      <c r="Q312" s="2">
        <v>0</v>
      </c>
      <c r="R312" s="13">
        <v>0.3</v>
      </c>
      <c r="S312" s="15">
        <v>0</v>
      </c>
      <c r="T312" s="2">
        <v>16926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16926</v>
      </c>
      <c r="AD312" t="s">
        <v>319</v>
      </c>
    </row>
    <row r="313" spans="1:30" hidden="1" x14ac:dyDescent="0.25">
      <c r="A313" s="20">
        <v>1580</v>
      </c>
      <c r="B313" t="s">
        <v>146</v>
      </c>
      <c r="C313" t="s">
        <v>260</v>
      </c>
      <c r="D313" t="s">
        <v>2</v>
      </c>
      <c r="E313" t="s">
        <v>521</v>
      </c>
      <c r="F313" t="s">
        <v>397</v>
      </c>
      <c r="G313" s="2">
        <v>6279885600</v>
      </c>
      <c r="H313" s="2">
        <v>2350960000</v>
      </c>
      <c r="I313" s="2">
        <v>3928925600</v>
      </c>
      <c r="J313" s="2">
        <v>17796828</v>
      </c>
      <c r="K313" s="2">
        <v>6587001</v>
      </c>
      <c r="L313" s="2">
        <v>11209827</v>
      </c>
      <c r="M313" s="2">
        <v>15284873.76</v>
      </c>
      <c r="N313" s="2">
        <v>5646617</v>
      </c>
      <c r="O313" s="2">
        <v>9638256.7599999998</v>
      </c>
      <c r="P313" s="15">
        <v>0.1</v>
      </c>
      <c r="Q313" s="2">
        <v>564661.69999999995</v>
      </c>
      <c r="R313" s="13">
        <v>0.1</v>
      </c>
      <c r="S313" s="15">
        <v>0</v>
      </c>
      <c r="T313" s="2">
        <v>963825.67599999998</v>
      </c>
      <c r="U313" s="2">
        <v>1000000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2528487.3760000002</v>
      </c>
      <c r="AD313" t="s">
        <v>106</v>
      </c>
    </row>
    <row r="314" spans="1:30" hidden="1" x14ac:dyDescent="0.25">
      <c r="A314" s="20">
        <v>1581</v>
      </c>
      <c r="B314" t="s">
        <v>146</v>
      </c>
      <c r="C314" t="s">
        <v>259</v>
      </c>
      <c r="D314" t="s">
        <v>2</v>
      </c>
      <c r="E314" t="s">
        <v>312</v>
      </c>
      <c r="F314" t="s">
        <v>398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15">
        <v>0.1</v>
      </c>
      <c r="Q314" s="2">
        <v>0</v>
      </c>
      <c r="R314" s="13">
        <v>0.3</v>
      </c>
      <c r="S314" s="15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0</v>
      </c>
      <c r="AD314" t="s">
        <v>320</v>
      </c>
    </row>
    <row r="315" spans="1:30" hidden="1" x14ac:dyDescent="0.25">
      <c r="A315" s="20">
        <v>1583</v>
      </c>
      <c r="B315" t="s">
        <v>0</v>
      </c>
      <c r="C315" t="s">
        <v>1</v>
      </c>
      <c r="D315" t="s">
        <v>2</v>
      </c>
      <c r="E315" t="s">
        <v>359</v>
      </c>
      <c r="F315" t="s">
        <v>439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15">
        <v>0</v>
      </c>
      <c r="Q315" s="2">
        <v>0</v>
      </c>
      <c r="R315" s="13">
        <v>0</v>
      </c>
      <c r="S315" s="15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0</v>
      </c>
      <c r="AD315" t="s">
        <v>143</v>
      </c>
    </row>
    <row r="316" spans="1:30" hidden="1" x14ac:dyDescent="0.25">
      <c r="A316" s="20">
        <v>1586</v>
      </c>
      <c r="B316" t="s">
        <v>146</v>
      </c>
      <c r="C316" t="s">
        <v>259</v>
      </c>
      <c r="D316" t="s">
        <v>2</v>
      </c>
      <c r="E316" t="s">
        <v>280</v>
      </c>
      <c r="F316" t="s">
        <v>399</v>
      </c>
      <c r="G316" s="2">
        <v>9861689000</v>
      </c>
      <c r="H316" s="2">
        <v>57210000</v>
      </c>
      <c r="I316" s="2">
        <v>9804479000</v>
      </c>
      <c r="J316" s="2">
        <v>18337541</v>
      </c>
      <c r="K316" s="2">
        <v>200236</v>
      </c>
      <c r="L316" s="2">
        <v>18137305</v>
      </c>
      <c r="M316" s="2">
        <v>14392865.4</v>
      </c>
      <c r="N316" s="2">
        <v>177352</v>
      </c>
      <c r="O316" s="2">
        <v>14215513.4</v>
      </c>
      <c r="P316" s="15">
        <v>0.1</v>
      </c>
      <c r="Q316" s="2">
        <v>17735.2</v>
      </c>
      <c r="R316" s="13">
        <v>0.3</v>
      </c>
      <c r="S316" s="15">
        <v>0</v>
      </c>
      <c r="T316" s="2">
        <v>4264654.0199999996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4282389.22</v>
      </c>
      <c r="AD316" t="s">
        <v>190</v>
      </c>
    </row>
    <row r="317" spans="1:30" hidden="1" x14ac:dyDescent="0.25">
      <c r="A317" s="20">
        <v>1587</v>
      </c>
      <c r="B317" t="s">
        <v>146</v>
      </c>
      <c r="C317" t="s">
        <v>259</v>
      </c>
      <c r="D317" t="s">
        <v>2</v>
      </c>
      <c r="E317" t="s">
        <v>280</v>
      </c>
      <c r="F317" t="s">
        <v>400</v>
      </c>
      <c r="G317" s="2">
        <v>32784000</v>
      </c>
      <c r="H317" s="2">
        <v>32784000</v>
      </c>
      <c r="I317" s="2">
        <v>0</v>
      </c>
      <c r="J317" s="2">
        <v>114744</v>
      </c>
      <c r="K317" s="2">
        <v>114744</v>
      </c>
      <c r="L317" s="2">
        <v>0</v>
      </c>
      <c r="M317" s="2">
        <v>101630.39999999999</v>
      </c>
      <c r="N317" s="2">
        <v>101630.39999999999</v>
      </c>
      <c r="O317" s="2">
        <v>0</v>
      </c>
      <c r="P317" s="15">
        <v>0.1</v>
      </c>
      <c r="Q317" s="2">
        <v>10163.040000000001</v>
      </c>
      <c r="R317" s="13">
        <v>0.3</v>
      </c>
      <c r="S317" s="15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10163.040000000001</v>
      </c>
      <c r="AD317" t="s">
        <v>190</v>
      </c>
    </row>
    <row r="318" spans="1:30" hidden="1" x14ac:dyDescent="0.25">
      <c r="A318" s="20">
        <v>1589</v>
      </c>
      <c r="B318" t="s">
        <v>146</v>
      </c>
      <c r="C318" t="s">
        <v>260</v>
      </c>
      <c r="D318" t="s">
        <v>2</v>
      </c>
      <c r="E318" t="s">
        <v>359</v>
      </c>
      <c r="F318" t="s">
        <v>401</v>
      </c>
      <c r="G318" s="2">
        <v>2936152000</v>
      </c>
      <c r="H318" s="2">
        <v>1594887000</v>
      </c>
      <c r="I318" s="2">
        <v>1341265000</v>
      </c>
      <c r="J318" s="2">
        <v>8255538</v>
      </c>
      <c r="K318" s="2">
        <v>3750747</v>
      </c>
      <c r="L318" s="2">
        <v>4504791</v>
      </c>
      <c r="M318" s="2">
        <v>7081077.2000000002</v>
      </c>
      <c r="N318" s="2">
        <v>3112792.2</v>
      </c>
      <c r="O318" s="2">
        <v>3968285</v>
      </c>
      <c r="P318" s="15">
        <v>0</v>
      </c>
      <c r="Q318" s="2">
        <v>0</v>
      </c>
      <c r="R318" s="13">
        <v>0</v>
      </c>
      <c r="S318" s="15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0</v>
      </c>
      <c r="AD318" t="s">
        <v>526</v>
      </c>
    </row>
    <row r="319" spans="1:30" hidden="1" x14ac:dyDescent="0.25">
      <c r="A319" s="20">
        <v>1591</v>
      </c>
      <c r="B319" t="s">
        <v>146</v>
      </c>
      <c r="C319" t="s">
        <v>259</v>
      </c>
      <c r="D319" t="s">
        <v>2</v>
      </c>
      <c r="E319" t="s">
        <v>359</v>
      </c>
      <c r="F319" t="s">
        <v>402</v>
      </c>
      <c r="G319" s="2">
        <v>1449927000</v>
      </c>
      <c r="H319" s="2">
        <v>0</v>
      </c>
      <c r="I319" s="2">
        <v>1449927000</v>
      </c>
      <c r="J319" s="2">
        <v>4955302</v>
      </c>
      <c r="K319" s="2">
        <v>0</v>
      </c>
      <c r="L319" s="2">
        <v>4955302</v>
      </c>
      <c r="M319" s="2">
        <v>4375331.2</v>
      </c>
      <c r="N319" s="2">
        <v>0</v>
      </c>
      <c r="O319" s="2">
        <v>4375331.2</v>
      </c>
      <c r="P319" s="15">
        <v>0.1</v>
      </c>
      <c r="Q319" s="2">
        <v>0</v>
      </c>
      <c r="R319" s="13">
        <v>0.3</v>
      </c>
      <c r="S319" s="15">
        <v>0</v>
      </c>
      <c r="T319" s="2">
        <v>1312599.3600000001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1312599.3600000001</v>
      </c>
      <c r="AD319" t="s">
        <v>526</v>
      </c>
    </row>
    <row r="320" spans="1:30" hidden="1" x14ac:dyDescent="0.25">
      <c r="A320" s="20">
        <v>1593</v>
      </c>
      <c r="B320" t="s">
        <v>146</v>
      </c>
      <c r="C320" t="s">
        <v>259</v>
      </c>
      <c r="D320" t="s">
        <v>2</v>
      </c>
      <c r="E320" t="s">
        <v>312</v>
      </c>
      <c r="F320" t="s">
        <v>361</v>
      </c>
      <c r="G320" s="2">
        <v>5597978000</v>
      </c>
      <c r="H320" s="2">
        <v>0</v>
      </c>
      <c r="I320" s="2">
        <v>5597978000</v>
      </c>
      <c r="J320" s="2">
        <v>15023641</v>
      </c>
      <c r="K320" s="2">
        <v>0</v>
      </c>
      <c r="L320" s="2">
        <v>15023641</v>
      </c>
      <c r="M320" s="2">
        <v>12784449.800000001</v>
      </c>
      <c r="N320" s="2">
        <v>0</v>
      </c>
      <c r="O320" s="2">
        <v>12784449.800000001</v>
      </c>
      <c r="P320" s="15">
        <v>0.1</v>
      </c>
      <c r="Q320" s="2">
        <v>0</v>
      </c>
      <c r="R320" s="13">
        <v>0.3</v>
      </c>
      <c r="S320" s="15">
        <v>0</v>
      </c>
      <c r="T320" s="2">
        <v>3835334.94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3835334.94</v>
      </c>
      <c r="AD320" t="s">
        <v>320</v>
      </c>
    </row>
    <row r="321" spans="1:30" hidden="1" x14ac:dyDescent="0.25">
      <c r="A321" s="20">
        <v>1594</v>
      </c>
      <c r="B321" t="s">
        <v>146</v>
      </c>
      <c r="C321" t="s">
        <v>259</v>
      </c>
      <c r="D321" t="s">
        <v>2</v>
      </c>
      <c r="E321" t="s">
        <v>280</v>
      </c>
      <c r="F321" t="s">
        <v>403</v>
      </c>
      <c r="G321" s="2">
        <v>10745376000</v>
      </c>
      <c r="H321" s="2">
        <v>1133250000</v>
      </c>
      <c r="I321" s="2">
        <v>9612126000</v>
      </c>
      <c r="J321" s="2">
        <v>24277236</v>
      </c>
      <c r="K321" s="2">
        <v>3331875</v>
      </c>
      <c r="L321" s="2">
        <v>20945361</v>
      </c>
      <c r="M321" s="2">
        <v>19979085.600000001</v>
      </c>
      <c r="N321" s="2">
        <v>2878575</v>
      </c>
      <c r="O321" s="2">
        <v>17100510.600000001</v>
      </c>
      <c r="P321" s="15">
        <v>0.1</v>
      </c>
      <c r="Q321" s="2">
        <v>287857.5</v>
      </c>
      <c r="R321" s="13">
        <v>0.3</v>
      </c>
      <c r="S321" s="15">
        <v>0</v>
      </c>
      <c r="T321" s="2">
        <v>5130153.18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5418010.6799999997</v>
      </c>
      <c r="AD321" t="s">
        <v>165</v>
      </c>
    </row>
    <row r="322" spans="1:30" hidden="1" x14ac:dyDescent="0.25">
      <c r="A322" s="20">
        <v>1595</v>
      </c>
      <c r="B322" t="s">
        <v>146</v>
      </c>
      <c r="C322" t="s">
        <v>259</v>
      </c>
      <c r="D322" t="s">
        <v>2</v>
      </c>
      <c r="E322" t="s">
        <v>280</v>
      </c>
      <c r="F322" t="s">
        <v>404</v>
      </c>
      <c r="G322" s="2">
        <v>6183671000</v>
      </c>
      <c r="H322" s="2">
        <v>240630000</v>
      </c>
      <c r="I322" s="2">
        <v>5943041000</v>
      </c>
      <c r="J322" s="2">
        <v>15664161</v>
      </c>
      <c r="K322" s="2">
        <v>764455</v>
      </c>
      <c r="L322" s="2">
        <v>14899706</v>
      </c>
      <c r="M322" s="2">
        <v>13190692.6</v>
      </c>
      <c r="N322" s="2">
        <v>668203</v>
      </c>
      <c r="O322" s="2">
        <v>12522489.6</v>
      </c>
      <c r="P322" s="15">
        <v>0.1</v>
      </c>
      <c r="Q322" s="2">
        <v>66820.3</v>
      </c>
      <c r="R322" s="13">
        <v>0.3</v>
      </c>
      <c r="S322" s="15">
        <v>0</v>
      </c>
      <c r="T322" s="2">
        <v>3756746.88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3823567.18</v>
      </c>
      <c r="AD322" t="s">
        <v>165</v>
      </c>
    </row>
    <row r="323" spans="1:30" hidden="1" x14ac:dyDescent="0.25">
      <c r="A323" s="20">
        <v>1596</v>
      </c>
      <c r="B323" t="s">
        <v>146</v>
      </c>
      <c r="C323" t="s">
        <v>260</v>
      </c>
      <c r="D323" t="s">
        <v>2</v>
      </c>
      <c r="E323" t="s">
        <v>359</v>
      </c>
      <c r="F323" t="s">
        <v>405</v>
      </c>
      <c r="G323" s="2">
        <v>6306831000</v>
      </c>
      <c r="H323" s="2">
        <v>0</v>
      </c>
      <c r="I323" s="2">
        <v>6306831000</v>
      </c>
      <c r="J323" s="2">
        <v>17683423</v>
      </c>
      <c r="K323" s="2">
        <v>0</v>
      </c>
      <c r="L323" s="2">
        <v>17683423</v>
      </c>
      <c r="M323" s="2">
        <v>15160690.6</v>
      </c>
      <c r="N323" s="2">
        <v>0</v>
      </c>
      <c r="O323" s="2">
        <v>15160690.6</v>
      </c>
      <c r="P323" s="15">
        <v>0.1</v>
      </c>
      <c r="Q323" s="2">
        <v>0</v>
      </c>
      <c r="R323" s="13">
        <v>0.1</v>
      </c>
      <c r="S323" s="15">
        <v>0</v>
      </c>
      <c r="T323" s="2">
        <v>1516069.06</v>
      </c>
      <c r="U323" s="2">
        <v>1000000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2516069.06</v>
      </c>
      <c r="AD323" t="s">
        <v>526</v>
      </c>
    </row>
    <row r="324" spans="1:30" hidden="1" x14ac:dyDescent="0.25">
      <c r="A324" s="20">
        <v>1599</v>
      </c>
      <c r="B324" t="s">
        <v>146</v>
      </c>
      <c r="C324" t="s">
        <v>260</v>
      </c>
      <c r="D324" t="s">
        <v>9</v>
      </c>
      <c r="E324" t="s">
        <v>358</v>
      </c>
      <c r="F324" t="s">
        <v>406</v>
      </c>
      <c r="G324" s="2">
        <v>17859050000</v>
      </c>
      <c r="H324" s="2">
        <v>0</v>
      </c>
      <c r="I324" s="2">
        <v>17859050000</v>
      </c>
      <c r="J324" s="2">
        <v>28100592</v>
      </c>
      <c r="K324" s="2">
        <v>0</v>
      </c>
      <c r="L324" s="2">
        <v>28100592</v>
      </c>
      <c r="M324" s="2">
        <v>20956972</v>
      </c>
      <c r="N324" s="2">
        <v>0</v>
      </c>
      <c r="O324" s="2">
        <v>20956972</v>
      </c>
      <c r="P324" s="15">
        <v>0.1</v>
      </c>
      <c r="Q324" s="2">
        <v>0</v>
      </c>
      <c r="R324" s="13">
        <v>0.1</v>
      </c>
      <c r="S324" s="15">
        <v>0</v>
      </c>
      <c r="T324" s="2">
        <v>2095697.2</v>
      </c>
      <c r="U324" s="2">
        <v>2000000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4095697.2</v>
      </c>
      <c r="AD324" t="s">
        <v>39</v>
      </c>
    </row>
    <row r="325" spans="1:30" hidden="1" x14ac:dyDescent="0.25">
      <c r="A325" s="20">
        <v>1600</v>
      </c>
      <c r="B325" t="s">
        <v>146</v>
      </c>
      <c r="C325" t="s">
        <v>260</v>
      </c>
      <c r="D325" t="s">
        <v>9</v>
      </c>
      <c r="E325" t="s">
        <v>15</v>
      </c>
      <c r="F325" t="s">
        <v>407</v>
      </c>
      <c r="G325" s="2">
        <v>21654714000</v>
      </c>
      <c r="H325" s="2">
        <v>0</v>
      </c>
      <c r="I325" s="2">
        <v>21654714000</v>
      </c>
      <c r="J325" s="2">
        <v>34393252</v>
      </c>
      <c r="K325" s="2">
        <v>0</v>
      </c>
      <c r="L325" s="2">
        <v>34393252</v>
      </c>
      <c r="M325" s="2">
        <v>25731366.399999999</v>
      </c>
      <c r="N325" s="2">
        <v>0</v>
      </c>
      <c r="O325" s="2">
        <v>25731366.399999999</v>
      </c>
      <c r="P325" s="15">
        <v>0.1</v>
      </c>
      <c r="Q325" s="2">
        <v>0</v>
      </c>
      <c r="R325" s="13">
        <v>0.1</v>
      </c>
      <c r="S325" s="15">
        <v>0</v>
      </c>
      <c r="T325" s="2">
        <v>2573136.64</v>
      </c>
      <c r="U325" s="2">
        <v>2000000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4573136.6399999997</v>
      </c>
      <c r="AD325" t="s">
        <v>17</v>
      </c>
    </row>
    <row r="326" spans="1:30" hidden="1" x14ac:dyDescent="0.25">
      <c r="A326" s="20">
        <v>1601</v>
      </c>
      <c r="B326" t="s">
        <v>146</v>
      </c>
      <c r="C326" t="s">
        <v>259</v>
      </c>
      <c r="D326" t="s">
        <v>9</v>
      </c>
      <c r="E326" t="s">
        <v>15</v>
      </c>
      <c r="F326" t="s">
        <v>30</v>
      </c>
      <c r="G326" s="2">
        <v>26837675000</v>
      </c>
      <c r="H326" s="2">
        <v>0</v>
      </c>
      <c r="I326" s="2">
        <v>26837675000</v>
      </c>
      <c r="J326" s="2">
        <v>40706523</v>
      </c>
      <c r="K326" s="2">
        <v>0</v>
      </c>
      <c r="L326" s="2">
        <v>40706523</v>
      </c>
      <c r="M326" s="2">
        <v>29971453</v>
      </c>
      <c r="N326" s="2">
        <v>0</v>
      </c>
      <c r="O326" s="2">
        <v>29971453</v>
      </c>
      <c r="P326" s="15">
        <v>0.1</v>
      </c>
      <c r="Q326" s="2">
        <v>0</v>
      </c>
      <c r="R326" s="13">
        <v>0.3</v>
      </c>
      <c r="S326" s="15">
        <v>0</v>
      </c>
      <c r="T326" s="2">
        <v>8991435.9000000004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8991435.9000000004</v>
      </c>
      <c r="AD326" t="s">
        <v>24</v>
      </c>
    </row>
    <row r="327" spans="1:30" hidden="1" x14ac:dyDescent="0.25">
      <c r="A327" s="20">
        <v>1602</v>
      </c>
      <c r="B327" t="s">
        <v>146</v>
      </c>
      <c r="C327" t="s">
        <v>260</v>
      </c>
      <c r="D327" t="s">
        <v>2</v>
      </c>
      <c r="E327" t="s">
        <v>359</v>
      </c>
      <c r="F327" t="s">
        <v>408</v>
      </c>
      <c r="G327" s="2">
        <v>1197203000</v>
      </c>
      <c r="H327" s="2">
        <v>0</v>
      </c>
      <c r="I327" s="2">
        <v>1197203000</v>
      </c>
      <c r="J327" s="2">
        <v>3856545</v>
      </c>
      <c r="K327" s="2">
        <v>0</v>
      </c>
      <c r="L327" s="2">
        <v>3856545</v>
      </c>
      <c r="M327" s="2">
        <v>3377663.8</v>
      </c>
      <c r="N327" s="2">
        <v>0</v>
      </c>
      <c r="O327" s="2">
        <v>3377663.8</v>
      </c>
      <c r="P327" s="15">
        <v>0</v>
      </c>
      <c r="Q327" s="2">
        <v>0</v>
      </c>
      <c r="R327" s="13">
        <v>0</v>
      </c>
      <c r="S327" s="15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0</v>
      </c>
      <c r="AD327" t="s">
        <v>526</v>
      </c>
    </row>
    <row r="328" spans="1:30" hidden="1" x14ac:dyDescent="0.25">
      <c r="A328" s="20">
        <v>1603</v>
      </c>
      <c r="B328" t="s">
        <v>146</v>
      </c>
      <c r="C328" t="s">
        <v>259</v>
      </c>
      <c r="D328" t="s">
        <v>2</v>
      </c>
      <c r="E328" t="s">
        <v>280</v>
      </c>
      <c r="F328" t="s">
        <v>409</v>
      </c>
      <c r="G328" s="2">
        <v>1417480000</v>
      </c>
      <c r="H328" s="2">
        <v>0</v>
      </c>
      <c r="I328" s="2">
        <v>1417480000</v>
      </c>
      <c r="J328" s="2">
        <v>4260687</v>
      </c>
      <c r="K328" s="2">
        <v>0</v>
      </c>
      <c r="L328" s="2">
        <v>4260687</v>
      </c>
      <c r="M328" s="2">
        <v>3693695</v>
      </c>
      <c r="N328" s="2">
        <v>0</v>
      </c>
      <c r="O328" s="2">
        <v>3693695</v>
      </c>
      <c r="P328" s="15">
        <v>0.1</v>
      </c>
      <c r="Q328" s="2">
        <v>0</v>
      </c>
      <c r="R328" s="13">
        <v>0.3</v>
      </c>
      <c r="S328" s="15">
        <v>0</v>
      </c>
      <c r="T328" s="2">
        <v>1108108.5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1108108.5</v>
      </c>
      <c r="AD328" t="s">
        <v>165</v>
      </c>
    </row>
    <row r="329" spans="1:30" hidden="1" x14ac:dyDescent="0.25">
      <c r="A329" s="20">
        <v>1604</v>
      </c>
      <c r="B329" t="s">
        <v>146</v>
      </c>
      <c r="C329" t="s">
        <v>259</v>
      </c>
      <c r="D329" t="s">
        <v>2</v>
      </c>
      <c r="E329" t="s">
        <v>280</v>
      </c>
      <c r="F329" t="s">
        <v>410</v>
      </c>
      <c r="G329" s="2">
        <v>10194943000</v>
      </c>
      <c r="H329" s="2">
        <v>1323949000</v>
      </c>
      <c r="I329" s="2">
        <v>8870994000</v>
      </c>
      <c r="J329" s="2">
        <v>27936597</v>
      </c>
      <c r="K329" s="2">
        <v>3790429</v>
      </c>
      <c r="L329" s="2">
        <v>24146168</v>
      </c>
      <c r="M329" s="2">
        <v>23858619.800000001</v>
      </c>
      <c r="N329" s="2">
        <v>3260849.4</v>
      </c>
      <c r="O329" s="2">
        <v>20597770.399999999</v>
      </c>
      <c r="P329" s="15">
        <v>0.1</v>
      </c>
      <c r="Q329" s="2">
        <v>326084.94</v>
      </c>
      <c r="R329" s="13">
        <v>0.3</v>
      </c>
      <c r="S329" s="15">
        <v>0</v>
      </c>
      <c r="T329" s="2">
        <v>6179331.1200000001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6505416.0599999996</v>
      </c>
      <c r="AD329" t="s">
        <v>165</v>
      </c>
    </row>
    <row r="330" spans="1:30" hidden="1" x14ac:dyDescent="0.25">
      <c r="A330" s="20">
        <v>1605</v>
      </c>
      <c r="B330" t="s">
        <v>146</v>
      </c>
      <c r="C330" t="s">
        <v>259</v>
      </c>
      <c r="D330" t="s">
        <v>2</v>
      </c>
      <c r="E330" t="s">
        <v>280</v>
      </c>
      <c r="F330" t="s">
        <v>411</v>
      </c>
      <c r="G330" s="2">
        <v>4110829000</v>
      </c>
      <c r="H330" s="2">
        <v>0</v>
      </c>
      <c r="I330" s="2">
        <v>4110829000</v>
      </c>
      <c r="J330" s="2">
        <v>12433202</v>
      </c>
      <c r="K330" s="2">
        <v>0</v>
      </c>
      <c r="L330" s="2">
        <v>12433202</v>
      </c>
      <c r="M330" s="2">
        <v>10788870.4</v>
      </c>
      <c r="N330" s="2">
        <v>0</v>
      </c>
      <c r="O330" s="2">
        <v>10788870.4</v>
      </c>
      <c r="P330" s="15">
        <v>0.1</v>
      </c>
      <c r="Q330" s="2">
        <v>0</v>
      </c>
      <c r="R330" s="13">
        <v>0.3</v>
      </c>
      <c r="S330" s="15">
        <v>0</v>
      </c>
      <c r="T330" s="2">
        <v>3236661.12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3236661.12</v>
      </c>
      <c r="AD330" t="s">
        <v>165</v>
      </c>
    </row>
    <row r="331" spans="1:30" hidden="1" x14ac:dyDescent="0.25">
      <c r="A331" s="20">
        <v>1606</v>
      </c>
      <c r="B331" t="s">
        <v>146</v>
      </c>
      <c r="C331" t="s">
        <v>259</v>
      </c>
      <c r="D331" t="s">
        <v>2</v>
      </c>
      <c r="E331" t="s">
        <v>312</v>
      </c>
      <c r="F331" t="s">
        <v>412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15">
        <v>0.1</v>
      </c>
      <c r="Q331" s="2">
        <v>0</v>
      </c>
      <c r="R331" s="13">
        <v>0.3</v>
      </c>
      <c r="S331" s="15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0</v>
      </c>
      <c r="AD331" t="s">
        <v>320</v>
      </c>
    </row>
    <row r="332" spans="1:30" x14ac:dyDescent="0.25">
      <c r="A332" s="20">
        <v>1611</v>
      </c>
      <c r="B332" t="s">
        <v>12</v>
      </c>
      <c r="C332" t="s">
        <v>260</v>
      </c>
      <c r="D332" t="s">
        <v>2</v>
      </c>
      <c r="E332" t="s">
        <v>279</v>
      </c>
      <c r="F332" t="s">
        <v>418</v>
      </c>
      <c r="G332" s="2">
        <v>13887742000</v>
      </c>
      <c r="H332" s="2">
        <v>0</v>
      </c>
      <c r="I332" s="2">
        <v>13887742000</v>
      </c>
      <c r="J332" s="2">
        <v>28334429</v>
      </c>
      <c r="K332" s="2">
        <v>0</v>
      </c>
      <c r="L332" s="2">
        <v>28334429</v>
      </c>
      <c r="M332" s="2">
        <v>22779332.199999999</v>
      </c>
      <c r="N332" s="2">
        <v>0</v>
      </c>
      <c r="O332" s="2">
        <v>22779332.199999999</v>
      </c>
      <c r="P332" s="15">
        <v>0.1</v>
      </c>
      <c r="Q332" s="2">
        <v>0</v>
      </c>
      <c r="R332" s="13">
        <v>0.1</v>
      </c>
      <c r="S332" s="15">
        <v>0</v>
      </c>
      <c r="T332" s="2">
        <v>2277933.2200000002</v>
      </c>
      <c r="U332" s="2">
        <v>0</v>
      </c>
      <c r="V332" s="2">
        <v>47019083.799999997</v>
      </c>
      <c r="W332" s="2">
        <v>0</v>
      </c>
      <c r="X332" s="2">
        <v>47019083.799999997</v>
      </c>
      <c r="Y332" s="2">
        <v>26642838000</v>
      </c>
      <c r="Z332" s="2">
        <v>0</v>
      </c>
      <c r="AA332" s="2">
        <v>26642838000</v>
      </c>
      <c r="AB332" s="18">
        <v>0</v>
      </c>
      <c r="AC332" s="4">
        <v>2277933.2200000002</v>
      </c>
      <c r="AD332" t="s">
        <v>3</v>
      </c>
    </row>
    <row r="333" spans="1:30" hidden="1" x14ac:dyDescent="0.25">
      <c r="A333" s="20">
        <v>1612</v>
      </c>
      <c r="B333" t="s">
        <v>146</v>
      </c>
      <c r="C333" t="s">
        <v>259</v>
      </c>
      <c r="D333" t="s">
        <v>2</v>
      </c>
      <c r="E333" t="s">
        <v>4</v>
      </c>
      <c r="F333" t="s">
        <v>413</v>
      </c>
      <c r="G333" s="2">
        <v>2516537000</v>
      </c>
      <c r="H333" s="2">
        <v>0</v>
      </c>
      <c r="I333" s="2">
        <v>2516537000</v>
      </c>
      <c r="J333" s="2">
        <v>7115601</v>
      </c>
      <c r="K333" s="2">
        <v>0</v>
      </c>
      <c r="L333" s="2">
        <v>7115601</v>
      </c>
      <c r="M333" s="2">
        <v>6108986.2000000002</v>
      </c>
      <c r="N333" s="2">
        <v>0</v>
      </c>
      <c r="O333" s="2">
        <v>6108986.2000000002</v>
      </c>
      <c r="P333" s="15">
        <v>0.1</v>
      </c>
      <c r="Q333" s="2">
        <v>0</v>
      </c>
      <c r="R333" s="13">
        <v>0.3</v>
      </c>
      <c r="S333" s="15">
        <v>0</v>
      </c>
      <c r="T333" s="2">
        <v>1832695.86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1832695.86</v>
      </c>
      <c r="AD333" t="s">
        <v>213</v>
      </c>
    </row>
    <row r="334" spans="1:30" hidden="1" x14ac:dyDescent="0.25">
      <c r="A334" s="20">
        <v>1613</v>
      </c>
      <c r="B334" t="s">
        <v>146</v>
      </c>
      <c r="C334" t="s">
        <v>259</v>
      </c>
      <c r="D334" t="s">
        <v>2</v>
      </c>
      <c r="E334" t="s">
        <v>198</v>
      </c>
      <c r="F334" t="s">
        <v>414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15">
        <v>0.1</v>
      </c>
      <c r="Q334" s="2">
        <v>0</v>
      </c>
      <c r="R334" s="13">
        <v>0.3</v>
      </c>
      <c r="S334" s="15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0</v>
      </c>
      <c r="AD334" t="s">
        <v>238</v>
      </c>
    </row>
    <row r="335" spans="1:30" hidden="1" x14ac:dyDescent="0.25">
      <c r="A335" s="20">
        <v>1614</v>
      </c>
      <c r="B335" t="s">
        <v>146</v>
      </c>
      <c r="C335" t="s">
        <v>259</v>
      </c>
      <c r="D335" t="s">
        <v>2</v>
      </c>
      <c r="E335" t="s">
        <v>198</v>
      </c>
      <c r="F335" t="s">
        <v>415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15">
        <v>0.1</v>
      </c>
      <c r="Q335" s="2">
        <v>0</v>
      </c>
      <c r="R335" s="13">
        <v>0.3</v>
      </c>
      <c r="S335" s="15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0</v>
      </c>
      <c r="AD335" t="s">
        <v>238</v>
      </c>
    </row>
    <row r="336" spans="1:30" hidden="1" x14ac:dyDescent="0.25">
      <c r="A336" s="20">
        <v>1615</v>
      </c>
      <c r="B336" t="s">
        <v>146</v>
      </c>
      <c r="C336" t="s">
        <v>259</v>
      </c>
      <c r="D336" t="s">
        <v>2</v>
      </c>
      <c r="E336" t="s">
        <v>312</v>
      </c>
      <c r="F336" t="s">
        <v>416</v>
      </c>
      <c r="G336" s="2">
        <v>3633523000</v>
      </c>
      <c r="H336" s="2">
        <v>0</v>
      </c>
      <c r="I336" s="2">
        <v>3633523000</v>
      </c>
      <c r="J336" s="2">
        <v>11242411</v>
      </c>
      <c r="K336" s="2">
        <v>0</v>
      </c>
      <c r="L336" s="2">
        <v>11242411</v>
      </c>
      <c r="M336" s="2">
        <v>9789001.8000000007</v>
      </c>
      <c r="N336" s="2">
        <v>0</v>
      </c>
      <c r="O336" s="2">
        <v>9789001.8000000007</v>
      </c>
      <c r="P336" s="15">
        <v>0.1</v>
      </c>
      <c r="Q336" s="2">
        <v>0</v>
      </c>
      <c r="R336" s="13">
        <v>0.3</v>
      </c>
      <c r="S336" s="15">
        <v>0</v>
      </c>
      <c r="T336" s="2">
        <v>2936700.54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2936700.54</v>
      </c>
      <c r="AD336" t="s">
        <v>320</v>
      </c>
    </row>
    <row r="337" spans="1:30" hidden="1" x14ac:dyDescent="0.25">
      <c r="A337" s="20">
        <v>1618</v>
      </c>
      <c r="B337" t="s">
        <v>146</v>
      </c>
      <c r="C337" t="s">
        <v>259</v>
      </c>
      <c r="D337" t="s">
        <v>2</v>
      </c>
      <c r="E337" t="s">
        <v>198</v>
      </c>
      <c r="F337" t="s">
        <v>419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15">
        <v>0.1</v>
      </c>
      <c r="Q337" s="2">
        <v>0</v>
      </c>
      <c r="R337" s="13">
        <v>0.3</v>
      </c>
      <c r="S337" s="15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0</v>
      </c>
      <c r="AD337" t="s">
        <v>182</v>
      </c>
    </row>
    <row r="338" spans="1:30" hidden="1" x14ac:dyDescent="0.25">
      <c r="A338" s="20">
        <v>1621</v>
      </c>
      <c r="B338" t="s">
        <v>146</v>
      </c>
      <c r="C338" t="s">
        <v>259</v>
      </c>
      <c r="D338" t="s">
        <v>2</v>
      </c>
      <c r="E338" t="s">
        <v>312</v>
      </c>
      <c r="F338" t="s">
        <v>420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15">
        <v>0.1</v>
      </c>
      <c r="Q338" s="2">
        <v>0</v>
      </c>
      <c r="R338" s="13">
        <v>0.3</v>
      </c>
      <c r="S338" s="15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0</v>
      </c>
      <c r="AD338" t="s">
        <v>320</v>
      </c>
    </row>
    <row r="339" spans="1:30" hidden="1" x14ac:dyDescent="0.25">
      <c r="A339" s="20">
        <v>1622</v>
      </c>
      <c r="B339" t="s">
        <v>146</v>
      </c>
      <c r="C339" t="s">
        <v>259</v>
      </c>
      <c r="D339" t="s">
        <v>2</v>
      </c>
      <c r="E339" t="s">
        <v>280</v>
      </c>
      <c r="F339" t="s">
        <v>421</v>
      </c>
      <c r="G339" s="2">
        <v>4547358000</v>
      </c>
      <c r="H339" s="2">
        <v>0</v>
      </c>
      <c r="I339" s="2">
        <v>4547358000</v>
      </c>
      <c r="J339" s="2">
        <v>13056401</v>
      </c>
      <c r="K339" s="2">
        <v>0</v>
      </c>
      <c r="L339" s="2">
        <v>13056401</v>
      </c>
      <c r="M339" s="2">
        <v>11237457.800000001</v>
      </c>
      <c r="N339" s="2">
        <v>0</v>
      </c>
      <c r="O339" s="2">
        <v>11237457.800000001</v>
      </c>
      <c r="P339" s="15">
        <v>0.1</v>
      </c>
      <c r="Q339" s="2">
        <v>0</v>
      </c>
      <c r="R339" s="13">
        <v>0.3</v>
      </c>
      <c r="S339" s="15">
        <v>0</v>
      </c>
      <c r="T339" s="2">
        <v>3371237.34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3371237.34</v>
      </c>
      <c r="AD339" t="s">
        <v>190</v>
      </c>
    </row>
    <row r="340" spans="1:30" hidden="1" x14ac:dyDescent="0.25">
      <c r="A340" s="20">
        <v>1623</v>
      </c>
      <c r="B340" t="s">
        <v>146</v>
      </c>
      <c r="C340" t="s">
        <v>259</v>
      </c>
      <c r="D340" t="s">
        <v>2</v>
      </c>
      <c r="E340" t="s">
        <v>312</v>
      </c>
      <c r="F340" t="s">
        <v>422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15">
        <v>0.1</v>
      </c>
      <c r="Q340" s="2">
        <v>0</v>
      </c>
      <c r="R340" s="13">
        <v>0.3</v>
      </c>
      <c r="S340" s="15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0</v>
      </c>
      <c r="AD340" t="s">
        <v>320</v>
      </c>
    </row>
    <row r="341" spans="1:30" hidden="1" x14ac:dyDescent="0.25">
      <c r="A341" s="20">
        <v>1624</v>
      </c>
      <c r="B341" t="s">
        <v>146</v>
      </c>
      <c r="C341" t="s">
        <v>259</v>
      </c>
      <c r="D341" t="s">
        <v>2</v>
      </c>
      <c r="E341" t="s">
        <v>312</v>
      </c>
      <c r="F341" t="s">
        <v>423</v>
      </c>
      <c r="G341" s="2">
        <v>81640000</v>
      </c>
      <c r="H341" s="2">
        <v>0</v>
      </c>
      <c r="I341" s="2">
        <v>81640000</v>
      </c>
      <c r="J341" s="2">
        <v>285740</v>
      </c>
      <c r="K341" s="2">
        <v>0</v>
      </c>
      <c r="L341" s="2">
        <v>285740</v>
      </c>
      <c r="M341" s="2">
        <v>253084</v>
      </c>
      <c r="N341" s="2">
        <v>0</v>
      </c>
      <c r="O341" s="2">
        <v>253084</v>
      </c>
      <c r="P341" s="15">
        <v>0.1</v>
      </c>
      <c r="Q341" s="2">
        <v>0</v>
      </c>
      <c r="R341" s="13">
        <v>0.3</v>
      </c>
      <c r="S341" s="15">
        <v>0</v>
      </c>
      <c r="T341" s="2">
        <v>75925.2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75925.2</v>
      </c>
      <c r="AD341" t="s">
        <v>319</v>
      </c>
    </row>
    <row r="342" spans="1:30" hidden="1" x14ac:dyDescent="0.25">
      <c r="A342" s="20">
        <v>1625</v>
      </c>
      <c r="B342" t="s">
        <v>146</v>
      </c>
      <c r="C342" t="s">
        <v>259</v>
      </c>
      <c r="D342" t="s">
        <v>2</v>
      </c>
      <c r="E342" t="s">
        <v>198</v>
      </c>
      <c r="F342" t="s">
        <v>424</v>
      </c>
      <c r="G342" s="2">
        <v>196600425000</v>
      </c>
      <c r="H342" s="2">
        <v>0</v>
      </c>
      <c r="I342" s="2">
        <v>196600425000</v>
      </c>
      <c r="J342" s="2">
        <v>307657381</v>
      </c>
      <c r="K342" s="2">
        <v>0</v>
      </c>
      <c r="L342" s="2">
        <v>307657381</v>
      </c>
      <c r="M342" s="2">
        <v>229017211</v>
      </c>
      <c r="N342" s="2">
        <v>0</v>
      </c>
      <c r="O342" s="2">
        <v>229017211</v>
      </c>
      <c r="P342" s="15">
        <v>0.1</v>
      </c>
      <c r="Q342" s="2">
        <v>0</v>
      </c>
      <c r="R342" s="13">
        <v>0.3</v>
      </c>
      <c r="S342" s="15">
        <v>0.4</v>
      </c>
      <c r="T342" s="2">
        <v>76606884.400000006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76606884.400000006</v>
      </c>
      <c r="AD342" t="s">
        <v>182</v>
      </c>
    </row>
    <row r="343" spans="1:30" hidden="1" x14ac:dyDescent="0.25">
      <c r="A343" s="20">
        <v>1626</v>
      </c>
      <c r="B343" t="s">
        <v>146</v>
      </c>
      <c r="C343" t="s">
        <v>259</v>
      </c>
      <c r="D343" t="s">
        <v>2</v>
      </c>
      <c r="E343" t="s">
        <v>198</v>
      </c>
      <c r="F343" t="s">
        <v>425</v>
      </c>
      <c r="G343" s="2">
        <v>4973481000</v>
      </c>
      <c r="H343" s="2">
        <v>0</v>
      </c>
      <c r="I343" s="2">
        <v>4973481000</v>
      </c>
      <c r="J343" s="2">
        <v>15915541</v>
      </c>
      <c r="K343" s="2">
        <v>0</v>
      </c>
      <c r="L343" s="2">
        <v>15915541</v>
      </c>
      <c r="M343" s="2">
        <v>13926148.6</v>
      </c>
      <c r="N343" s="2">
        <v>0</v>
      </c>
      <c r="O343" s="2">
        <v>13926148.6</v>
      </c>
      <c r="P343" s="15">
        <v>0.1</v>
      </c>
      <c r="Q343" s="2">
        <v>0</v>
      </c>
      <c r="R343" s="13">
        <v>0.3</v>
      </c>
      <c r="S343" s="15">
        <v>0</v>
      </c>
      <c r="T343" s="2">
        <v>4177844.58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4177844.58</v>
      </c>
      <c r="AD343" t="s">
        <v>238</v>
      </c>
    </row>
    <row r="344" spans="1:30" hidden="1" x14ac:dyDescent="0.25">
      <c r="A344" s="20">
        <v>1627</v>
      </c>
      <c r="B344" t="s">
        <v>146</v>
      </c>
      <c r="C344" t="s">
        <v>259</v>
      </c>
      <c r="D344" t="s">
        <v>2</v>
      </c>
      <c r="E344" t="s">
        <v>280</v>
      </c>
      <c r="F344" t="s">
        <v>426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15">
        <v>0.1</v>
      </c>
      <c r="Q344" s="2">
        <v>0</v>
      </c>
      <c r="R344" s="13">
        <v>0.3</v>
      </c>
      <c r="S344" s="15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18">
        <v>0</v>
      </c>
      <c r="AC344" s="4">
        <v>0</v>
      </c>
      <c r="AD344" t="s">
        <v>190</v>
      </c>
    </row>
    <row r="345" spans="1:30" hidden="1" x14ac:dyDescent="0.25">
      <c r="A345" s="20">
        <v>1629</v>
      </c>
      <c r="B345" t="s">
        <v>146</v>
      </c>
      <c r="C345" t="s">
        <v>259</v>
      </c>
      <c r="D345" t="s">
        <v>2</v>
      </c>
      <c r="E345" t="s">
        <v>280</v>
      </c>
      <c r="F345" t="s">
        <v>427</v>
      </c>
      <c r="G345" s="2">
        <v>3311219000</v>
      </c>
      <c r="H345" s="2">
        <v>65644000</v>
      </c>
      <c r="I345" s="2">
        <v>3245575000</v>
      </c>
      <c r="J345" s="2">
        <v>8749911</v>
      </c>
      <c r="K345" s="2">
        <v>229755</v>
      </c>
      <c r="L345" s="2">
        <v>8520156</v>
      </c>
      <c r="M345" s="2">
        <v>7425423.4000000004</v>
      </c>
      <c r="N345" s="2">
        <v>203497.4</v>
      </c>
      <c r="O345" s="2">
        <v>7221926</v>
      </c>
      <c r="P345" s="15">
        <v>0.1</v>
      </c>
      <c r="Q345" s="2">
        <v>20349.740000000002</v>
      </c>
      <c r="R345" s="13">
        <v>0.3</v>
      </c>
      <c r="S345" s="15">
        <v>0</v>
      </c>
      <c r="T345" s="2">
        <v>2166577.7999999998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18">
        <v>0</v>
      </c>
      <c r="AC345" s="4">
        <v>2186927.54</v>
      </c>
      <c r="AD345" t="s">
        <v>86</v>
      </c>
    </row>
    <row r="346" spans="1:30" hidden="1" x14ac:dyDescent="0.25">
      <c r="A346" s="20">
        <v>1630</v>
      </c>
      <c r="B346" t="s">
        <v>146</v>
      </c>
      <c r="C346" t="s">
        <v>259</v>
      </c>
      <c r="D346" t="s">
        <v>2</v>
      </c>
      <c r="E346" t="s">
        <v>280</v>
      </c>
      <c r="F346" t="s">
        <v>268</v>
      </c>
      <c r="G346" s="2">
        <v>565933000</v>
      </c>
      <c r="H346" s="2">
        <v>0</v>
      </c>
      <c r="I346" s="2">
        <v>565933000</v>
      </c>
      <c r="J346" s="2">
        <v>1909904</v>
      </c>
      <c r="K346" s="2">
        <v>0</v>
      </c>
      <c r="L346" s="2">
        <v>1909904</v>
      </c>
      <c r="M346" s="2">
        <v>1683530.8</v>
      </c>
      <c r="N346" s="2">
        <v>0</v>
      </c>
      <c r="O346" s="2">
        <v>1683530.8</v>
      </c>
      <c r="P346" s="15">
        <v>0.1</v>
      </c>
      <c r="Q346" s="2">
        <v>0</v>
      </c>
      <c r="R346" s="13">
        <v>0.3</v>
      </c>
      <c r="S346" s="15">
        <v>0</v>
      </c>
      <c r="T346" s="2">
        <v>505059.24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505059.24</v>
      </c>
      <c r="AD346" t="s">
        <v>86</v>
      </c>
    </row>
    <row r="347" spans="1:30" hidden="1" x14ac:dyDescent="0.25">
      <c r="A347" s="20">
        <v>1631</v>
      </c>
      <c r="B347" t="s">
        <v>146</v>
      </c>
      <c r="C347" t="s">
        <v>259</v>
      </c>
      <c r="D347" t="s">
        <v>2</v>
      </c>
      <c r="E347" t="s">
        <v>280</v>
      </c>
      <c r="F347" t="s">
        <v>428</v>
      </c>
      <c r="G347" s="2">
        <v>115152700</v>
      </c>
      <c r="H347" s="2">
        <v>0</v>
      </c>
      <c r="I347" s="2">
        <v>115152700</v>
      </c>
      <c r="J347" s="2">
        <v>403036</v>
      </c>
      <c r="K347" s="2">
        <v>0</v>
      </c>
      <c r="L347" s="2">
        <v>403036</v>
      </c>
      <c r="M347" s="2">
        <v>356974.92</v>
      </c>
      <c r="N347" s="2">
        <v>0</v>
      </c>
      <c r="O347" s="2">
        <v>356974.92</v>
      </c>
      <c r="P347" s="15">
        <v>0.1</v>
      </c>
      <c r="Q347" s="2">
        <v>0</v>
      </c>
      <c r="R347" s="13">
        <v>0.3</v>
      </c>
      <c r="S347" s="15">
        <v>0</v>
      </c>
      <c r="T347" s="2">
        <v>107092.476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107092.476</v>
      </c>
      <c r="AD347" t="s">
        <v>86</v>
      </c>
    </row>
    <row r="348" spans="1:30" hidden="1" x14ac:dyDescent="0.25">
      <c r="A348" s="20">
        <v>1632</v>
      </c>
      <c r="B348" t="s">
        <v>146</v>
      </c>
      <c r="C348" t="s">
        <v>259</v>
      </c>
      <c r="D348" t="s">
        <v>2</v>
      </c>
      <c r="E348" t="s">
        <v>279</v>
      </c>
      <c r="F348" t="s">
        <v>429</v>
      </c>
      <c r="G348" s="2">
        <v>836804000</v>
      </c>
      <c r="H348" s="2">
        <v>7354000</v>
      </c>
      <c r="I348" s="2">
        <v>829450000</v>
      </c>
      <c r="J348" s="2">
        <v>2804701</v>
      </c>
      <c r="K348" s="2">
        <v>25743</v>
      </c>
      <c r="L348" s="2">
        <v>2778958</v>
      </c>
      <c r="M348" s="2">
        <v>2469979.4</v>
      </c>
      <c r="N348" s="2">
        <v>22801.4</v>
      </c>
      <c r="O348" s="2">
        <v>2447178</v>
      </c>
      <c r="P348" s="15">
        <v>0.1</v>
      </c>
      <c r="Q348" s="2">
        <v>2280.14</v>
      </c>
      <c r="R348" s="13">
        <v>0.3</v>
      </c>
      <c r="S348" s="15">
        <v>0</v>
      </c>
      <c r="T348" s="2">
        <v>734153.4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736433.54</v>
      </c>
      <c r="AD348" t="s">
        <v>94</v>
      </c>
    </row>
    <row r="349" spans="1:30" hidden="1" x14ac:dyDescent="0.25">
      <c r="A349" s="20">
        <v>1633</v>
      </c>
      <c r="B349" t="s">
        <v>146</v>
      </c>
      <c r="C349" t="s">
        <v>259</v>
      </c>
      <c r="D349" t="s">
        <v>2</v>
      </c>
      <c r="E349" t="s">
        <v>198</v>
      </c>
      <c r="F349" t="s">
        <v>430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15">
        <v>0.1</v>
      </c>
      <c r="Q349" s="2">
        <v>0</v>
      </c>
      <c r="R349" s="13">
        <v>0.3</v>
      </c>
      <c r="S349" s="15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0</v>
      </c>
      <c r="AD349" t="s">
        <v>238</v>
      </c>
    </row>
    <row r="350" spans="1:30" x14ac:dyDescent="0.25">
      <c r="A350" s="20">
        <v>1634</v>
      </c>
      <c r="B350" t="s">
        <v>12</v>
      </c>
      <c r="C350" t="s">
        <v>260</v>
      </c>
      <c r="D350" t="s">
        <v>2</v>
      </c>
      <c r="E350" t="s">
        <v>312</v>
      </c>
      <c r="F350" t="s">
        <v>431</v>
      </c>
      <c r="G350" s="2">
        <v>734358000</v>
      </c>
      <c r="H350" s="2">
        <v>0</v>
      </c>
      <c r="I350" s="2">
        <v>734358000</v>
      </c>
      <c r="J350" s="2">
        <v>2316154</v>
      </c>
      <c r="K350" s="2">
        <v>0</v>
      </c>
      <c r="L350" s="2">
        <v>2316154</v>
      </c>
      <c r="M350" s="2">
        <v>2022410.8</v>
      </c>
      <c r="N350" s="2">
        <v>0</v>
      </c>
      <c r="O350" s="2">
        <v>2022410.8</v>
      </c>
      <c r="P350" s="15">
        <v>0</v>
      </c>
      <c r="Q350" s="2">
        <v>0</v>
      </c>
      <c r="R350" s="13">
        <v>0</v>
      </c>
      <c r="S350" s="15">
        <v>0</v>
      </c>
      <c r="T350" s="2">
        <v>0</v>
      </c>
      <c r="U350" s="2">
        <v>0</v>
      </c>
      <c r="V350" s="2">
        <v>23816245.800000001</v>
      </c>
      <c r="W350" s="2">
        <v>674730</v>
      </c>
      <c r="X350" s="2">
        <v>23141515.800000001</v>
      </c>
      <c r="Y350" s="2">
        <v>14961418000</v>
      </c>
      <c r="Z350" s="2">
        <v>235800000</v>
      </c>
      <c r="AA350" s="2">
        <v>14725618000</v>
      </c>
      <c r="AB350" s="18">
        <v>0</v>
      </c>
      <c r="AC350" s="4">
        <v>0</v>
      </c>
      <c r="AD350" t="s">
        <v>439</v>
      </c>
    </row>
    <row r="351" spans="1:30" hidden="1" x14ac:dyDescent="0.25">
      <c r="A351" s="20">
        <v>1637</v>
      </c>
      <c r="B351" t="s">
        <v>146</v>
      </c>
      <c r="C351" t="s">
        <v>259</v>
      </c>
      <c r="D351" t="s">
        <v>2</v>
      </c>
      <c r="E351" t="s">
        <v>280</v>
      </c>
      <c r="F351" t="s">
        <v>432</v>
      </c>
      <c r="G351" s="2">
        <v>1529198000</v>
      </c>
      <c r="H351" s="2">
        <v>0</v>
      </c>
      <c r="I351" s="2">
        <v>1529198000</v>
      </c>
      <c r="J351" s="2">
        <v>5202124</v>
      </c>
      <c r="K351" s="2">
        <v>0</v>
      </c>
      <c r="L351" s="2">
        <v>5202124</v>
      </c>
      <c r="M351" s="2">
        <v>4590444.8</v>
      </c>
      <c r="N351" s="2">
        <v>0</v>
      </c>
      <c r="O351" s="2">
        <v>4590444.8</v>
      </c>
      <c r="P351" s="15">
        <v>0.1</v>
      </c>
      <c r="Q351" s="2">
        <v>0</v>
      </c>
      <c r="R351" s="13">
        <v>0.3</v>
      </c>
      <c r="S351" s="15">
        <v>0</v>
      </c>
      <c r="T351" s="2">
        <v>1377133.44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1377133.44</v>
      </c>
      <c r="AD351" t="s">
        <v>190</v>
      </c>
    </row>
    <row r="352" spans="1:30" hidden="1" x14ac:dyDescent="0.25">
      <c r="A352" s="20">
        <v>1640</v>
      </c>
      <c r="B352" t="s">
        <v>146</v>
      </c>
      <c r="C352" t="s">
        <v>259</v>
      </c>
      <c r="D352" t="s">
        <v>2</v>
      </c>
      <c r="E352" t="s">
        <v>198</v>
      </c>
      <c r="F352" t="s">
        <v>433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15">
        <v>0.1</v>
      </c>
      <c r="Q352" s="2">
        <v>0</v>
      </c>
      <c r="R352" s="13">
        <v>0.3</v>
      </c>
      <c r="S352" s="15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0</v>
      </c>
      <c r="AD352" t="s">
        <v>238</v>
      </c>
    </row>
    <row r="353" spans="1:30" hidden="1" x14ac:dyDescent="0.25">
      <c r="A353" s="20">
        <v>1641</v>
      </c>
      <c r="B353" t="s">
        <v>146</v>
      </c>
      <c r="C353" t="s">
        <v>260</v>
      </c>
      <c r="D353" t="s">
        <v>2</v>
      </c>
      <c r="E353" t="s">
        <v>359</v>
      </c>
      <c r="F353" t="s">
        <v>434</v>
      </c>
      <c r="G353" s="2">
        <v>9422800800</v>
      </c>
      <c r="H353" s="2">
        <v>0</v>
      </c>
      <c r="I353" s="2">
        <v>9422800800</v>
      </c>
      <c r="J353" s="2">
        <v>21655379</v>
      </c>
      <c r="K353" s="2">
        <v>0</v>
      </c>
      <c r="L353" s="2">
        <v>21655379</v>
      </c>
      <c r="M353" s="2">
        <v>17886258.68</v>
      </c>
      <c r="N353" s="2">
        <v>0</v>
      </c>
      <c r="O353" s="2">
        <v>17886258.68</v>
      </c>
      <c r="P353" s="15">
        <v>0.1</v>
      </c>
      <c r="Q353" s="2">
        <v>0</v>
      </c>
      <c r="R353" s="13">
        <v>0.1</v>
      </c>
      <c r="S353" s="15">
        <v>0</v>
      </c>
      <c r="T353" s="2">
        <v>1788625.868</v>
      </c>
      <c r="U353" s="2">
        <v>1000000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2788625.8679999998</v>
      </c>
      <c r="AD353" t="s">
        <v>526</v>
      </c>
    </row>
    <row r="354" spans="1:30" hidden="1" x14ac:dyDescent="0.25">
      <c r="A354" s="20">
        <v>1642</v>
      </c>
      <c r="B354" t="s">
        <v>146</v>
      </c>
      <c r="C354" t="s">
        <v>259</v>
      </c>
      <c r="D354" t="s">
        <v>2</v>
      </c>
      <c r="E354" t="s">
        <v>312</v>
      </c>
      <c r="F354" t="s">
        <v>435</v>
      </c>
      <c r="G354" s="2">
        <v>10332237000</v>
      </c>
      <c r="H354" s="2">
        <v>0</v>
      </c>
      <c r="I354" s="2">
        <v>10332237000</v>
      </c>
      <c r="J354" s="2">
        <v>30568484</v>
      </c>
      <c r="K354" s="2">
        <v>0</v>
      </c>
      <c r="L354" s="2">
        <v>30568484</v>
      </c>
      <c r="M354" s="2">
        <v>26435589.199999999</v>
      </c>
      <c r="N354" s="2">
        <v>0</v>
      </c>
      <c r="O354" s="2">
        <v>26435589.199999999</v>
      </c>
      <c r="P354" s="15">
        <v>0.1</v>
      </c>
      <c r="Q354" s="2">
        <v>0</v>
      </c>
      <c r="R354" s="13">
        <v>0.3</v>
      </c>
      <c r="S354" s="15">
        <v>0</v>
      </c>
      <c r="T354" s="2">
        <v>7930676.7599999998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7930676.7599999998</v>
      </c>
      <c r="AD354" t="s">
        <v>320</v>
      </c>
    </row>
    <row r="355" spans="1:30" hidden="1" x14ac:dyDescent="0.25">
      <c r="A355" s="20">
        <v>1643</v>
      </c>
      <c r="B355" t="s">
        <v>146</v>
      </c>
      <c r="C355" t="s">
        <v>259</v>
      </c>
      <c r="D355" t="s">
        <v>2</v>
      </c>
      <c r="E355" t="s">
        <v>359</v>
      </c>
      <c r="F355" t="s">
        <v>436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15">
        <v>0.1</v>
      </c>
      <c r="Q355" s="2">
        <v>0</v>
      </c>
      <c r="R355" s="13">
        <v>0.3</v>
      </c>
      <c r="S355" s="15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0</v>
      </c>
      <c r="AD355" t="s">
        <v>526</v>
      </c>
    </row>
    <row r="356" spans="1:30" hidden="1" x14ac:dyDescent="0.25">
      <c r="A356" s="20">
        <v>1646</v>
      </c>
      <c r="B356" t="s">
        <v>146</v>
      </c>
      <c r="C356" t="s">
        <v>259</v>
      </c>
      <c r="D356" t="s">
        <v>2</v>
      </c>
      <c r="E356" t="s">
        <v>359</v>
      </c>
      <c r="F356" t="s">
        <v>437</v>
      </c>
      <c r="G356" s="2">
        <v>844207000</v>
      </c>
      <c r="H356" s="2">
        <v>0</v>
      </c>
      <c r="I356" s="2">
        <v>844207000</v>
      </c>
      <c r="J356" s="2">
        <v>2766504</v>
      </c>
      <c r="K356" s="2">
        <v>0</v>
      </c>
      <c r="L356" s="2">
        <v>2766504</v>
      </c>
      <c r="M356" s="2">
        <v>2428821.2000000002</v>
      </c>
      <c r="N356" s="2">
        <v>0</v>
      </c>
      <c r="O356" s="2">
        <v>2428821.2000000002</v>
      </c>
      <c r="P356" s="15">
        <v>0.1</v>
      </c>
      <c r="Q356" s="2">
        <v>0</v>
      </c>
      <c r="R356" s="13">
        <v>0.3</v>
      </c>
      <c r="S356" s="15">
        <v>0</v>
      </c>
      <c r="T356" s="2">
        <v>728646.36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728646.36</v>
      </c>
      <c r="AD356" t="s">
        <v>431</v>
      </c>
    </row>
    <row r="357" spans="1:30" hidden="1" x14ac:dyDescent="0.25">
      <c r="A357" s="20">
        <v>1647</v>
      </c>
      <c r="B357" t="s">
        <v>146</v>
      </c>
      <c r="C357" t="s">
        <v>259</v>
      </c>
      <c r="D357" t="s">
        <v>2</v>
      </c>
      <c r="E357" t="s">
        <v>521</v>
      </c>
      <c r="F357" t="s">
        <v>440</v>
      </c>
      <c r="G357" s="2">
        <v>8257754000</v>
      </c>
      <c r="H357" s="2">
        <v>445753000</v>
      </c>
      <c r="I357" s="2">
        <v>7812001000</v>
      </c>
      <c r="J357" s="2">
        <v>17829641</v>
      </c>
      <c r="K357" s="2">
        <v>1444072</v>
      </c>
      <c r="L357" s="2">
        <v>16385569</v>
      </c>
      <c r="M357" s="2">
        <v>14526539.4</v>
      </c>
      <c r="N357" s="2">
        <v>1265770.8</v>
      </c>
      <c r="O357" s="2">
        <v>13260768.6</v>
      </c>
      <c r="P357" s="15">
        <v>0.1</v>
      </c>
      <c r="Q357" s="2">
        <v>126577.08</v>
      </c>
      <c r="R357" s="13">
        <v>0.3</v>
      </c>
      <c r="S357" s="15">
        <v>0</v>
      </c>
      <c r="T357" s="2">
        <v>3978230.58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4104807.66</v>
      </c>
      <c r="AD357" t="s">
        <v>106</v>
      </c>
    </row>
    <row r="358" spans="1:30" hidden="1" x14ac:dyDescent="0.25">
      <c r="A358" s="20">
        <v>1648</v>
      </c>
      <c r="B358" t="s">
        <v>146</v>
      </c>
      <c r="C358" t="s">
        <v>259</v>
      </c>
      <c r="D358" t="s">
        <v>2</v>
      </c>
      <c r="E358" t="s">
        <v>4</v>
      </c>
      <c r="F358" t="s">
        <v>438</v>
      </c>
      <c r="G358" s="2">
        <v>641000000</v>
      </c>
      <c r="H358" s="2">
        <v>0</v>
      </c>
      <c r="I358" s="2">
        <v>641000000</v>
      </c>
      <c r="J358" s="2">
        <v>1923000</v>
      </c>
      <c r="K358" s="2">
        <v>0</v>
      </c>
      <c r="L358" s="2">
        <v>1923000</v>
      </c>
      <c r="M358" s="2">
        <v>1666600</v>
      </c>
      <c r="N358" s="2">
        <v>0</v>
      </c>
      <c r="O358" s="2">
        <v>1666600</v>
      </c>
      <c r="P358" s="15">
        <v>0.1</v>
      </c>
      <c r="Q358" s="2">
        <v>0</v>
      </c>
      <c r="R358" s="13">
        <v>0.3</v>
      </c>
      <c r="S358" s="15">
        <v>0</v>
      </c>
      <c r="T358" s="2">
        <v>499980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499980</v>
      </c>
      <c r="AD358" t="s">
        <v>41</v>
      </c>
    </row>
    <row r="359" spans="1:30" hidden="1" x14ac:dyDescent="0.25">
      <c r="A359" s="20">
        <v>1650</v>
      </c>
      <c r="B359" t="s">
        <v>146</v>
      </c>
      <c r="C359" t="s">
        <v>260</v>
      </c>
      <c r="D359" t="s">
        <v>2</v>
      </c>
      <c r="E359" t="s">
        <v>279</v>
      </c>
      <c r="F359" t="s">
        <v>441</v>
      </c>
      <c r="G359" s="2">
        <v>15210104000</v>
      </c>
      <c r="H359" s="2">
        <v>0</v>
      </c>
      <c r="I359" s="2">
        <v>15210104000</v>
      </c>
      <c r="J359" s="2">
        <v>35792844</v>
      </c>
      <c r="K359" s="2">
        <v>0</v>
      </c>
      <c r="L359" s="2">
        <v>35792844</v>
      </c>
      <c r="M359" s="2">
        <v>29708802.399999999</v>
      </c>
      <c r="N359" s="2">
        <v>0</v>
      </c>
      <c r="O359" s="2">
        <v>29708802.399999999</v>
      </c>
      <c r="P359" s="15">
        <v>0.1</v>
      </c>
      <c r="Q359" s="2">
        <v>0</v>
      </c>
      <c r="R359" s="13">
        <v>0.1</v>
      </c>
      <c r="S359" s="15">
        <v>0</v>
      </c>
      <c r="T359" s="2">
        <v>2970880.24</v>
      </c>
      <c r="U359" s="2">
        <v>2000000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4970880.24</v>
      </c>
      <c r="AD359" t="s">
        <v>418</v>
      </c>
    </row>
    <row r="360" spans="1:30" hidden="1" x14ac:dyDescent="0.25">
      <c r="A360" s="20">
        <v>1651</v>
      </c>
      <c r="B360" t="s">
        <v>146</v>
      </c>
      <c r="C360" t="s">
        <v>259</v>
      </c>
      <c r="D360" t="s">
        <v>2</v>
      </c>
      <c r="E360" t="s">
        <v>359</v>
      </c>
      <c r="F360" t="s">
        <v>442</v>
      </c>
      <c r="G360" s="2">
        <v>13111927000</v>
      </c>
      <c r="H360" s="2">
        <v>0</v>
      </c>
      <c r="I360" s="2">
        <v>13111927000</v>
      </c>
      <c r="J360" s="2">
        <v>23572061</v>
      </c>
      <c r="K360" s="2">
        <v>0</v>
      </c>
      <c r="L360" s="2">
        <v>23572061</v>
      </c>
      <c r="M360" s="2">
        <v>18327290.199999999</v>
      </c>
      <c r="N360" s="2">
        <v>0</v>
      </c>
      <c r="O360" s="2">
        <v>18327290.199999999</v>
      </c>
      <c r="P360" s="15">
        <v>0.1</v>
      </c>
      <c r="Q360" s="2">
        <v>0</v>
      </c>
      <c r="R360" s="13">
        <v>0.3</v>
      </c>
      <c r="S360" s="15">
        <v>0</v>
      </c>
      <c r="T360" s="2">
        <v>5498187.0599999996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5498187.0599999996</v>
      </c>
      <c r="AD360" t="s">
        <v>431</v>
      </c>
    </row>
    <row r="361" spans="1:30" hidden="1" x14ac:dyDescent="0.25">
      <c r="A361" s="20">
        <v>1652</v>
      </c>
      <c r="B361" t="s">
        <v>146</v>
      </c>
      <c r="C361" t="s">
        <v>259</v>
      </c>
      <c r="D361" t="s">
        <v>2</v>
      </c>
      <c r="E361" t="s">
        <v>359</v>
      </c>
      <c r="F361" t="s">
        <v>443</v>
      </c>
      <c r="G361" s="2">
        <v>9603079000</v>
      </c>
      <c r="H361" s="2">
        <v>0</v>
      </c>
      <c r="I361" s="2">
        <v>9603079000</v>
      </c>
      <c r="J361" s="2">
        <v>15340455</v>
      </c>
      <c r="K361" s="2">
        <v>0</v>
      </c>
      <c r="L361" s="2">
        <v>15340455</v>
      </c>
      <c r="M361" s="2">
        <v>11499223.4</v>
      </c>
      <c r="N361" s="2">
        <v>0</v>
      </c>
      <c r="O361" s="2">
        <v>11499223.4</v>
      </c>
      <c r="P361" s="15">
        <v>0.1</v>
      </c>
      <c r="Q361" s="2">
        <v>0</v>
      </c>
      <c r="R361" s="13">
        <v>0.3</v>
      </c>
      <c r="S361" s="15">
        <v>0</v>
      </c>
      <c r="T361" s="2">
        <v>3449767.02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3449767.02</v>
      </c>
      <c r="AD361" t="s">
        <v>526</v>
      </c>
    </row>
    <row r="362" spans="1:30" hidden="1" x14ac:dyDescent="0.25">
      <c r="A362" s="20">
        <v>1653</v>
      </c>
      <c r="B362" t="s">
        <v>146</v>
      </c>
      <c r="C362" t="s">
        <v>259</v>
      </c>
      <c r="D362" t="s">
        <v>2</v>
      </c>
      <c r="E362" t="s">
        <v>280</v>
      </c>
      <c r="F362" t="s">
        <v>444</v>
      </c>
      <c r="G362" s="2">
        <v>336869000</v>
      </c>
      <c r="H362" s="2">
        <v>0</v>
      </c>
      <c r="I362" s="2">
        <v>336869000</v>
      </c>
      <c r="J362" s="2">
        <v>1053095</v>
      </c>
      <c r="K362" s="2">
        <v>0</v>
      </c>
      <c r="L362" s="2">
        <v>1053095</v>
      </c>
      <c r="M362" s="2">
        <v>918347.4</v>
      </c>
      <c r="N362" s="2">
        <v>0</v>
      </c>
      <c r="O362" s="2">
        <v>918347.4</v>
      </c>
      <c r="P362" s="15">
        <v>0.1</v>
      </c>
      <c r="Q362" s="2">
        <v>0</v>
      </c>
      <c r="R362" s="13">
        <v>0.3</v>
      </c>
      <c r="S362" s="15">
        <v>0</v>
      </c>
      <c r="T362" s="2">
        <v>275504.21999999997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275504.21999999997</v>
      </c>
      <c r="AD362" t="s">
        <v>165</v>
      </c>
    </row>
    <row r="363" spans="1:30" hidden="1" x14ac:dyDescent="0.25">
      <c r="A363" s="20">
        <v>1654</v>
      </c>
      <c r="B363" t="s">
        <v>146</v>
      </c>
      <c r="C363" t="s">
        <v>259</v>
      </c>
      <c r="D363" t="s">
        <v>2</v>
      </c>
      <c r="E363" t="s">
        <v>198</v>
      </c>
      <c r="F363" t="s">
        <v>445</v>
      </c>
      <c r="G363" s="2">
        <v>10219543000</v>
      </c>
      <c r="H363" s="2">
        <v>0</v>
      </c>
      <c r="I363" s="2">
        <v>10219543000</v>
      </c>
      <c r="J363" s="2">
        <v>30089329</v>
      </c>
      <c r="K363" s="2">
        <v>0</v>
      </c>
      <c r="L363" s="2">
        <v>30089329</v>
      </c>
      <c r="M363" s="2">
        <v>26001511.800000001</v>
      </c>
      <c r="N363" s="2">
        <v>0</v>
      </c>
      <c r="O363" s="2">
        <v>26001511.800000001</v>
      </c>
      <c r="P363" s="15">
        <v>0.1</v>
      </c>
      <c r="Q363" s="2">
        <v>0</v>
      </c>
      <c r="R363" s="13">
        <v>0.3</v>
      </c>
      <c r="S363" s="15">
        <v>0</v>
      </c>
      <c r="T363" s="2">
        <v>7800453.54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18">
        <v>0</v>
      </c>
      <c r="AC363" s="4">
        <v>7800453.54</v>
      </c>
      <c r="AD363" t="s">
        <v>238</v>
      </c>
    </row>
    <row r="364" spans="1:30" hidden="1" x14ac:dyDescent="0.25">
      <c r="A364" s="20">
        <v>1655</v>
      </c>
      <c r="B364" t="s">
        <v>146</v>
      </c>
      <c r="C364" t="s">
        <v>259</v>
      </c>
      <c r="D364" t="s">
        <v>2</v>
      </c>
      <c r="E364" t="s">
        <v>8</v>
      </c>
      <c r="F364" t="s">
        <v>446</v>
      </c>
      <c r="G364" s="2">
        <v>2897399000</v>
      </c>
      <c r="H364" s="2">
        <v>43470000</v>
      </c>
      <c r="I364" s="2">
        <v>2853929000</v>
      </c>
      <c r="J364" s="2">
        <v>9653612</v>
      </c>
      <c r="K364" s="2">
        <v>152145</v>
      </c>
      <c r="L364" s="2">
        <v>9501467</v>
      </c>
      <c r="M364" s="2">
        <v>8494652.4000000004</v>
      </c>
      <c r="N364" s="2">
        <v>134757</v>
      </c>
      <c r="O364" s="2">
        <v>8359895.4000000004</v>
      </c>
      <c r="P364" s="15">
        <v>0.1</v>
      </c>
      <c r="Q364" s="2">
        <v>13475.7</v>
      </c>
      <c r="R364" s="13">
        <v>0.3</v>
      </c>
      <c r="S364" s="15">
        <v>0</v>
      </c>
      <c r="T364" s="2">
        <v>2507968.62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2521444.3199999998</v>
      </c>
      <c r="AD364" t="s">
        <v>33</v>
      </c>
    </row>
    <row r="365" spans="1:30" hidden="1" x14ac:dyDescent="0.25">
      <c r="A365" s="20">
        <v>1656</v>
      </c>
      <c r="B365" t="s">
        <v>146</v>
      </c>
      <c r="C365" t="s">
        <v>259</v>
      </c>
      <c r="D365" t="s">
        <v>2</v>
      </c>
      <c r="E365" t="s">
        <v>359</v>
      </c>
      <c r="F365" t="s">
        <v>447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15">
        <v>0.1</v>
      </c>
      <c r="Q365" s="2">
        <v>0</v>
      </c>
      <c r="R365" s="13">
        <v>0.3</v>
      </c>
      <c r="S365" s="15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0</v>
      </c>
      <c r="AD365" t="s">
        <v>431</v>
      </c>
    </row>
    <row r="366" spans="1:30" hidden="1" x14ac:dyDescent="0.25">
      <c r="A366" s="20">
        <v>1658</v>
      </c>
      <c r="B366" t="s">
        <v>146</v>
      </c>
      <c r="C366" t="s">
        <v>259</v>
      </c>
      <c r="D366" t="s">
        <v>9</v>
      </c>
      <c r="E366" t="s">
        <v>27</v>
      </c>
      <c r="F366" t="s">
        <v>448</v>
      </c>
      <c r="G366" s="2">
        <v>454640000</v>
      </c>
      <c r="H366" s="2">
        <v>0</v>
      </c>
      <c r="I366" s="2">
        <v>454640000</v>
      </c>
      <c r="J366" s="2">
        <v>1591241</v>
      </c>
      <c r="K366" s="2">
        <v>0</v>
      </c>
      <c r="L366" s="2">
        <v>1591241</v>
      </c>
      <c r="M366" s="2">
        <v>1409385</v>
      </c>
      <c r="N366" s="2">
        <v>0</v>
      </c>
      <c r="O366" s="2">
        <v>1409385</v>
      </c>
      <c r="P366" s="15">
        <v>0.1</v>
      </c>
      <c r="Q366" s="2">
        <v>0</v>
      </c>
      <c r="R366" s="13">
        <v>0.3</v>
      </c>
      <c r="S366" s="15">
        <v>0</v>
      </c>
      <c r="T366" s="2">
        <v>422815.5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422815.5</v>
      </c>
      <c r="AD366" t="s">
        <v>28</v>
      </c>
    </row>
    <row r="367" spans="1:30" hidden="1" x14ac:dyDescent="0.25">
      <c r="A367" s="20">
        <v>1659</v>
      </c>
      <c r="B367" t="s">
        <v>146</v>
      </c>
      <c r="C367" t="s">
        <v>259</v>
      </c>
      <c r="D367" t="s">
        <v>2</v>
      </c>
      <c r="E367" t="s">
        <v>280</v>
      </c>
      <c r="F367" t="s">
        <v>449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15">
        <v>0.1</v>
      </c>
      <c r="Q367" s="2">
        <v>0</v>
      </c>
      <c r="R367" s="13">
        <v>0.3</v>
      </c>
      <c r="S367" s="15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0</v>
      </c>
      <c r="AD367" t="s">
        <v>190</v>
      </c>
    </row>
    <row r="368" spans="1:30" hidden="1" x14ac:dyDescent="0.25">
      <c r="A368" s="20">
        <v>1660</v>
      </c>
      <c r="B368" t="s">
        <v>146</v>
      </c>
      <c r="C368" t="s">
        <v>259</v>
      </c>
      <c r="D368" t="s">
        <v>2</v>
      </c>
      <c r="E368" t="s">
        <v>521</v>
      </c>
      <c r="F368" t="s">
        <v>450</v>
      </c>
      <c r="G368" s="2">
        <v>28406143000</v>
      </c>
      <c r="H368" s="2">
        <v>0</v>
      </c>
      <c r="I368" s="2">
        <v>28406143000</v>
      </c>
      <c r="J368" s="2">
        <v>54747576</v>
      </c>
      <c r="K368" s="2">
        <v>0</v>
      </c>
      <c r="L368" s="2">
        <v>54747576</v>
      </c>
      <c r="M368" s="2">
        <v>43385118.799999997</v>
      </c>
      <c r="N368" s="2">
        <v>0</v>
      </c>
      <c r="O368" s="2">
        <v>43385118.799999997</v>
      </c>
      <c r="P368" s="15">
        <v>0.1</v>
      </c>
      <c r="Q368" s="2">
        <v>0</v>
      </c>
      <c r="R368" s="13">
        <v>0.3</v>
      </c>
      <c r="S368" s="15">
        <v>0</v>
      </c>
      <c r="T368" s="2">
        <v>13015535.640000001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13015535.640000001</v>
      </c>
      <c r="AD368" t="s">
        <v>274</v>
      </c>
    </row>
    <row r="369" spans="1:30" hidden="1" x14ac:dyDescent="0.25">
      <c r="A369" s="20">
        <v>1661</v>
      </c>
      <c r="B369" t="s">
        <v>146</v>
      </c>
      <c r="C369" t="s">
        <v>259</v>
      </c>
      <c r="D369" t="s">
        <v>2</v>
      </c>
      <c r="E369" t="s">
        <v>359</v>
      </c>
      <c r="F369" t="s">
        <v>451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15">
        <v>0.1</v>
      </c>
      <c r="Q369" s="2">
        <v>0</v>
      </c>
      <c r="R369" s="13">
        <v>0.3</v>
      </c>
      <c r="S369" s="15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0</v>
      </c>
      <c r="AD369" t="s">
        <v>526</v>
      </c>
    </row>
    <row r="370" spans="1:30" hidden="1" x14ac:dyDescent="0.25">
      <c r="A370" s="20">
        <v>1662</v>
      </c>
      <c r="B370" t="s">
        <v>146</v>
      </c>
      <c r="C370" t="s">
        <v>259</v>
      </c>
      <c r="D370" t="s">
        <v>9</v>
      </c>
      <c r="E370" t="s">
        <v>357</v>
      </c>
      <c r="F370" t="s">
        <v>452</v>
      </c>
      <c r="G370" s="2">
        <v>6039638000</v>
      </c>
      <c r="H370" s="2">
        <v>0</v>
      </c>
      <c r="I370" s="2">
        <v>6039638000</v>
      </c>
      <c r="J370" s="2">
        <v>18529698</v>
      </c>
      <c r="K370" s="2">
        <v>0</v>
      </c>
      <c r="L370" s="2">
        <v>18529698</v>
      </c>
      <c r="M370" s="2">
        <v>16113842.800000001</v>
      </c>
      <c r="N370" s="2">
        <v>0</v>
      </c>
      <c r="O370" s="2">
        <v>16113842.800000001</v>
      </c>
      <c r="P370" s="15">
        <v>0.1</v>
      </c>
      <c r="Q370" s="2">
        <v>0</v>
      </c>
      <c r="R370" s="13">
        <v>0.3</v>
      </c>
      <c r="S370" s="15">
        <v>0</v>
      </c>
      <c r="T370" s="2">
        <v>4834152.84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4834152.84</v>
      </c>
      <c r="AD370" t="s">
        <v>35</v>
      </c>
    </row>
    <row r="371" spans="1:30" hidden="1" x14ac:dyDescent="0.25">
      <c r="A371" s="20">
        <v>1663</v>
      </c>
      <c r="B371" t="s">
        <v>146</v>
      </c>
      <c r="C371" t="s">
        <v>259</v>
      </c>
      <c r="D371" t="s">
        <v>2</v>
      </c>
      <c r="E371" t="s">
        <v>279</v>
      </c>
      <c r="F371" t="s">
        <v>453</v>
      </c>
      <c r="G371" s="2">
        <v>7518531000</v>
      </c>
      <c r="H371" s="2">
        <v>221210000</v>
      </c>
      <c r="I371" s="2">
        <v>7297321000</v>
      </c>
      <c r="J371" s="2">
        <v>21338838</v>
      </c>
      <c r="K371" s="2">
        <v>708505</v>
      </c>
      <c r="L371" s="2">
        <v>20630333</v>
      </c>
      <c r="M371" s="2">
        <v>18331425.600000001</v>
      </c>
      <c r="N371" s="2">
        <v>620021</v>
      </c>
      <c r="O371" s="2">
        <v>17711404.600000001</v>
      </c>
      <c r="P371" s="15">
        <v>0.1</v>
      </c>
      <c r="Q371" s="2">
        <v>62002.1</v>
      </c>
      <c r="R371" s="13">
        <v>0.3</v>
      </c>
      <c r="S371" s="15">
        <v>0</v>
      </c>
      <c r="T371" s="2">
        <v>5313421.38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5375423.4800000004</v>
      </c>
      <c r="AD371" t="s">
        <v>94</v>
      </c>
    </row>
    <row r="372" spans="1:30" hidden="1" x14ac:dyDescent="0.25">
      <c r="A372" s="20">
        <v>1664</v>
      </c>
      <c r="B372" t="s">
        <v>146</v>
      </c>
      <c r="C372" t="s">
        <v>259</v>
      </c>
      <c r="D372" t="s">
        <v>2</v>
      </c>
      <c r="E372" t="s">
        <v>8</v>
      </c>
      <c r="F372" t="s">
        <v>454</v>
      </c>
      <c r="G372" s="2">
        <v>2227045000</v>
      </c>
      <c r="H372" s="2">
        <v>1634861000</v>
      </c>
      <c r="I372" s="2">
        <v>592184000</v>
      </c>
      <c r="J372" s="2">
        <v>6227112</v>
      </c>
      <c r="K372" s="2">
        <v>4941968</v>
      </c>
      <c r="L372" s="2">
        <v>1285144</v>
      </c>
      <c r="M372" s="2">
        <v>5336294</v>
      </c>
      <c r="N372" s="2">
        <v>4288023.5999999996</v>
      </c>
      <c r="O372" s="2">
        <v>1048270.4</v>
      </c>
      <c r="P372" s="15">
        <v>0.1</v>
      </c>
      <c r="Q372" s="2">
        <v>428802.36</v>
      </c>
      <c r="R372" s="13">
        <v>0.3</v>
      </c>
      <c r="S372" s="15">
        <v>0</v>
      </c>
      <c r="T372" s="2">
        <v>314481.12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743283.48</v>
      </c>
      <c r="AD372" t="s">
        <v>33</v>
      </c>
    </row>
    <row r="373" spans="1:30" hidden="1" x14ac:dyDescent="0.25">
      <c r="A373" s="20">
        <v>1665</v>
      </c>
      <c r="B373" t="s">
        <v>146</v>
      </c>
      <c r="C373" t="s">
        <v>259</v>
      </c>
      <c r="D373" t="s">
        <v>2</v>
      </c>
      <c r="E373" t="s">
        <v>8</v>
      </c>
      <c r="F373" t="s">
        <v>455</v>
      </c>
      <c r="G373" s="2">
        <v>38994257000</v>
      </c>
      <c r="H373" s="2">
        <v>0</v>
      </c>
      <c r="I373" s="2">
        <v>38994257000</v>
      </c>
      <c r="J373" s="2">
        <v>58491431</v>
      </c>
      <c r="K373" s="2">
        <v>0</v>
      </c>
      <c r="L373" s="2">
        <v>58491431</v>
      </c>
      <c r="M373" s="2">
        <v>42893728.200000003</v>
      </c>
      <c r="N373" s="2">
        <v>0</v>
      </c>
      <c r="O373" s="2">
        <v>42893728.200000003</v>
      </c>
      <c r="P373" s="15">
        <v>0.1</v>
      </c>
      <c r="Q373" s="2">
        <v>0</v>
      </c>
      <c r="R373" s="13">
        <v>0.3</v>
      </c>
      <c r="S373" s="15">
        <v>0</v>
      </c>
      <c r="T373" s="2">
        <v>12868118.460000001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12868118.460000001</v>
      </c>
      <c r="AD373" t="s">
        <v>33</v>
      </c>
    </row>
    <row r="374" spans="1:30" hidden="1" x14ac:dyDescent="0.25">
      <c r="A374" s="20">
        <v>1666</v>
      </c>
      <c r="B374" t="s">
        <v>146</v>
      </c>
      <c r="C374" t="s">
        <v>259</v>
      </c>
      <c r="D374" t="s">
        <v>2</v>
      </c>
      <c r="E374" t="s">
        <v>198</v>
      </c>
      <c r="F374" t="s">
        <v>456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15">
        <v>0.1</v>
      </c>
      <c r="Q374" s="2">
        <v>0</v>
      </c>
      <c r="R374" s="13">
        <v>0.3</v>
      </c>
      <c r="S374" s="15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0</v>
      </c>
      <c r="AD374" t="s">
        <v>238</v>
      </c>
    </row>
    <row r="375" spans="1:30" hidden="1" x14ac:dyDescent="0.25">
      <c r="A375" s="20">
        <v>1667</v>
      </c>
      <c r="B375" t="s">
        <v>146</v>
      </c>
      <c r="C375" t="s">
        <v>259</v>
      </c>
      <c r="D375" t="s">
        <v>2</v>
      </c>
      <c r="E375" t="s">
        <v>4</v>
      </c>
      <c r="F375" t="s">
        <v>457</v>
      </c>
      <c r="G375" s="2">
        <v>27878482000</v>
      </c>
      <c r="H375" s="2">
        <v>0</v>
      </c>
      <c r="I375" s="2">
        <v>27878482000</v>
      </c>
      <c r="J375" s="2">
        <v>49591591</v>
      </c>
      <c r="K375" s="2">
        <v>0</v>
      </c>
      <c r="L375" s="2">
        <v>49591591</v>
      </c>
      <c r="M375" s="2">
        <v>38440198.200000003</v>
      </c>
      <c r="N375" s="2">
        <v>0</v>
      </c>
      <c r="O375" s="2">
        <v>38440198.200000003</v>
      </c>
      <c r="P375" s="15">
        <v>0.1</v>
      </c>
      <c r="Q375" s="2">
        <v>0</v>
      </c>
      <c r="R375" s="13">
        <v>0.3</v>
      </c>
      <c r="S375" s="15">
        <v>0</v>
      </c>
      <c r="T375" s="2">
        <v>11532059.460000001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11532059.460000001</v>
      </c>
      <c r="AD375" t="s">
        <v>247</v>
      </c>
    </row>
    <row r="376" spans="1:30" hidden="1" x14ac:dyDescent="0.25">
      <c r="A376" s="20">
        <v>1672</v>
      </c>
      <c r="B376" t="s">
        <v>146</v>
      </c>
      <c r="C376" t="s">
        <v>259</v>
      </c>
      <c r="D376" t="s">
        <v>2</v>
      </c>
      <c r="E376" t="s">
        <v>4</v>
      </c>
      <c r="F376" t="s">
        <v>458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15">
        <v>0.1</v>
      </c>
      <c r="Q376" s="2">
        <v>0</v>
      </c>
      <c r="R376" s="13">
        <v>0.3</v>
      </c>
      <c r="S376" s="15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0</v>
      </c>
      <c r="AD376" t="s">
        <v>247</v>
      </c>
    </row>
    <row r="377" spans="1:30" hidden="1" x14ac:dyDescent="0.25">
      <c r="A377" s="20">
        <v>1673</v>
      </c>
      <c r="B377" t="s">
        <v>146</v>
      </c>
      <c r="C377" t="s">
        <v>259</v>
      </c>
      <c r="D377" t="s">
        <v>2</v>
      </c>
      <c r="E377" t="s">
        <v>8</v>
      </c>
      <c r="F377" t="s">
        <v>459</v>
      </c>
      <c r="G377" s="2">
        <v>214183144000</v>
      </c>
      <c r="H377" s="2">
        <v>0</v>
      </c>
      <c r="I377" s="2">
        <v>214183144000</v>
      </c>
      <c r="J377" s="2">
        <v>322716412</v>
      </c>
      <c r="K377" s="2">
        <v>0</v>
      </c>
      <c r="L377" s="2">
        <v>322716412</v>
      </c>
      <c r="M377" s="2">
        <v>237043154.40000001</v>
      </c>
      <c r="N377" s="2">
        <v>0</v>
      </c>
      <c r="O377" s="2">
        <v>237043154.40000001</v>
      </c>
      <c r="P377" s="15">
        <v>0.1</v>
      </c>
      <c r="Q377" s="2">
        <v>0</v>
      </c>
      <c r="R377" s="13">
        <v>0.3</v>
      </c>
      <c r="S377" s="15">
        <v>0.45</v>
      </c>
      <c r="T377" s="2">
        <v>84169419.480000004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84169419.480000004</v>
      </c>
      <c r="AD377" t="s">
        <v>50</v>
      </c>
    </row>
    <row r="378" spans="1:30" hidden="1" x14ac:dyDescent="0.25">
      <c r="A378" s="20">
        <v>1674</v>
      </c>
      <c r="B378" t="s">
        <v>146</v>
      </c>
      <c r="C378" t="s">
        <v>259</v>
      </c>
      <c r="D378" t="s">
        <v>2</v>
      </c>
      <c r="E378" t="s">
        <v>198</v>
      </c>
      <c r="F378" t="s">
        <v>460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15">
        <v>0.1</v>
      </c>
      <c r="Q378" s="2">
        <v>0</v>
      </c>
      <c r="R378" s="13">
        <v>0.3</v>
      </c>
      <c r="S378" s="15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0</v>
      </c>
      <c r="AD378" t="s">
        <v>238</v>
      </c>
    </row>
    <row r="379" spans="1:30" hidden="1" x14ac:dyDescent="0.25">
      <c r="A379" s="20">
        <v>1676</v>
      </c>
      <c r="B379" t="s">
        <v>146</v>
      </c>
      <c r="C379" t="s">
        <v>259</v>
      </c>
      <c r="D379" t="s">
        <v>9</v>
      </c>
      <c r="E379" t="s">
        <v>15</v>
      </c>
      <c r="F379" t="s">
        <v>461</v>
      </c>
      <c r="G379" s="2">
        <v>21315807900</v>
      </c>
      <c r="H379" s="2">
        <v>0</v>
      </c>
      <c r="I379" s="2">
        <v>21315807900</v>
      </c>
      <c r="J379" s="2">
        <v>44236428</v>
      </c>
      <c r="K379" s="2">
        <v>0</v>
      </c>
      <c r="L379" s="2">
        <v>44236428</v>
      </c>
      <c r="M379" s="2">
        <v>35710104.840000004</v>
      </c>
      <c r="N379" s="2">
        <v>0</v>
      </c>
      <c r="O379" s="2">
        <v>35710104.840000004</v>
      </c>
      <c r="P379" s="15">
        <v>0.1</v>
      </c>
      <c r="Q379" s="2">
        <v>0</v>
      </c>
      <c r="R379" s="13">
        <v>0.3</v>
      </c>
      <c r="S379" s="15">
        <v>0</v>
      </c>
      <c r="T379" s="2">
        <v>10713031.452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10713031.452</v>
      </c>
      <c r="AD379" t="s">
        <v>26</v>
      </c>
    </row>
    <row r="380" spans="1:30" hidden="1" x14ac:dyDescent="0.25">
      <c r="A380" s="20">
        <v>1678</v>
      </c>
      <c r="B380" t="s">
        <v>146</v>
      </c>
      <c r="C380" t="s">
        <v>259</v>
      </c>
      <c r="D380" t="s">
        <v>2</v>
      </c>
      <c r="E380" t="s">
        <v>198</v>
      </c>
      <c r="F380" t="s">
        <v>462</v>
      </c>
      <c r="G380" s="2">
        <v>3378428000</v>
      </c>
      <c r="H380" s="2">
        <v>0</v>
      </c>
      <c r="I380" s="2">
        <v>3378428000</v>
      </c>
      <c r="J380" s="2">
        <v>10794749</v>
      </c>
      <c r="K380" s="2">
        <v>0</v>
      </c>
      <c r="L380" s="2">
        <v>10794749</v>
      </c>
      <c r="M380" s="2">
        <v>9443377.8000000007</v>
      </c>
      <c r="N380" s="2">
        <v>0</v>
      </c>
      <c r="O380" s="2">
        <v>9443377.8000000007</v>
      </c>
      <c r="P380" s="15">
        <v>0.1</v>
      </c>
      <c r="Q380" s="2">
        <v>0</v>
      </c>
      <c r="R380" s="13">
        <v>0.3</v>
      </c>
      <c r="S380" s="15">
        <v>0</v>
      </c>
      <c r="T380" s="2">
        <v>2833013.34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2833013.34</v>
      </c>
      <c r="AD380" t="s">
        <v>238</v>
      </c>
    </row>
    <row r="381" spans="1:30" hidden="1" x14ac:dyDescent="0.25">
      <c r="A381" s="20">
        <v>1679</v>
      </c>
      <c r="B381" t="s">
        <v>146</v>
      </c>
      <c r="C381" t="s">
        <v>259</v>
      </c>
      <c r="D381" t="s">
        <v>2</v>
      </c>
      <c r="E381" t="s">
        <v>198</v>
      </c>
      <c r="F381" t="s">
        <v>463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15">
        <v>0.1</v>
      </c>
      <c r="Q381" s="2">
        <v>0</v>
      </c>
      <c r="R381" s="13">
        <v>0.3</v>
      </c>
      <c r="S381" s="15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0</v>
      </c>
      <c r="AD381" t="s">
        <v>182</v>
      </c>
    </row>
    <row r="382" spans="1:30" hidden="1" x14ac:dyDescent="0.25">
      <c r="A382" s="20">
        <v>1682</v>
      </c>
      <c r="B382" t="s">
        <v>146</v>
      </c>
      <c r="C382" t="s">
        <v>259</v>
      </c>
      <c r="D382" t="s">
        <v>2</v>
      </c>
      <c r="E382" t="s">
        <v>279</v>
      </c>
      <c r="F382" t="s">
        <v>464</v>
      </c>
      <c r="G382" s="2">
        <v>7483509000</v>
      </c>
      <c r="H382" s="2">
        <v>0</v>
      </c>
      <c r="I382" s="2">
        <v>7483509000</v>
      </c>
      <c r="J382" s="2">
        <v>12404516</v>
      </c>
      <c r="K382" s="2">
        <v>0</v>
      </c>
      <c r="L382" s="2">
        <v>12404516</v>
      </c>
      <c r="M382" s="2">
        <v>9411112.4000000004</v>
      </c>
      <c r="N382" s="2">
        <v>0</v>
      </c>
      <c r="O382" s="2">
        <v>9411112.4000000004</v>
      </c>
      <c r="P382" s="15">
        <v>0.1</v>
      </c>
      <c r="Q382" s="2">
        <v>0</v>
      </c>
      <c r="R382" s="13">
        <v>0.3</v>
      </c>
      <c r="S382" s="15">
        <v>0</v>
      </c>
      <c r="T382" s="2">
        <v>2823333.72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2823333.72</v>
      </c>
      <c r="AD382" t="s">
        <v>418</v>
      </c>
    </row>
    <row r="383" spans="1:30" hidden="1" x14ac:dyDescent="0.25">
      <c r="A383" s="20">
        <v>1684</v>
      </c>
      <c r="B383" t="s">
        <v>146</v>
      </c>
      <c r="C383" t="s">
        <v>260</v>
      </c>
      <c r="D383" t="s">
        <v>2</v>
      </c>
      <c r="E383" t="s">
        <v>280</v>
      </c>
      <c r="F383" t="s">
        <v>465</v>
      </c>
      <c r="G383" s="2">
        <v>14159974000</v>
      </c>
      <c r="H383" s="2">
        <v>0</v>
      </c>
      <c r="I383" s="2">
        <v>14159974000</v>
      </c>
      <c r="J383" s="2">
        <v>29636018</v>
      </c>
      <c r="K383" s="2">
        <v>0</v>
      </c>
      <c r="L383" s="2">
        <v>29636018</v>
      </c>
      <c r="M383" s="2">
        <v>23972028.399999999</v>
      </c>
      <c r="N383" s="2">
        <v>0</v>
      </c>
      <c r="O383" s="2">
        <v>23972028.399999999</v>
      </c>
      <c r="P383" s="15">
        <v>0.1</v>
      </c>
      <c r="Q383" s="2">
        <v>0</v>
      </c>
      <c r="R383" s="13">
        <v>0.1</v>
      </c>
      <c r="S383" s="15">
        <v>0</v>
      </c>
      <c r="T383" s="2">
        <v>2397202.84</v>
      </c>
      <c r="U383" s="2">
        <v>2000000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4397202.84</v>
      </c>
      <c r="AD383" t="s">
        <v>86</v>
      </c>
    </row>
    <row r="384" spans="1:30" hidden="1" x14ac:dyDescent="0.25">
      <c r="A384" s="20">
        <v>1685</v>
      </c>
      <c r="B384" t="s">
        <v>146</v>
      </c>
      <c r="C384" t="s">
        <v>259</v>
      </c>
      <c r="D384" t="s">
        <v>2</v>
      </c>
      <c r="E384" t="s">
        <v>4</v>
      </c>
      <c r="F384" t="s">
        <v>466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15">
        <v>0.1</v>
      </c>
      <c r="Q384" s="2">
        <v>0</v>
      </c>
      <c r="R384" s="13">
        <v>0.3</v>
      </c>
      <c r="S384" s="15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8">
        <v>0</v>
      </c>
      <c r="AC384" s="4">
        <v>0</v>
      </c>
      <c r="AD384" t="s">
        <v>213</v>
      </c>
    </row>
    <row r="385" spans="1:30" hidden="1" x14ac:dyDescent="0.25">
      <c r="A385" s="20">
        <v>1686</v>
      </c>
      <c r="B385" t="s">
        <v>146</v>
      </c>
      <c r="C385" t="s">
        <v>259</v>
      </c>
      <c r="D385" t="s">
        <v>2</v>
      </c>
      <c r="E385" t="s">
        <v>279</v>
      </c>
      <c r="F385" t="s">
        <v>467</v>
      </c>
      <c r="G385" s="2">
        <v>82284497600</v>
      </c>
      <c r="H385" s="2">
        <v>1642380000</v>
      </c>
      <c r="I385" s="2">
        <v>80642117600</v>
      </c>
      <c r="J385" s="2">
        <v>132536516</v>
      </c>
      <c r="K385" s="2">
        <v>5039641</v>
      </c>
      <c r="L385" s="2">
        <v>127496875</v>
      </c>
      <c r="M385" s="2">
        <v>99622716.959999993</v>
      </c>
      <c r="N385" s="2">
        <v>4382689</v>
      </c>
      <c r="O385" s="2">
        <v>95240027.959999993</v>
      </c>
      <c r="P385" s="15">
        <v>0.1</v>
      </c>
      <c r="Q385" s="2">
        <v>438268.9</v>
      </c>
      <c r="R385" s="13">
        <v>0.3</v>
      </c>
      <c r="S385" s="15">
        <v>0</v>
      </c>
      <c r="T385" s="2">
        <v>28572008.388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8">
        <v>0</v>
      </c>
      <c r="AC385" s="4">
        <v>29010277.287999999</v>
      </c>
      <c r="AD385" t="s">
        <v>94</v>
      </c>
    </row>
    <row r="386" spans="1:30" hidden="1" x14ac:dyDescent="0.25">
      <c r="A386" s="20">
        <v>1687</v>
      </c>
      <c r="B386" t="s">
        <v>146</v>
      </c>
      <c r="C386" t="s">
        <v>259</v>
      </c>
      <c r="D386" t="s">
        <v>2</v>
      </c>
      <c r="E386" t="s">
        <v>280</v>
      </c>
      <c r="F386" t="s">
        <v>432</v>
      </c>
      <c r="G386" s="2">
        <v>874160000</v>
      </c>
      <c r="H386" s="2">
        <v>0</v>
      </c>
      <c r="I386" s="2">
        <v>874160000</v>
      </c>
      <c r="J386" s="2">
        <v>2821191</v>
      </c>
      <c r="K386" s="2">
        <v>0</v>
      </c>
      <c r="L386" s="2">
        <v>2821191</v>
      </c>
      <c r="M386" s="2">
        <v>2471527</v>
      </c>
      <c r="N386" s="2">
        <v>0</v>
      </c>
      <c r="O386" s="2">
        <v>2471527</v>
      </c>
      <c r="P386" s="15">
        <v>0.1</v>
      </c>
      <c r="Q386" s="2">
        <v>0</v>
      </c>
      <c r="R386" s="13">
        <v>0.3</v>
      </c>
      <c r="S386" s="15">
        <v>0</v>
      </c>
      <c r="T386" s="2">
        <v>741458.1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8">
        <v>0</v>
      </c>
      <c r="AC386" s="4">
        <v>741458.1</v>
      </c>
      <c r="AD386" t="s">
        <v>86</v>
      </c>
    </row>
    <row r="387" spans="1:30" hidden="1" x14ac:dyDescent="0.25">
      <c r="A387" s="20">
        <v>1688</v>
      </c>
      <c r="B387" t="s">
        <v>146</v>
      </c>
      <c r="C387" t="s">
        <v>259</v>
      </c>
      <c r="D387" t="s">
        <v>2</v>
      </c>
      <c r="E387" t="s">
        <v>198</v>
      </c>
      <c r="F387" t="s">
        <v>468</v>
      </c>
      <c r="G387" s="2">
        <v>90394805000</v>
      </c>
      <c r="H387" s="2">
        <v>0</v>
      </c>
      <c r="I387" s="2">
        <v>90394805000</v>
      </c>
      <c r="J387" s="2">
        <v>141877797</v>
      </c>
      <c r="K387" s="2">
        <v>0</v>
      </c>
      <c r="L387" s="2">
        <v>141877797</v>
      </c>
      <c r="M387" s="2">
        <v>105719875</v>
      </c>
      <c r="N387" s="2">
        <v>0</v>
      </c>
      <c r="O387" s="2">
        <v>105719875</v>
      </c>
      <c r="P387" s="15">
        <v>0.1</v>
      </c>
      <c r="Q387" s="2">
        <v>0</v>
      </c>
      <c r="R387" s="13">
        <v>0.3</v>
      </c>
      <c r="S387" s="15">
        <v>0</v>
      </c>
      <c r="T387" s="2">
        <v>31715962.5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8">
        <v>0</v>
      </c>
      <c r="AC387" s="4">
        <v>31715962.5</v>
      </c>
      <c r="AD387" t="s">
        <v>238</v>
      </c>
    </row>
    <row r="388" spans="1:30" hidden="1" x14ac:dyDescent="0.25">
      <c r="A388" s="20">
        <v>1689</v>
      </c>
      <c r="B388" t="s">
        <v>146</v>
      </c>
      <c r="C388" t="s">
        <v>259</v>
      </c>
      <c r="D388" t="s">
        <v>9</v>
      </c>
      <c r="E388" t="s">
        <v>358</v>
      </c>
      <c r="F388" t="s">
        <v>469</v>
      </c>
      <c r="G388" s="2">
        <v>52659568000</v>
      </c>
      <c r="H388" s="2">
        <v>0</v>
      </c>
      <c r="I388" s="2">
        <v>52659568000</v>
      </c>
      <c r="J388" s="2">
        <v>83566696</v>
      </c>
      <c r="K388" s="2">
        <v>0</v>
      </c>
      <c r="L388" s="2">
        <v>83566696</v>
      </c>
      <c r="M388" s="2">
        <v>62502868.799999997</v>
      </c>
      <c r="N388" s="2">
        <v>0</v>
      </c>
      <c r="O388" s="2">
        <v>62502868.799999997</v>
      </c>
      <c r="P388" s="15">
        <v>0.1</v>
      </c>
      <c r="Q388" s="2">
        <v>0</v>
      </c>
      <c r="R388" s="13">
        <v>0.3</v>
      </c>
      <c r="S388" s="15">
        <v>0</v>
      </c>
      <c r="T388" s="2">
        <v>18750860.640000001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18750860.640000001</v>
      </c>
      <c r="AD388" t="s">
        <v>39</v>
      </c>
    </row>
    <row r="389" spans="1:30" hidden="1" x14ac:dyDescent="0.25">
      <c r="A389" s="20">
        <v>1690</v>
      </c>
      <c r="B389" t="s">
        <v>146</v>
      </c>
      <c r="C389" t="s">
        <v>259</v>
      </c>
      <c r="D389" t="s">
        <v>9</v>
      </c>
      <c r="E389" t="s">
        <v>357</v>
      </c>
      <c r="F389" t="s">
        <v>470</v>
      </c>
      <c r="G389" s="2">
        <v>1464677000</v>
      </c>
      <c r="H389" s="2">
        <v>0</v>
      </c>
      <c r="I389" s="2">
        <v>1464677000</v>
      </c>
      <c r="J389" s="2">
        <v>4771166</v>
      </c>
      <c r="K389" s="2">
        <v>0</v>
      </c>
      <c r="L389" s="2">
        <v>4771166</v>
      </c>
      <c r="M389" s="2">
        <v>4185295.2</v>
      </c>
      <c r="N389" s="2">
        <v>0</v>
      </c>
      <c r="O389" s="2">
        <v>4185295.2</v>
      </c>
      <c r="P389" s="15">
        <v>0.1</v>
      </c>
      <c r="Q389" s="2">
        <v>0</v>
      </c>
      <c r="R389" s="13">
        <v>0.3</v>
      </c>
      <c r="S389" s="15">
        <v>0</v>
      </c>
      <c r="T389" s="2">
        <v>1255588.56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1255588.56</v>
      </c>
      <c r="AD389" t="s">
        <v>35</v>
      </c>
    </row>
    <row r="390" spans="1:30" hidden="1" x14ac:dyDescent="0.25">
      <c r="A390" s="20">
        <v>1692</v>
      </c>
      <c r="B390" t="s">
        <v>146</v>
      </c>
      <c r="C390" t="s">
        <v>259</v>
      </c>
      <c r="D390" t="s">
        <v>2</v>
      </c>
      <c r="E390" t="s">
        <v>521</v>
      </c>
      <c r="F390" t="s">
        <v>472</v>
      </c>
      <c r="G390" s="2">
        <v>16634491000</v>
      </c>
      <c r="H390" s="2">
        <v>2290393000</v>
      </c>
      <c r="I390" s="2">
        <v>14344098000</v>
      </c>
      <c r="J390" s="2">
        <v>39524811</v>
      </c>
      <c r="K390" s="2">
        <v>6164829</v>
      </c>
      <c r="L390" s="2">
        <v>33359982</v>
      </c>
      <c r="M390" s="2">
        <v>32871014.600000001</v>
      </c>
      <c r="N390" s="2">
        <v>5248671.8</v>
      </c>
      <c r="O390" s="2">
        <v>27622342.800000001</v>
      </c>
      <c r="P390" s="15">
        <v>0.1</v>
      </c>
      <c r="Q390" s="2">
        <v>524867.18000000005</v>
      </c>
      <c r="R390" s="13">
        <v>0.3</v>
      </c>
      <c r="S390" s="15">
        <v>0</v>
      </c>
      <c r="T390" s="2">
        <v>8286702.8399999999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8811570.0199999996</v>
      </c>
      <c r="AD390" t="s">
        <v>274</v>
      </c>
    </row>
    <row r="391" spans="1:30" hidden="1" x14ac:dyDescent="0.25">
      <c r="A391" s="20">
        <v>1694</v>
      </c>
      <c r="B391" t="s">
        <v>146</v>
      </c>
      <c r="C391" t="s">
        <v>259</v>
      </c>
      <c r="D391" t="s">
        <v>2</v>
      </c>
      <c r="E391" t="s">
        <v>521</v>
      </c>
      <c r="F391" t="s">
        <v>473</v>
      </c>
      <c r="G391" s="2">
        <v>17440209000</v>
      </c>
      <c r="H391" s="2">
        <v>0</v>
      </c>
      <c r="I391" s="2">
        <v>17440209000</v>
      </c>
      <c r="J391" s="2">
        <v>47498177</v>
      </c>
      <c r="K391" s="2">
        <v>0</v>
      </c>
      <c r="L391" s="2">
        <v>47498177</v>
      </c>
      <c r="M391" s="2">
        <v>40522093.399999999</v>
      </c>
      <c r="N391" s="2">
        <v>0</v>
      </c>
      <c r="O391" s="2">
        <v>40522093.399999999</v>
      </c>
      <c r="P391" s="15">
        <v>0.1</v>
      </c>
      <c r="Q391" s="2">
        <v>0</v>
      </c>
      <c r="R391" s="13">
        <v>0.3</v>
      </c>
      <c r="S391" s="15">
        <v>0</v>
      </c>
      <c r="T391" s="2">
        <v>12156628.02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18">
        <v>0</v>
      </c>
      <c r="AC391" s="4">
        <v>12156628.02</v>
      </c>
      <c r="AD391" t="s">
        <v>178</v>
      </c>
    </row>
    <row r="392" spans="1:30" hidden="1" x14ac:dyDescent="0.25">
      <c r="A392" s="20">
        <v>1695</v>
      </c>
      <c r="B392" t="s">
        <v>146</v>
      </c>
      <c r="C392" t="s">
        <v>259</v>
      </c>
      <c r="D392" t="s">
        <v>2</v>
      </c>
      <c r="E392" t="s">
        <v>198</v>
      </c>
      <c r="F392" t="s">
        <v>474</v>
      </c>
      <c r="G392" s="2">
        <v>626709000</v>
      </c>
      <c r="H392" s="2">
        <v>0</v>
      </c>
      <c r="I392" s="2">
        <v>626709000</v>
      </c>
      <c r="J392" s="2">
        <v>2193488</v>
      </c>
      <c r="K392" s="2">
        <v>0</v>
      </c>
      <c r="L392" s="2">
        <v>2193488</v>
      </c>
      <c r="M392" s="2">
        <v>1942804.4</v>
      </c>
      <c r="N392" s="2">
        <v>0</v>
      </c>
      <c r="O392" s="2">
        <v>1942804.4</v>
      </c>
      <c r="P392" s="15">
        <v>0.1</v>
      </c>
      <c r="Q392" s="2">
        <v>0</v>
      </c>
      <c r="R392" s="13">
        <v>0.3</v>
      </c>
      <c r="S392" s="15">
        <v>0</v>
      </c>
      <c r="T392" s="2">
        <v>582841.31999999995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18">
        <v>0</v>
      </c>
      <c r="AC392" s="4">
        <v>582841.31999999995</v>
      </c>
      <c r="AD392" t="s">
        <v>182</v>
      </c>
    </row>
    <row r="393" spans="1:30" s="65" customFormat="1" hidden="1" x14ac:dyDescent="0.25">
      <c r="A393" s="64">
        <v>1696</v>
      </c>
      <c r="B393" s="65" t="s">
        <v>146</v>
      </c>
      <c r="C393" s="65" t="s">
        <v>259</v>
      </c>
      <c r="D393" s="65" t="s">
        <v>2</v>
      </c>
      <c r="E393" s="65" t="s">
        <v>312</v>
      </c>
      <c r="F393" s="65" t="s">
        <v>475</v>
      </c>
      <c r="G393" s="66">
        <v>23165000</v>
      </c>
      <c r="H393" s="66">
        <v>0</v>
      </c>
      <c r="I393" s="66">
        <v>23165000</v>
      </c>
      <c r="J393" s="66">
        <v>81078</v>
      </c>
      <c r="K393" s="66">
        <v>0</v>
      </c>
      <c r="L393" s="66">
        <v>81078</v>
      </c>
      <c r="M393" s="66">
        <v>71812</v>
      </c>
      <c r="N393" s="66">
        <v>0</v>
      </c>
      <c r="O393" s="66">
        <v>71812</v>
      </c>
      <c r="P393" s="67">
        <v>0.1</v>
      </c>
      <c r="Q393" s="66">
        <v>0</v>
      </c>
      <c r="R393" s="68">
        <v>0.3</v>
      </c>
      <c r="S393" s="67">
        <v>0</v>
      </c>
      <c r="T393" s="66">
        <v>21543.599999999999</v>
      </c>
      <c r="U393" s="66">
        <v>0</v>
      </c>
      <c r="V393" s="66">
        <v>0</v>
      </c>
      <c r="W393" s="66">
        <v>0</v>
      </c>
      <c r="X393" s="66">
        <v>0</v>
      </c>
      <c r="Y393" s="66">
        <v>0</v>
      </c>
      <c r="Z393" s="66">
        <v>0</v>
      </c>
      <c r="AA393" s="66">
        <v>0</v>
      </c>
      <c r="AB393" s="69">
        <v>0</v>
      </c>
      <c r="AC393" s="70">
        <v>21543.599999999999</v>
      </c>
      <c r="AD393" s="65" t="s">
        <v>320</v>
      </c>
    </row>
    <row r="394" spans="1:30" hidden="1" x14ac:dyDescent="0.25">
      <c r="A394" s="20">
        <v>1697</v>
      </c>
      <c r="B394" t="s">
        <v>146</v>
      </c>
      <c r="C394" t="s">
        <v>259</v>
      </c>
      <c r="D394" t="s">
        <v>2</v>
      </c>
      <c r="E394" t="s">
        <v>198</v>
      </c>
      <c r="F394" t="s">
        <v>476</v>
      </c>
      <c r="G394" s="2">
        <v>2512504600</v>
      </c>
      <c r="H394" s="2">
        <v>44400000</v>
      </c>
      <c r="I394" s="2">
        <v>2468104600</v>
      </c>
      <c r="J394" s="2">
        <v>5699798</v>
      </c>
      <c r="K394" s="2">
        <v>155400</v>
      </c>
      <c r="L394" s="2">
        <v>5544398</v>
      </c>
      <c r="M394" s="2">
        <v>4694796.16</v>
      </c>
      <c r="N394" s="2">
        <v>137640</v>
      </c>
      <c r="O394" s="2">
        <v>4557156.16</v>
      </c>
      <c r="P394" s="15">
        <v>0.1</v>
      </c>
      <c r="Q394" s="2">
        <v>13764</v>
      </c>
      <c r="R394" s="13">
        <v>0.3</v>
      </c>
      <c r="S394" s="15">
        <v>0</v>
      </c>
      <c r="T394" s="2">
        <v>1367146.848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8">
        <v>0</v>
      </c>
      <c r="AC394" s="4">
        <v>1380910.848</v>
      </c>
      <c r="AD394" t="s">
        <v>238</v>
      </c>
    </row>
    <row r="395" spans="1:30" hidden="1" x14ac:dyDescent="0.25">
      <c r="A395" s="20">
        <v>1699</v>
      </c>
      <c r="B395" t="s">
        <v>146</v>
      </c>
      <c r="C395" t="s">
        <v>259</v>
      </c>
      <c r="D395" t="s">
        <v>9</v>
      </c>
      <c r="E395" t="s">
        <v>357</v>
      </c>
      <c r="F395" t="s">
        <v>477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15">
        <v>0.1</v>
      </c>
      <c r="Q395" s="2">
        <v>0</v>
      </c>
      <c r="R395" s="13">
        <v>0.3</v>
      </c>
      <c r="S395" s="15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8">
        <v>0</v>
      </c>
      <c r="AC395" s="4">
        <v>0</v>
      </c>
      <c r="AD395" t="s">
        <v>35</v>
      </c>
    </row>
    <row r="396" spans="1:30" hidden="1" x14ac:dyDescent="0.25">
      <c r="A396" s="20">
        <v>1700</v>
      </c>
      <c r="B396" t="s">
        <v>146</v>
      </c>
      <c r="C396" t="s">
        <v>259</v>
      </c>
      <c r="D396" t="s">
        <v>9</v>
      </c>
      <c r="E396" t="s">
        <v>15</v>
      </c>
      <c r="F396" t="s">
        <v>478</v>
      </c>
      <c r="G396" s="2">
        <v>2313485000</v>
      </c>
      <c r="H396" s="2">
        <v>0</v>
      </c>
      <c r="I396" s="2">
        <v>2313485000</v>
      </c>
      <c r="J396" s="2">
        <v>5946444</v>
      </c>
      <c r="K396" s="2">
        <v>0</v>
      </c>
      <c r="L396" s="2">
        <v>5946444</v>
      </c>
      <c r="M396" s="2">
        <v>5021050</v>
      </c>
      <c r="N396" s="2">
        <v>0</v>
      </c>
      <c r="O396" s="2">
        <v>5021050</v>
      </c>
      <c r="P396" s="15">
        <v>0.1</v>
      </c>
      <c r="Q396" s="2">
        <v>0</v>
      </c>
      <c r="R396" s="13">
        <v>0.3</v>
      </c>
      <c r="S396" s="15">
        <v>0</v>
      </c>
      <c r="T396" s="2">
        <v>1506315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8">
        <v>0</v>
      </c>
      <c r="AC396" s="4">
        <v>1506315</v>
      </c>
      <c r="AD396" t="s">
        <v>19</v>
      </c>
    </row>
    <row r="397" spans="1:30" hidden="1" x14ac:dyDescent="0.25">
      <c r="A397" s="20">
        <v>1701</v>
      </c>
      <c r="B397" t="s">
        <v>146</v>
      </c>
      <c r="C397" t="s">
        <v>259</v>
      </c>
      <c r="D397" t="s">
        <v>2</v>
      </c>
      <c r="E397" t="s">
        <v>280</v>
      </c>
      <c r="F397" t="s">
        <v>479</v>
      </c>
      <c r="G397" s="2">
        <v>23453513000</v>
      </c>
      <c r="H397" s="2">
        <v>0</v>
      </c>
      <c r="I397" s="2">
        <v>23453513000</v>
      </c>
      <c r="J397" s="2">
        <v>35180284</v>
      </c>
      <c r="K397" s="2">
        <v>0</v>
      </c>
      <c r="L397" s="2">
        <v>35180284</v>
      </c>
      <c r="M397" s="2">
        <v>25798878.800000001</v>
      </c>
      <c r="N397" s="2">
        <v>0</v>
      </c>
      <c r="O397" s="2">
        <v>25798878.800000001</v>
      </c>
      <c r="P397" s="15">
        <v>0.1</v>
      </c>
      <c r="Q397" s="2">
        <v>0</v>
      </c>
      <c r="R397" s="13">
        <v>0.3</v>
      </c>
      <c r="S397" s="15">
        <v>0</v>
      </c>
      <c r="T397" s="2">
        <v>7739663.6399999997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18">
        <v>0</v>
      </c>
      <c r="AC397" s="4">
        <v>7739663.6399999997</v>
      </c>
      <c r="AD397" t="s">
        <v>190</v>
      </c>
    </row>
    <row r="398" spans="1:30" hidden="1" x14ac:dyDescent="0.25">
      <c r="A398" s="20">
        <v>1702</v>
      </c>
      <c r="B398" t="s">
        <v>146</v>
      </c>
      <c r="C398" t="s">
        <v>259</v>
      </c>
      <c r="D398" t="s">
        <v>9</v>
      </c>
      <c r="E398" t="s">
        <v>27</v>
      </c>
      <c r="F398" t="s">
        <v>480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15">
        <v>0.1</v>
      </c>
      <c r="Q398" s="2">
        <v>0</v>
      </c>
      <c r="R398" s="13">
        <v>0.3</v>
      </c>
      <c r="S398" s="15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18">
        <v>0</v>
      </c>
      <c r="AC398" s="4">
        <v>0</v>
      </c>
      <c r="AD398" t="s">
        <v>28</v>
      </c>
    </row>
    <row r="399" spans="1:30" hidden="1" x14ac:dyDescent="0.25">
      <c r="A399" s="20">
        <v>1703</v>
      </c>
      <c r="B399" t="s">
        <v>146</v>
      </c>
      <c r="C399" t="s">
        <v>260</v>
      </c>
      <c r="D399" t="s">
        <v>2</v>
      </c>
      <c r="E399" t="s">
        <v>312</v>
      </c>
      <c r="F399" t="s">
        <v>481</v>
      </c>
      <c r="G399" s="2">
        <v>159848032000</v>
      </c>
      <c r="H399" s="2">
        <v>0</v>
      </c>
      <c r="I399" s="2">
        <v>159848032000</v>
      </c>
      <c r="J399" s="2">
        <v>247910604</v>
      </c>
      <c r="K399" s="2">
        <v>0</v>
      </c>
      <c r="L399" s="2">
        <v>247910604</v>
      </c>
      <c r="M399" s="2">
        <v>183971391.19999999</v>
      </c>
      <c r="N399" s="2">
        <v>0</v>
      </c>
      <c r="O399" s="2">
        <v>183971391.19999999</v>
      </c>
      <c r="P399" s="15">
        <v>0.1</v>
      </c>
      <c r="Q399" s="2">
        <v>0</v>
      </c>
      <c r="R399" s="13">
        <v>0.25</v>
      </c>
      <c r="S399" s="15">
        <v>0.4</v>
      </c>
      <c r="T399" s="2">
        <v>51088556.479999997</v>
      </c>
      <c r="U399" s="2">
        <v>6000000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18">
        <v>0</v>
      </c>
      <c r="AC399" s="4">
        <v>57088556.479999997</v>
      </c>
      <c r="AD399" t="s">
        <v>320</v>
      </c>
    </row>
    <row r="400" spans="1:30" hidden="1" x14ac:dyDescent="0.25">
      <c r="A400" s="20">
        <v>1704</v>
      </c>
      <c r="B400" t="s">
        <v>146</v>
      </c>
      <c r="C400" t="s">
        <v>259</v>
      </c>
      <c r="D400" t="s">
        <v>2</v>
      </c>
      <c r="E400" t="s">
        <v>312</v>
      </c>
      <c r="F400" t="s">
        <v>482</v>
      </c>
      <c r="G400" s="2">
        <v>2209600</v>
      </c>
      <c r="H400" s="2">
        <v>0</v>
      </c>
      <c r="I400" s="2">
        <v>2209600</v>
      </c>
      <c r="J400" s="2">
        <v>7737</v>
      </c>
      <c r="K400" s="2">
        <v>0</v>
      </c>
      <c r="L400" s="2">
        <v>7737</v>
      </c>
      <c r="M400" s="2">
        <v>6853.16</v>
      </c>
      <c r="N400" s="2">
        <v>0</v>
      </c>
      <c r="O400" s="2">
        <v>6853.16</v>
      </c>
      <c r="P400" s="15">
        <v>0.1</v>
      </c>
      <c r="Q400" s="2">
        <v>0</v>
      </c>
      <c r="R400" s="13">
        <v>0.3</v>
      </c>
      <c r="S400" s="15">
        <v>0</v>
      </c>
      <c r="T400" s="2">
        <v>2055.9479999999999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18">
        <v>0</v>
      </c>
      <c r="AC400" s="4">
        <v>2055.9479999999999</v>
      </c>
      <c r="AD400" t="s">
        <v>319</v>
      </c>
    </row>
    <row r="401" spans="1:30" hidden="1" x14ac:dyDescent="0.25">
      <c r="A401" s="20">
        <v>1705</v>
      </c>
      <c r="B401" t="s">
        <v>146</v>
      </c>
      <c r="C401" t="s">
        <v>259</v>
      </c>
      <c r="D401" t="s">
        <v>2</v>
      </c>
      <c r="E401" t="s">
        <v>198</v>
      </c>
      <c r="F401" t="s">
        <v>483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15">
        <v>0.1</v>
      </c>
      <c r="Q401" s="2">
        <v>0</v>
      </c>
      <c r="R401" s="13">
        <v>0.3</v>
      </c>
      <c r="S401" s="15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18">
        <v>0</v>
      </c>
      <c r="AC401" s="4">
        <v>0</v>
      </c>
      <c r="AD401" t="s">
        <v>182</v>
      </c>
    </row>
    <row r="402" spans="1:30" hidden="1" x14ac:dyDescent="0.25">
      <c r="A402" s="20">
        <v>1706</v>
      </c>
      <c r="B402" t="s">
        <v>146</v>
      </c>
      <c r="C402" t="s">
        <v>259</v>
      </c>
      <c r="D402" t="s">
        <v>2</v>
      </c>
      <c r="E402" t="s">
        <v>8</v>
      </c>
      <c r="F402" t="s">
        <v>484</v>
      </c>
      <c r="G402" s="2">
        <v>11093771400</v>
      </c>
      <c r="H402" s="2">
        <v>34500000</v>
      </c>
      <c r="I402" s="2">
        <v>11059271400</v>
      </c>
      <c r="J402" s="2">
        <v>30409107</v>
      </c>
      <c r="K402" s="2">
        <v>120750</v>
      </c>
      <c r="L402" s="2">
        <v>30288357</v>
      </c>
      <c r="M402" s="2">
        <v>25971598.440000001</v>
      </c>
      <c r="N402" s="2">
        <v>106950</v>
      </c>
      <c r="O402" s="2">
        <v>25864648.440000001</v>
      </c>
      <c r="P402" s="15">
        <v>0.1</v>
      </c>
      <c r="Q402" s="2">
        <v>10695</v>
      </c>
      <c r="R402" s="13">
        <v>0.3</v>
      </c>
      <c r="S402" s="15">
        <v>0</v>
      </c>
      <c r="T402" s="2">
        <v>7759394.5319999997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18">
        <v>0</v>
      </c>
      <c r="AC402" s="4">
        <v>7770089.5319999997</v>
      </c>
      <c r="AD402" t="s">
        <v>38</v>
      </c>
    </row>
    <row r="403" spans="1:30" hidden="1" x14ac:dyDescent="0.25">
      <c r="A403" s="20">
        <v>1709</v>
      </c>
      <c r="B403" t="s">
        <v>146</v>
      </c>
      <c r="C403" t="s">
        <v>259</v>
      </c>
      <c r="D403" t="s">
        <v>2</v>
      </c>
      <c r="E403" t="s">
        <v>280</v>
      </c>
      <c r="F403" t="s">
        <v>485</v>
      </c>
      <c r="G403" s="2">
        <v>2802925000</v>
      </c>
      <c r="H403" s="2">
        <v>0</v>
      </c>
      <c r="I403" s="2">
        <v>2802925000</v>
      </c>
      <c r="J403" s="2">
        <v>8544048</v>
      </c>
      <c r="K403" s="2">
        <v>0</v>
      </c>
      <c r="L403" s="2">
        <v>8544048</v>
      </c>
      <c r="M403" s="2">
        <v>7422878</v>
      </c>
      <c r="N403" s="2">
        <v>0</v>
      </c>
      <c r="O403" s="2">
        <v>7422878</v>
      </c>
      <c r="P403" s="15">
        <v>0.1</v>
      </c>
      <c r="Q403" s="2">
        <v>0</v>
      </c>
      <c r="R403" s="13">
        <v>0.3</v>
      </c>
      <c r="S403" s="15">
        <v>0</v>
      </c>
      <c r="T403" s="2">
        <v>2226863.4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18">
        <v>0</v>
      </c>
      <c r="AC403" s="4">
        <v>2226863.4</v>
      </c>
      <c r="AD403" t="s">
        <v>190</v>
      </c>
    </row>
    <row r="404" spans="1:30" hidden="1" x14ac:dyDescent="0.25">
      <c r="A404" s="20">
        <v>1711</v>
      </c>
      <c r="B404" t="s">
        <v>146</v>
      </c>
      <c r="C404" t="s">
        <v>259</v>
      </c>
      <c r="D404" t="s">
        <v>2</v>
      </c>
      <c r="E404" t="s">
        <v>8</v>
      </c>
      <c r="F404" t="s">
        <v>486</v>
      </c>
      <c r="G404" s="2">
        <v>12965454000</v>
      </c>
      <c r="H404" s="2">
        <v>11545944000</v>
      </c>
      <c r="I404" s="2">
        <v>1419510000</v>
      </c>
      <c r="J404" s="2">
        <v>29038296</v>
      </c>
      <c r="K404" s="2">
        <v>24205679</v>
      </c>
      <c r="L404" s="2">
        <v>4832617</v>
      </c>
      <c r="M404" s="2">
        <v>23852114.399999999</v>
      </c>
      <c r="N404" s="2">
        <v>19587301.399999999</v>
      </c>
      <c r="O404" s="2">
        <v>4264813</v>
      </c>
      <c r="P404" s="15">
        <v>0.1</v>
      </c>
      <c r="Q404" s="2">
        <v>1958730.14</v>
      </c>
      <c r="R404" s="13">
        <v>0.3</v>
      </c>
      <c r="S404" s="15">
        <v>0</v>
      </c>
      <c r="T404" s="2">
        <v>1279443.8999999999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18">
        <v>0</v>
      </c>
      <c r="AC404" s="4">
        <v>3238174.04</v>
      </c>
      <c r="AD404" t="s">
        <v>46</v>
      </c>
    </row>
    <row r="405" spans="1:30" hidden="1" x14ac:dyDescent="0.25">
      <c r="A405" s="20">
        <v>1712</v>
      </c>
      <c r="B405" t="s">
        <v>146</v>
      </c>
      <c r="C405" t="s">
        <v>259</v>
      </c>
      <c r="D405" t="s">
        <v>2</v>
      </c>
      <c r="E405" t="s">
        <v>280</v>
      </c>
      <c r="F405" t="s">
        <v>487</v>
      </c>
      <c r="G405" s="2">
        <v>1447844000</v>
      </c>
      <c r="H405" s="2">
        <v>0</v>
      </c>
      <c r="I405" s="2">
        <v>1447844000</v>
      </c>
      <c r="J405" s="2">
        <v>4607137</v>
      </c>
      <c r="K405" s="2">
        <v>0</v>
      </c>
      <c r="L405" s="2">
        <v>4607137</v>
      </c>
      <c r="M405" s="2">
        <v>4027999.4</v>
      </c>
      <c r="N405" s="2">
        <v>0</v>
      </c>
      <c r="O405" s="2">
        <v>4027999.4</v>
      </c>
      <c r="P405" s="15">
        <v>0.1</v>
      </c>
      <c r="Q405" s="2">
        <v>0</v>
      </c>
      <c r="R405" s="13">
        <v>0.3</v>
      </c>
      <c r="S405" s="15">
        <v>0</v>
      </c>
      <c r="T405" s="2">
        <v>1208399.82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18">
        <v>0</v>
      </c>
      <c r="AC405" s="4">
        <v>1208399.82</v>
      </c>
      <c r="AD405" t="s">
        <v>86</v>
      </c>
    </row>
    <row r="406" spans="1:30" hidden="1" x14ac:dyDescent="0.25">
      <c r="A406" s="20">
        <v>1713</v>
      </c>
      <c r="B406" t="s">
        <v>146</v>
      </c>
      <c r="C406" t="s">
        <v>259</v>
      </c>
      <c r="D406" t="s">
        <v>2</v>
      </c>
      <c r="E406" t="s">
        <v>8</v>
      </c>
      <c r="F406" t="s">
        <v>488</v>
      </c>
      <c r="G406" s="2">
        <v>443570000</v>
      </c>
      <c r="H406" s="2">
        <v>0</v>
      </c>
      <c r="I406" s="2">
        <v>443570000</v>
      </c>
      <c r="J406" s="2">
        <v>1364025</v>
      </c>
      <c r="K406" s="2">
        <v>0</v>
      </c>
      <c r="L406" s="2">
        <v>1364025</v>
      </c>
      <c r="M406" s="2">
        <v>1186597</v>
      </c>
      <c r="N406" s="2">
        <v>0</v>
      </c>
      <c r="O406" s="2">
        <v>1186597</v>
      </c>
      <c r="P406" s="15">
        <v>0.1</v>
      </c>
      <c r="Q406" s="2">
        <v>0</v>
      </c>
      <c r="R406" s="13">
        <v>0.3</v>
      </c>
      <c r="S406" s="15">
        <v>0</v>
      </c>
      <c r="T406" s="2">
        <v>355979.1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18">
        <v>0</v>
      </c>
      <c r="AC406" s="4">
        <v>355979.1</v>
      </c>
      <c r="AD406" t="s">
        <v>50</v>
      </c>
    </row>
    <row r="407" spans="1:30" hidden="1" x14ac:dyDescent="0.25">
      <c r="A407" s="20">
        <v>1714</v>
      </c>
      <c r="B407" t="s">
        <v>146</v>
      </c>
      <c r="C407" t="s">
        <v>260</v>
      </c>
      <c r="D407" t="s">
        <v>2</v>
      </c>
      <c r="E407" t="s">
        <v>312</v>
      </c>
      <c r="F407" t="s">
        <v>496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15">
        <v>0</v>
      </c>
      <c r="Q407" s="2">
        <v>0</v>
      </c>
      <c r="R407" s="13">
        <v>0</v>
      </c>
      <c r="S407" s="15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18">
        <v>0</v>
      </c>
      <c r="AC407" s="4">
        <v>0</v>
      </c>
      <c r="AD407" t="s">
        <v>320</v>
      </c>
    </row>
    <row r="408" spans="1:30" hidden="1" x14ac:dyDescent="0.25">
      <c r="A408" s="20">
        <v>1715</v>
      </c>
      <c r="B408" t="s">
        <v>146</v>
      </c>
      <c r="C408" t="s">
        <v>259</v>
      </c>
      <c r="D408" t="s">
        <v>9</v>
      </c>
      <c r="E408" t="s">
        <v>358</v>
      </c>
      <c r="F408" t="s">
        <v>489</v>
      </c>
      <c r="G408" s="2">
        <v>3390824000</v>
      </c>
      <c r="H408" s="2">
        <v>0</v>
      </c>
      <c r="I408" s="2">
        <v>3390824000</v>
      </c>
      <c r="J408" s="2">
        <v>8884321</v>
      </c>
      <c r="K408" s="2">
        <v>0</v>
      </c>
      <c r="L408" s="2">
        <v>8884321</v>
      </c>
      <c r="M408" s="2">
        <v>7527991.4000000004</v>
      </c>
      <c r="N408" s="2">
        <v>0</v>
      </c>
      <c r="O408" s="2">
        <v>7527991.4000000004</v>
      </c>
      <c r="P408" s="15">
        <v>0.1</v>
      </c>
      <c r="Q408" s="2">
        <v>0</v>
      </c>
      <c r="R408" s="13">
        <v>0.3</v>
      </c>
      <c r="S408" s="15">
        <v>0</v>
      </c>
      <c r="T408" s="2">
        <v>2258397.42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18">
        <v>0</v>
      </c>
      <c r="AC408" s="4">
        <v>2258397.42</v>
      </c>
      <c r="AD408" t="s">
        <v>79</v>
      </c>
    </row>
    <row r="409" spans="1:30" hidden="1" x14ac:dyDescent="0.25">
      <c r="A409" s="20">
        <v>1716</v>
      </c>
      <c r="B409" t="s">
        <v>146</v>
      </c>
      <c r="C409" t="s">
        <v>259</v>
      </c>
      <c r="D409" t="s">
        <v>9</v>
      </c>
      <c r="E409" t="s">
        <v>357</v>
      </c>
      <c r="F409" t="s">
        <v>490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15">
        <v>0.1</v>
      </c>
      <c r="Q409" s="2">
        <v>0</v>
      </c>
      <c r="R409" s="13">
        <v>0.3</v>
      </c>
      <c r="S409" s="15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18">
        <v>0</v>
      </c>
      <c r="AC409" s="4">
        <v>0</v>
      </c>
      <c r="AD409" t="s">
        <v>70</v>
      </c>
    </row>
    <row r="410" spans="1:30" hidden="1" x14ac:dyDescent="0.25">
      <c r="A410" s="20">
        <v>1717</v>
      </c>
      <c r="B410" t="s">
        <v>146</v>
      </c>
      <c r="C410" t="s">
        <v>259</v>
      </c>
      <c r="D410" t="s">
        <v>9</v>
      </c>
      <c r="E410" t="s">
        <v>357</v>
      </c>
      <c r="F410" t="s">
        <v>491</v>
      </c>
      <c r="G410" s="2">
        <v>18412803000</v>
      </c>
      <c r="H410" s="2">
        <v>0</v>
      </c>
      <c r="I410" s="2">
        <v>18412803000</v>
      </c>
      <c r="J410" s="2">
        <v>39254588</v>
      </c>
      <c r="K410" s="2">
        <v>0</v>
      </c>
      <c r="L410" s="2">
        <v>39254588</v>
      </c>
      <c r="M410" s="2">
        <v>31889466.800000001</v>
      </c>
      <c r="N410" s="2">
        <v>0</v>
      </c>
      <c r="O410" s="2">
        <v>31889466.800000001</v>
      </c>
      <c r="P410" s="15">
        <v>0.1</v>
      </c>
      <c r="Q410" s="2">
        <v>0</v>
      </c>
      <c r="R410" s="13">
        <v>0.3</v>
      </c>
      <c r="S410" s="15">
        <v>0</v>
      </c>
      <c r="T410" s="2">
        <v>9566840.0399999991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18">
        <v>0</v>
      </c>
      <c r="AC410" s="4">
        <v>9566840.0399999991</v>
      </c>
      <c r="AD410" t="s">
        <v>35</v>
      </c>
    </row>
    <row r="411" spans="1:30" hidden="1" x14ac:dyDescent="0.25">
      <c r="A411" s="20">
        <v>1719</v>
      </c>
      <c r="B411" t="s">
        <v>146</v>
      </c>
      <c r="C411" t="s">
        <v>259</v>
      </c>
      <c r="D411" t="s">
        <v>2</v>
      </c>
      <c r="E411" t="s">
        <v>280</v>
      </c>
      <c r="F411" t="s">
        <v>492</v>
      </c>
      <c r="G411" s="2">
        <v>315480000</v>
      </c>
      <c r="H411" s="2">
        <v>0</v>
      </c>
      <c r="I411" s="2">
        <v>315480000</v>
      </c>
      <c r="J411" s="2">
        <v>1104181</v>
      </c>
      <c r="K411" s="2">
        <v>0</v>
      </c>
      <c r="L411" s="2">
        <v>1104181</v>
      </c>
      <c r="M411" s="2">
        <v>977989</v>
      </c>
      <c r="N411" s="2">
        <v>0</v>
      </c>
      <c r="O411" s="2">
        <v>977989</v>
      </c>
      <c r="P411" s="15">
        <v>0.1</v>
      </c>
      <c r="Q411" s="2">
        <v>0</v>
      </c>
      <c r="R411" s="13">
        <v>0.3</v>
      </c>
      <c r="S411" s="15">
        <v>0</v>
      </c>
      <c r="T411" s="2">
        <v>293396.7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18">
        <v>0</v>
      </c>
      <c r="AC411" s="4">
        <v>293396.7</v>
      </c>
      <c r="AD411" t="s">
        <v>86</v>
      </c>
    </row>
    <row r="412" spans="1:30" hidden="1" x14ac:dyDescent="0.25">
      <c r="A412" s="20">
        <v>1720</v>
      </c>
      <c r="B412" t="s">
        <v>146</v>
      </c>
      <c r="C412" t="s">
        <v>259</v>
      </c>
      <c r="D412" t="s">
        <v>2</v>
      </c>
      <c r="E412" t="s">
        <v>312</v>
      </c>
      <c r="F412" t="s">
        <v>493</v>
      </c>
      <c r="G412" s="2">
        <v>8881226000</v>
      </c>
      <c r="H412" s="2">
        <v>0</v>
      </c>
      <c r="I412" s="2">
        <v>8881226000</v>
      </c>
      <c r="J412" s="2">
        <v>20869989</v>
      </c>
      <c r="K412" s="2">
        <v>0</v>
      </c>
      <c r="L412" s="2">
        <v>20869989</v>
      </c>
      <c r="M412" s="2">
        <v>17317498.600000001</v>
      </c>
      <c r="N412" s="2">
        <v>0</v>
      </c>
      <c r="O412" s="2">
        <v>17317498.600000001</v>
      </c>
      <c r="P412" s="15">
        <v>0.1</v>
      </c>
      <c r="Q412" s="2">
        <v>0</v>
      </c>
      <c r="R412" s="13">
        <v>0.3</v>
      </c>
      <c r="S412" s="15">
        <v>0</v>
      </c>
      <c r="T412" s="2">
        <v>5195249.58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18">
        <v>0</v>
      </c>
      <c r="AC412" s="4">
        <v>5195249.58</v>
      </c>
      <c r="AD412" t="s">
        <v>319</v>
      </c>
    </row>
    <row r="413" spans="1:30" hidden="1" x14ac:dyDescent="0.25">
      <c r="A413" s="20">
        <v>1721</v>
      </c>
      <c r="B413" t="s">
        <v>146</v>
      </c>
      <c r="C413" t="s">
        <v>259</v>
      </c>
      <c r="D413" t="s">
        <v>2</v>
      </c>
      <c r="E413" t="s">
        <v>521</v>
      </c>
      <c r="F413" t="s">
        <v>494</v>
      </c>
      <c r="G413" s="2">
        <v>30304258000</v>
      </c>
      <c r="H413" s="2">
        <v>0</v>
      </c>
      <c r="I413" s="2">
        <v>30304258000</v>
      </c>
      <c r="J413" s="2">
        <v>59419647</v>
      </c>
      <c r="K413" s="2">
        <v>0</v>
      </c>
      <c r="L413" s="2">
        <v>59419647</v>
      </c>
      <c r="M413" s="2">
        <v>47297943.799999997</v>
      </c>
      <c r="N413" s="2">
        <v>0</v>
      </c>
      <c r="O413" s="2">
        <v>47297943.799999997</v>
      </c>
      <c r="P413" s="15">
        <v>0.1</v>
      </c>
      <c r="Q413" s="2">
        <v>0</v>
      </c>
      <c r="R413" s="13">
        <v>0.3</v>
      </c>
      <c r="S413" s="15">
        <v>0</v>
      </c>
      <c r="T413" s="2">
        <v>14189383.140000001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18">
        <v>0</v>
      </c>
      <c r="AC413" s="4">
        <v>14189383.140000001</v>
      </c>
      <c r="AD413" t="s">
        <v>106</v>
      </c>
    </row>
    <row r="414" spans="1:30" hidden="1" x14ac:dyDescent="0.25">
      <c r="A414" s="20">
        <v>1722</v>
      </c>
      <c r="B414" t="s">
        <v>146</v>
      </c>
      <c r="C414" t="s">
        <v>259</v>
      </c>
      <c r="D414" t="s">
        <v>9</v>
      </c>
      <c r="E414" t="s">
        <v>27</v>
      </c>
      <c r="F414" t="s">
        <v>495</v>
      </c>
      <c r="G414" s="2">
        <v>1585148000</v>
      </c>
      <c r="H414" s="2">
        <v>0</v>
      </c>
      <c r="I414" s="2">
        <v>1585148000</v>
      </c>
      <c r="J414" s="2">
        <v>4386464</v>
      </c>
      <c r="K414" s="2">
        <v>0</v>
      </c>
      <c r="L414" s="2">
        <v>4386464</v>
      </c>
      <c r="M414" s="2">
        <v>3752404.8</v>
      </c>
      <c r="N414" s="2">
        <v>0</v>
      </c>
      <c r="O414" s="2">
        <v>3752404.8</v>
      </c>
      <c r="P414" s="15">
        <v>0.1</v>
      </c>
      <c r="Q414" s="2">
        <v>0</v>
      </c>
      <c r="R414" s="13">
        <v>0.3</v>
      </c>
      <c r="S414" s="15">
        <v>0</v>
      </c>
      <c r="T414" s="2">
        <v>1125721.44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18">
        <v>0</v>
      </c>
      <c r="AC414" s="4">
        <v>1125721.44</v>
      </c>
      <c r="AD414" t="s">
        <v>26</v>
      </c>
    </row>
    <row r="415" spans="1:30" hidden="1" x14ac:dyDescent="0.25">
      <c r="A415" s="20">
        <v>1723</v>
      </c>
      <c r="B415" t="s">
        <v>146</v>
      </c>
      <c r="C415" t="s">
        <v>259</v>
      </c>
      <c r="D415" t="s">
        <v>2</v>
      </c>
      <c r="E415" t="s">
        <v>312</v>
      </c>
      <c r="F415" t="s">
        <v>497</v>
      </c>
      <c r="G415" s="2">
        <v>129615000</v>
      </c>
      <c r="H415" s="2">
        <v>0</v>
      </c>
      <c r="I415" s="2">
        <v>129615000</v>
      </c>
      <c r="J415" s="2">
        <v>453655</v>
      </c>
      <c r="K415" s="2">
        <v>0</v>
      </c>
      <c r="L415" s="2">
        <v>453655</v>
      </c>
      <c r="M415" s="2">
        <v>401809</v>
      </c>
      <c r="N415" s="2">
        <v>0</v>
      </c>
      <c r="O415" s="2">
        <v>401809</v>
      </c>
      <c r="P415" s="15">
        <v>0.1</v>
      </c>
      <c r="Q415" s="2">
        <v>0</v>
      </c>
      <c r="R415" s="13">
        <v>0.3</v>
      </c>
      <c r="S415" s="15">
        <v>0</v>
      </c>
      <c r="T415" s="2">
        <v>120542.7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18">
        <v>0</v>
      </c>
      <c r="AC415" s="4">
        <v>120542.7</v>
      </c>
      <c r="AD415" t="s">
        <v>319</v>
      </c>
    </row>
    <row r="416" spans="1:30" hidden="1" x14ac:dyDescent="0.25">
      <c r="A416" s="20">
        <v>1724</v>
      </c>
      <c r="B416" t="s">
        <v>146</v>
      </c>
      <c r="C416" t="s">
        <v>259</v>
      </c>
      <c r="D416" t="s">
        <v>2</v>
      </c>
      <c r="E416" t="s">
        <v>198</v>
      </c>
      <c r="F416" t="s">
        <v>498</v>
      </c>
      <c r="G416" s="2">
        <v>213170000</v>
      </c>
      <c r="H416" s="2">
        <v>0</v>
      </c>
      <c r="I416" s="2">
        <v>213170000</v>
      </c>
      <c r="J416" s="2">
        <v>658097</v>
      </c>
      <c r="K416" s="2">
        <v>0</v>
      </c>
      <c r="L416" s="2">
        <v>658097</v>
      </c>
      <c r="M416" s="2">
        <v>572829</v>
      </c>
      <c r="N416" s="2">
        <v>0</v>
      </c>
      <c r="O416" s="2">
        <v>572829</v>
      </c>
      <c r="P416" s="15">
        <v>0.1</v>
      </c>
      <c r="Q416" s="2">
        <v>0</v>
      </c>
      <c r="R416" s="13">
        <v>0.3</v>
      </c>
      <c r="S416" s="15">
        <v>0</v>
      </c>
      <c r="T416" s="2">
        <v>171848.7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18">
        <v>0</v>
      </c>
      <c r="AC416" s="4">
        <v>171848.7</v>
      </c>
      <c r="AD416" t="s">
        <v>238</v>
      </c>
    </row>
    <row r="417" spans="1:30" hidden="1" x14ac:dyDescent="0.25">
      <c r="A417" s="20">
        <v>1728</v>
      </c>
      <c r="B417" t="s">
        <v>146</v>
      </c>
      <c r="C417" t="s">
        <v>259</v>
      </c>
      <c r="D417" t="s">
        <v>2</v>
      </c>
      <c r="E417" t="s">
        <v>521</v>
      </c>
      <c r="F417" t="s">
        <v>500</v>
      </c>
      <c r="G417" s="2">
        <v>274090000</v>
      </c>
      <c r="H417" s="2">
        <v>0</v>
      </c>
      <c r="I417" s="2">
        <v>274090000</v>
      </c>
      <c r="J417" s="2">
        <v>959315</v>
      </c>
      <c r="K417" s="2">
        <v>0</v>
      </c>
      <c r="L417" s="2">
        <v>959315</v>
      </c>
      <c r="M417" s="2">
        <v>849679</v>
      </c>
      <c r="N417" s="2">
        <v>0</v>
      </c>
      <c r="O417" s="2">
        <v>849679</v>
      </c>
      <c r="P417" s="15">
        <v>0.1</v>
      </c>
      <c r="Q417" s="2">
        <v>0</v>
      </c>
      <c r="R417" s="13">
        <v>0.3</v>
      </c>
      <c r="S417" s="15">
        <v>0</v>
      </c>
      <c r="T417" s="2">
        <v>254903.7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18">
        <v>0</v>
      </c>
      <c r="AC417" s="4">
        <v>254903.7</v>
      </c>
      <c r="AD417" t="s">
        <v>178</v>
      </c>
    </row>
    <row r="418" spans="1:30" hidden="1" x14ac:dyDescent="0.25">
      <c r="A418" s="20">
        <v>1729</v>
      </c>
      <c r="B418" t="s">
        <v>146</v>
      </c>
      <c r="C418" t="s">
        <v>259</v>
      </c>
      <c r="D418" t="s">
        <v>2</v>
      </c>
      <c r="E418" t="s">
        <v>198</v>
      </c>
      <c r="F418" t="s">
        <v>501</v>
      </c>
      <c r="G418" s="2">
        <v>499149000</v>
      </c>
      <c r="H418" s="2">
        <v>0</v>
      </c>
      <c r="I418" s="2">
        <v>499149000</v>
      </c>
      <c r="J418" s="2">
        <v>1747023</v>
      </c>
      <c r="K418" s="2">
        <v>0</v>
      </c>
      <c r="L418" s="2">
        <v>1747023</v>
      </c>
      <c r="M418" s="2">
        <v>1547363.4</v>
      </c>
      <c r="N418" s="2">
        <v>0</v>
      </c>
      <c r="O418" s="2">
        <v>1547363.4</v>
      </c>
      <c r="P418" s="15">
        <v>0.1</v>
      </c>
      <c r="Q418" s="2">
        <v>0</v>
      </c>
      <c r="R418" s="13">
        <v>0.3</v>
      </c>
      <c r="S418" s="15">
        <v>0</v>
      </c>
      <c r="T418" s="2">
        <v>464209.02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18">
        <v>0</v>
      </c>
      <c r="AC418" s="4">
        <v>464209.02</v>
      </c>
      <c r="AD418" t="s">
        <v>238</v>
      </c>
    </row>
    <row r="419" spans="1:30" hidden="1" x14ac:dyDescent="0.25">
      <c r="A419" s="20">
        <v>1731</v>
      </c>
      <c r="B419" t="s">
        <v>146</v>
      </c>
      <c r="C419" t="s">
        <v>259</v>
      </c>
      <c r="D419" t="s">
        <v>2</v>
      </c>
      <c r="E419" t="s">
        <v>521</v>
      </c>
      <c r="F419" t="s">
        <v>502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15">
        <v>0.1</v>
      </c>
      <c r="Q419" s="2">
        <v>0</v>
      </c>
      <c r="R419" s="13">
        <v>0.3</v>
      </c>
      <c r="S419" s="15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18">
        <v>0</v>
      </c>
      <c r="AC419" s="4">
        <v>0</v>
      </c>
      <c r="AD419" t="s">
        <v>274</v>
      </c>
    </row>
    <row r="420" spans="1:30" hidden="1" x14ac:dyDescent="0.25">
      <c r="A420" s="20">
        <v>1732</v>
      </c>
      <c r="B420" t="s">
        <v>146</v>
      </c>
      <c r="C420" t="s">
        <v>259</v>
      </c>
      <c r="D420" t="s">
        <v>9</v>
      </c>
      <c r="E420" t="s">
        <v>27</v>
      </c>
      <c r="F420" t="s">
        <v>503</v>
      </c>
      <c r="G420" s="2">
        <v>13988987500</v>
      </c>
      <c r="H420" s="2">
        <v>0</v>
      </c>
      <c r="I420" s="2">
        <v>13988987500</v>
      </c>
      <c r="J420" s="2">
        <v>28995309</v>
      </c>
      <c r="K420" s="2">
        <v>0</v>
      </c>
      <c r="L420" s="2">
        <v>28995309</v>
      </c>
      <c r="M420" s="2">
        <v>23399714</v>
      </c>
      <c r="N420" s="2">
        <v>0</v>
      </c>
      <c r="O420" s="2">
        <v>23399714</v>
      </c>
      <c r="P420" s="15">
        <v>0.1</v>
      </c>
      <c r="Q420" s="2">
        <v>0</v>
      </c>
      <c r="R420" s="13">
        <v>0.3</v>
      </c>
      <c r="S420" s="15">
        <v>0</v>
      </c>
      <c r="T420" s="2">
        <v>7019914.2000000002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18">
        <v>0</v>
      </c>
      <c r="AC420" s="4">
        <v>7019914.2000000002</v>
      </c>
      <c r="AD420" t="s">
        <v>76</v>
      </c>
    </row>
    <row r="421" spans="1:30" hidden="1" x14ac:dyDescent="0.25">
      <c r="A421" s="20">
        <v>1733</v>
      </c>
      <c r="B421" t="s">
        <v>146</v>
      </c>
      <c r="C421" t="s">
        <v>259</v>
      </c>
      <c r="D421" t="s">
        <v>9</v>
      </c>
      <c r="E421" t="s">
        <v>27</v>
      </c>
      <c r="F421" t="s">
        <v>504</v>
      </c>
      <c r="G421" s="2">
        <v>766000000</v>
      </c>
      <c r="H421" s="2">
        <v>0</v>
      </c>
      <c r="I421" s="2">
        <v>766000000</v>
      </c>
      <c r="J421" s="2">
        <v>2127000</v>
      </c>
      <c r="K421" s="2">
        <v>0</v>
      </c>
      <c r="L421" s="2">
        <v>2127000</v>
      </c>
      <c r="M421" s="2">
        <v>1820600</v>
      </c>
      <c r="N421" s="2">
        <v>0</v>
      </c>
      <c r="O421" s="2">
        <v>1820600</v>
      </c>
      <c r="P421" s="15">
        <v>0.1</v>
      </c>
      <c r="Q421" s="2">
        <v>0</v>
      </c>
      <c r="R421" s="13">
        <v>0.3</v>
      </c>
      <c r="S421" s="15">
        <v>0</v>
      </c>
      <c r="T421" s="2">
        <v>546180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18">
        <v>0</v>
      </c>
      <c r="AC421" s="4">
        <v>546180</v>
      </c>
      <c r="AD421" t="s">
        <v>26</v>
      </c>
    </row>
    <row r="422" spans="1:30" hidden="1" x14ac:dyDescent="0.25">
      <c r="A422" s="20">
        <v>1734</v>
      </c>
      <c r="B422" t="s">
        <v>146</v>
      </c>
      <c r="C422" t="s">
        <v>259</v>
      </c>
      <c r="D422" t="s">
        <v>9</v>
      </c>
      <c r="E422" t="s">
        <v>357</v>
      </c>
      <c r="F422" t="s">
        <v>505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15">
        <v>0.1</v>
      </c>
      <c r="Q422" s="2">
        <v>0</v>
      </c>
      <c r="R422" s="13">
        <v>0.3</v>
      </c>
      <c r="S422" s="15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18">
        <v>0</v>
      </c>
      <c r="AC422" s="4">
        <v>0</v>
      </c>
      <c r="AD422" t="s">
        <v>70</v>
      </c>
    </row>
    <row r="423" spans="1:30" hidden="1" x14ac:dyDescent="0.25">
      <c r="A423" s="20">
        <v>1735</v>
      </c>
      <c r="B423" t="s">
        <v>146</v>
      </c>
      <c r="C423" t="s">
        <v>259</v>
      </c>
      <c r="D423" t="s">
        <v>2</v>
      </c>
      <c r="E423" t="s">
        <v>521</v>
      </c>
      <c r="F423" t="s">
        <v>506</v>
      </c>
      <c r="G423" s="2">
        <v>10575153000</v>
      </c>
      <c r="H423" s="2">
        <v>486353000</v>
      </c>
      <c r="I423" s="2">
        <v>10088800000</v>
      </c>
      <c r="J423" s="2">
        <v>19049587</v>
      </c>
      <c r="K423" s="2">
        <v>1459152</v>
      </c>
      <c r="L423" s="2">
        <v>17590435</v>
      </c>
      <c r="M423" s="2">
        <v>14819525.800000001</v>
      </c>
      <c r="N423" s="2">
        <v>1264610.8</v>
      </c>
      <c r="O423" s="2">
        <v>13554915</v>
      </c>
      <c r="P423" s="15">
        <v>0.1</v>
      </c>
      <c r="Q423" s="2">
        <v>126461.08</v>
      </c>
      <c r="R423" s="13">
        <v>0.3</v>
      </c>
      <c r="S423" s="15">
        <v>0</v>
      </c>
      <c r="T423" s="2">
        <v>4066474.5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18">
        <v>0</v>
      </c>
      <c r="AC423" s="4">
        <v>4192935.58</v>
      </c>
      <c r="AD423" t="s">
        <v>106</v>
      </c>
    </row>
    <row r="424" spans="1:30" hidden="1" x14ac:dyDescent="0.25">
      <c r="A424" s="20">
        <v>1736</v>
      </c>
      <c r="B424" t="s">
        <v>146</v>
      </c>
      <c r="C424" t="s">
        <v>259</v>
      </c>
      <c r="D424" t="s">
        <v>2</v>
      </c>
      <c r="E424" t="s">
        <v>198</v>
      </c>
      <c r="F424" t="s">
        <v>507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15">
        <v>0.1</v>
      </c>
      <c r="Q424" s="2">
        <v>0</v>
      </c>
      <c r="R424" s="13">
        <v>0.3</v>
      </c>
      <c r="S424" s="15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18">
        <v>0</v>
      </c>
      <c r="AC424" s="4">
        <v>0</v>
      </c>
      <c r="AD424" t="s">
        <v>182</v>
      </c>
    </row>
    <row r="425" spans="1:30" hidden="1" x14ac:dyDescent="0.25">
      <c r="A425" s="20">
        <v>1737</v>
      </c>
      <c r="B425" t="s">
        <v>146</v>
      </c>
      <c r="C425" t="s">
        <v>259</v>
      </c>
      <c r="D425" t="s">
        <v>9</v>
      </c>
      <c r="E425" t="s">
        <v>358</v>
      </c>
      <c r="F425" t="s">
        <v>508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15">
        <v>0.1</v>
      </c>
      <c r="Q425" s="2">
        <v>0</v>
      </c>
      <c r="R425" s="13">
        <v>0.3</v>
      </c>
      <c r="S425" s="15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18">
        <v>0</v>
      </c>
      <c r="AC425" s="4">
        <v>0</v>
      </c>
      <c r="AD425" t="s">
        <v>39</v>
      </c>
    </row>
    <row r="426" spans="1:30" hidden="1" x14ac:dyDescent="0.25">
      <c r="A426" s="20">
        <v>1738</v>
      </c>
      <c r="B426" t="s">
        <v>146</v>
      </c>
      <c r="C426" t="s">
        <v>259</v>
      </c>
      <c r="D426" t="s">
        <v>9</v>
      </c>
      <c r="E426" t="s">
        <v>357</v>
      </c>
      <c r="F426" t="s">
        <v>509</v>
      </c>
      <c r="G426" s="2">
        <v>20100186000</v>
      </c>
      <c r="H426" s="2">
        <v>0</v>
      </c>
      <c r="I426" s="2">
        <v>20100186000</v>
      </c>
      <c r="J426" s="2">
        <v>34164933</v>
      </c>
      <c r="K426" s="2">
        <v>0</v>
      </c>
      <c r="L426" s="2">
        <v>34164933</v>
      </c>
      <c r="M426" s="2">
        <v>26124858.600000001</v>
      </c>
      <c r="N426" s="2">
        <v>0</v>
      </c>
      <c r="O426" s="2">
        <v>26124858.600000001</v>
      </c>
      <c r="P426" s="15">
        <v>0.1</v>
      </c>
      <c r="Q426" s="2">
        <v>0</v>
      </c>
      <c r="R426" s="13">
        <v>0.3</v>
      </c>
      <c r="S426" s="15">
        <v>0</v>
      </c>
      <c r="T426" s="2">
        <v>7837457.5800000001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18">
        <v>0</v>
      </c>
      <c r="AC426" s="4">
        <v>7837457.5800000001</v>
      </c>
      <c r="AD426" t="s">
        <v>187</v>
      </c>
    </row>
    <row r="427" spans="1:30" hidden="1" x14ac:dyDescent="0.25">
      <c r="A427" s="20">
        <v>1740</v>
      </c>
      <c r="B427" t="s">
        <v>146</v>
      </c>
      <c r="C427" t="s">
        <v>259</v>
      </c>
      <c r="D427" t="s">
        <v>2</v>
      </c>
      <c r="E427" t="s">
        <v>279</v>
      </c>
      <c r="F427" t="s">
        <v>514</v>
      </c>
      <c r="G427" s="2">
        <v>45039864000</v>
      </c>
      <c r="H427" s="2">
        <v>0</v>
      </c>
      <c r="I427" s="2">
        <v>45039864000</v>
      </c>
      <c r="J427" s="2">
        <v>70247670</v>
      </c>
      <c r="K427" s="2">
        <v>0</v>
      </c>
      <c r="L427" s="2">
        <v>70247670</v>
      </c>
      <c r="M427" s="2">
        <v>52231724.399999999</v>
      </c>
      <c r="N427" s="2">
        <v>0</v>
      </c>
      <c r="O427" s="2">
        <v>52231724.399999999</v>
      </c>
      <c r="P427" s="15">
        <v>0.1</v>
      </c>
      <c r="Q427" s="2">
        <v>0</v>
      </c>
      <c r="R427" s="13">
        <v>0.3</v>
      </c>
      <c r="S427" s="15">
        <v>0</v>
      </c>
      <c r="T427" s="2">
        <v>15669517.32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18">
        <v>0</v>
      </c>
      <c r="AC427" s="4">
        <v>15669517.32</v>
      </c>
      <c r="AD427" t="s">
        <v>43</v>
      </c>
    </row>
    <row r="428" spans="1:30" hidden="1" x14ac:dyDescent="0.25">
      <c r="A428" s="20">
        <v>1741</v>
      </c>
      <c r="B428" t="s">
        <v>146</v>
      </c>
      <c r="C428" t="s">
        <v>259</v>
      </c>
      <c r="D428" t="s">
        <v>2</v>
      </c>
      <c r="E428" t="s">
        <v>280</v>
      </c>
      <c r="F428" t="s">
        <v>515</v>
      </c>
      <c r="G428" s="2">
        <v>609211000</v>
      </c>
      <c r="H428" s="2">
        <v>250526000</v>
      </c>
      <c r="I428" s="2">
        <v>358685000</v>
      </c>
      <c r="J428" s="2">
        <v>2048626</v>
      </c>
      <c r="K428" s="2">
        <v>876842</v>
      </c>
      <c r="L428" s="2">
        <v>1171784</v>
      </c>
      <c r="M428" s="2">
        <v>1804941.6</v>
      </c>
      <c r="N428" s="2">
        <v>776631.6</v>
      </c>
      <c r="O428" s="2">
        <v>1028310</v>
      </c>
      <c r="P428" s="15">
        <v>0.1</v>
      </c>
      <c r="Q428" s="2">
        <v>77663.16</v>
      </c>
      <c r="R428" s="13">
        <v>0.3</v>
      </c>
      <c r="S428" s="15">
        <v>0</v>
      </c>
      <c r="T428" s="2">
        <v>308493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18">
        <v>0</v>
      </c>
      <c r="AC428" s="4">
        <v>386156.16</v>
      </c>
      <c r="AD428" t="s">
        <v>86</v>
      </c>
    </row>
    <row r="429" spans="1:30" hidden="1" x14ac:dyDescent="0.25">
      <c r="A429" s="20">
        <v>1742</v>
      </c>
      <c r="B429" t="s">
        <v>146</v>
      </c>
      <c r="C429" t="s">
        <v>259</v>
      </c>
      <c r="D429" t="s">
        <v>2</v>
      </c>
      <c r="E429" t="s">
        <v>280</v>
      </c>
      <c r="F429" t="s">
        <v>516</v>
      </c>
      <c r="G429" s="2">
        <v>621090000</v>
      </c>
      <c r="H429" s="2">
        <v>620400000</v>
      </c>
      <c r="I429" s="2">
        <v>690000</v>
      </c>
      <c r="J429" s="2">
        <v>1863616</v>
      </c>
      <c r="K429" s="2">
        <v>1861200</v>
      </c>
      <c r="L429" s="2">
        <v>2416</v>
      </c>
      <c r="M429" s="2">
        <v>1615180</v>
      </c>
      <c r="N429" s="2">
        <v>1613040</v>
      </c>
      <c r="O429" s="2">
        <v>2140</v>
      </c>
      <c r="P429" s="15">
        <v>0.1</v>
      </c>
      <c r="Q429" s="2">
        <v>161304</v>
      </c>
      <c r="R429" s="13">
        <v>0.3</v>
      </c>
      <c r="S429" s="15">
        <v>0</v>
      </c>
      <c r="T429" s="2">
        <v>642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18">
        <v>0</v>
      </c>
      <c r="AC429" s="4">
        <v>161946</v>
      </c>
      <c r="AD429" t="s">
        <v>165</v>
      </c>
    </row>
    <row r="430" spans="1:30" hidden="1" x14ac:dyDescent="0.25">
      <c r="A430" s="20">
        <v>1746</v>
      </c>
      <c r="B430" t="s">
        <v>146</v>
      </c>
      <c r="C430" t="s">
        <v>259</v>
      </c>
      <c r="D430" t="s">
        <v>9</v>
      </c>
      <c r="E430" t="s">
        <v>357</v>
      </c>
      <c r="F430" t="s">
        <v>517</v>
      </c>
      <c r="G430" s="2">
        <v>48757533000</v>
      </c>
      <c r="H430" s="2">
        <v>0</v>
      </c>
      <c r="I430" s="2">
        <v>48757533000</v>
      </c>
      <c r="J430" s="2">
        <v>73495827</v>
      </c>
      <c r="K430" s="2">
        <v>0</v>
      </c>
      <c r="L430" s="2">
        <v>73495827</v>
      </c>
      <c r="M430" s="2">
        <v>53992813.799999997</v>
      </c>
      <c r="N430" s="2">
        <v>0</v>
      </c>
      <c r="O430" s="2">
        <v>53992813.799999997</v>
      </c>
      <c r="P430" s="15">
        <v>0.1</v>
      </c>
      <c r="Q430" s="2">
        <v>0</v>
      </c>
      <c r="R430" s="13">
        <v>0.3</v>
      </c>
      <c r="S430" s="15">
        <v>0</v>
      </c>
      <c r="T430" s="2">
        <v>16197844.140000001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18">
        <v>0</v>
      </c>
      <c r="AC430" s="4">
        <v>16197844.140000001</v>
      </c>
      <c r="AD430" t="s">
        <v>35</v>
      </c>
    </row>
    <row r="431" spans="1:30" hidden="1" x14ac:dyDescent="0.25">
      <c r="A431" s="20">
        <v>1747</v>
      </c>
      <c r="B431" t="s">
        <v>146</v>
      </c>
      <c r="C431" t="s">
        <v>259</v>
      </c>
      <c r="D431" t="s">
        <v>9</v>
      </c>
      <c r="E431" t="s">
        <v>27</v>
      </c>
      <c r="F431" t="s">
        <v>518</v>
      </c>
      <c r="G431" s="2">
        <v>41610000</v>
      </c>
      <c r="H431" s="2">
        <v>0</v>
      </c>
      <c r="I431" s="2">
        <v>41610000</v>
      </c>
      <c r="J431" s="2">
        <v>145635</v>
      </c>
      <c r="K431" s="2">
        <v>0</v>
      </c>
      <c r="L431" s="2">
        <v>145635</v>
      </c>
      <c r="M431" s="2">
        <v>128991</v>
      </c>
      <c r="N431" s="2">
        <v>0</v>
      </c>
      <c r="O431" s="2">
        <v>128991</v>
      </c>
      <c r="P431" s="15">
        <v>0.1</v>
      </c>
      <c r="Q431" s="2">
        <v>0</v>
      </c>
      <c r="R431" s="13">
        <v>0.3</v>
      </c>
      <c r="S431" s="15">
        <v>0</v>
      </c>
      <c r="T431" s="2">
        <v>38697.300000000003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18">
        <v>0</v>
      </c>
      <c r="AC431" s="4">
        <v>38697.300000000003</v>
      </c>
      <c r="AD431" t="s">
        <v>26</v>
      </c>
    </row>
    <row r="432" spans="1:30" hidden="1" x14ac:dyDescent="0.25">
      <c r="A432" s="20">
        <v>1748</v>
      </c>
      <c r="B432" t="s">
        <v>146</v>
      </c>
      <c r="C432" t="s">
        <v>259</v>
      </c>
      <c r="D432" t="s">
        <v>9</v>
      </c>
      <c r="E432" t="s">
        <v>27</v>
      </c>
      <c r="F432" t="s">
        <v>519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15">
        <v>0.1</v>
      </c>
      <c r="Q432" s="2">
        <v>0</v>
      </c>
      <c r="R432" s="13">
        <v>0.3</v>
      </c>
      <c r="S432" s="15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18">
        <v>0</v>
      </c>
      <c r="AC432" s="4">
        <v>0</v>
      </c>
      <c r="AD432" t="s">
        <v>32</v>
      </c>
    </row>
    <row r="433" spans="1:30" hidden="1" x14ac:dyDescent="0.25">
      <c r="A433" s="20">
        <v>1749</v>
      </c>
      <c r="B433" t="s">
        <v>146</v>
      </c>
      <c r="C433" t="s">
        <v>259</v>
      </c>
      <c r="D433" t="s">
        <v>9</v>
      </c>
      <c r="E433" t="s">
        <v>357</v>
      </c>
      <c r="F433" t="s">
        <v>520</v>
      </c>
      <c r="G433" s="2">
        <v>273720000</v>
      </c>
      <c r="H433" s="2">
        <v>0</v>
      </c>
      <c r="I433" s="2">
        <v>273720000</v>
      </c>
      <c r="J433" s="2">
        <v>902770</v>
      </c>
      <c r="K433" s="2">
        <v>0</v>
      </c>
      <c r="L433" s="2">
        <v>902770</v>
      </c>
      <c r="M433" s="2">
        <v>793282</v>
      </c>
      <c r="N433" s="2">
        <v>0</v>
      </c>
      <c r="O433" s="2">
        <v>793282</v>
      </c>
      <c r="P433" s="15">
        <v>0.1</v>
      </c>
      <c r="Q433" s="2">
        <v>0</v>
      </c>
      <c r="R433" s="13">
        <v>0.3</v>
      </c>
      <c r="S433" s="15">
        <v>0</v>
      </c>
      <c r="T433" s="2">
        <v>237984.6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18">
        <v>0</v>
      </c>
      <c r="AC433" s="4">
        <v>237984.6</v>
      </c>
      <c r="AD433" t="s">
        <v>70</v>
      </c>
    </row>
    <row r="434" spans="1:30" hidden="1" x14ac:dyDescent="0.25">
      <c r="A434" s="20">
        <v>1754</v>
      </c>
      <c r="B434" t="s">
        <v>146</v>
      </c>
      <c r="C434" t="s">
        <v>260</v>
      </c>
      <c r="D434" t="s">
        <v>2</v>
      </c>
      <c r="E434" t="s">
        <v>312</v>
      </c>
      <c r="F434" t="s">
        <v>522</v>
      </c>
      <c r="G434" s="2">
        <v>5339576000</v>
      </c>
      <c r="H434" s="2">
        <v>317709000</v>
      </c>
      <c r="I434" s="2">
        <v>5021867000</v>
      </c>
      <c r="J434" s="2">
        <v>15887621</v>
      </c>
      <c r="K434" s="2">
        <v>1030832</v>
      </c>
      <c r="L434" s="2">
        <v>14856789</v>
      </c>
      <c r="M434" s="2">
        <v>13751790.6</v>
      </c>
      <c r="N434" s="2">
        <v>903748.4</v>
      </c>
      <c r="O434" s="2">
        <v>12848042.199999999</v>
      </c>
      <c r="P434" s="15">
        <v>0</v>
      </c>
      <c r="Q434" s="2">
        <v>0</v>
      </c>
      <c r="R434" s="13">
        <v>0</v>
      </c>
      <c r="S434" s="15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18">
        <v>0</v>
      </c>
      <c r="AC434" s="4">
        <v>0</v>
      </c>
      <c r="AD434" t="s">
        <v>320</v>
      </c>
    </row>
    <row r="435" spans="1:30" hidden="1" x14ac:dyDescent="0.25">
      <c r="A435" s="20">
        <v>1755</v>
      </c>
      <c r="B435" t="s">
        <v>146</v>
      </c>
      <c r="C435" t="s">
        <v>260</v>
      </c>
      <c r="D435" t="s">
        <v>2</v>
      </c>
      <c r="E435" t="s">
        <v>359</v>
      </c>
      <c r="F435" t="s">
        <v>523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15">
        <v>0</v>
      </c>
      <c r="Q435" s="2">
        <v>0</v>
      </c>
      <c r="R435" s="13">
        <v>0</v>
      </c>
      <c r="S435" s="15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18">
        <v>0</v>
      </c>
      <c r="AC435" s="4">
        <v>0</v>
      </c>
      <c r="AD435" t="s">
        <v>431</v>
      </c>
    </row>
    <row r="436" spans="1:30" hidden="1" x14ac:dyDescent="0.25">
      <c r="A436" s="20">
        <v>1759</v>
      </c>
      <c r="B436" t="s">
        <v>146</v>
      </c>
      <c r="C436" t="s">
        <v>259</v>
      </c>
      <c r="D436" t="s">
        <v>2</v>
      </c>
      <c r="E436" t="s">
        <v>198</v>
      </c>
      <c r="F436" t="s">
        <v>524</v>
      </c>
      <c r="G436" s="2">
        <v>35000000</v>
      </c>
      <c r="H436" s="2">
        <v>0</v>
      </c>
      <c r="I436" s="2">
        <v>35000000</v>
      </c>
      <c r="J436" s="2">
        <v>122500</v>
      </c>
      <c r="K436" s="2">
        <v>0</v>
      </c>
      <c r="L436" s="2">
        <v>122500</v>
      </c>
      <c r="M436" s="2">
        <v>108500</v>
      </c>
      <c r="N436" s="2">
        <v>0</v>
      </c>
      <c r="O436" s="2">
        <v>108500</v>
      </c>
      <c r="P436" s="15">
        <v>0.1</v>
      </c>
      <c r="Q436" s="2">
        <v>0</v>
      </c>
      <c r="R436" s="13">
        <v>0.3</v>
      </c>
      <c r="S436" s="15">
        <v>0</v>
      </c>
      <c r="T436" s="2">
        <v>32550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18">
        <v>0</v>
      </c>
      <c r="AC436" s="4">
        <v>32550</v>
      </c>
      <c r="AD436" t="s">
        <v>182</v>
      </c>
    </row>
    <row r="437" spans="1:30" hidden="1" x14ac:dyDescent="0.25">
      <c r="A437" s="20">
        <v>1760</v>
      </c>
      <c r="B437" t="s">
        <v>146</v>
      </c>
      <c r="C437" t="s">
        <v>259</v>
      </c>
      <c r="D437" t="s">
        <v>2</v>
      </c>
      <c r="E437" t="s">
        <v>279</v>
      </c>
      <c r="F437" t="s">
        <v>525</v>
      </c>
      <c r="G437" s="2">
        <v>3949225000</v>
      </c>
      <c r="H437" s="2">
        <v>0</v>
      </c>
      <c r="I437" s="2">
        <v>3949225000</v>
      </c>
      <c r="J437" s="2">
        <v>9478859</v>
      </c>
      <c r="K437" s="2">
        <v>0</v>
      </c>
      <c r="L437" s="2">
        <v>9478859</v>
      </c>
      <c r="M437" s="2">
        <v>7899169</v>
      </c>
      <c r="N437" s="2">
        <v>0</v>
      </c>
      <c r="O437" s="2">
        <v>7899169</v>
      </c>
      <c r="P437" s="15">
        <v>0.1</v>
      </c>
      <c r="Q437" s="2">
        <v>0</v>
      </c>
      <c r="R437" s="13">
        <v>0.3</v>
      </c>
      <c r="S437" s="15">
        <v>0</v>
      </c>
      <c r="T437" s="2">
        <v>2369750.7000000002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18">
        <v>0</v>
      </c>
      <c r="AC437" s="4">
        <v>2369750.7000000002</v>
      </c>
      <c r="AD437" t="s">
        <v>418</v>
      </c>
    </row>
    <row r="438" spans="1:30" x14ac:dyDescent="0.25">
      <c r="A438" s="20">
        <v>1762</v>
      </c>
      <c r="B438" t="s">
        <v>12</v>
      </c>
      <c r="C438" t="s">
        <v>260</v>
      </c>
      <c r="D438" t="s">
        <v>2</v>
      </c>
      <c r="E438" t="s">
        <v>312</v>
      </c>
      <c r="F438" t="s">
        <v>526</v>
      </c>
      <c r="G438" s="2">
        <v>2449826000</v>
      </c>
      <c r="H438" s="2">
        <v>0</v>
      </c>
      <c r="I438" s="2">
        <v>2449826000</v>
      </c>
      <c r="J438" s="2">
        <v>3981947</v>
      </c>
      <c r="K438" s="2">
        <v>0</v>
      </c>
      <c r="L438" s="2">
        <v>3981947</v>
      </c>
      <c r="M438" s="2">
        <v>3002016.6</v>
      </c>
      <c r="N438" s="2">
        <v>0</v>
      </c>
      <c r="O438" s="2">
        <v>3002016.6</v>
      </c>
      <c r="P438" s="15">
        <v>0</v>
      </c>
      <c r="Q438" s="2">
        <v>0</v>
      </c>
      <c r="R438" s="13">
        <v>0</v>
      </c>
      <c r="S438" s="15">
        <v>0</v>
      </c>
      <c r="T438" s="2">
        <v>0</v>
      </c>
      <c r="U438" s="2">
        <v>0</v>
      </c>
      <c r="V438" s="2">
        <v>59380244.880000003</v>
      </c>
      <c r="W438" s="2">
        <v>3112792.2</v>
      </c>
      <c r="X438" s="2">
        <v>56267452.68</v>
      </c>
      <c r="Y438" s="2">
        <v>30915992800</v>
      </c>
      <c r="Z438" s="2">
        <v>1594887000</v>
      </c>
      <c r="AA438" s="2">
        <v>29321105800</v>
      </c>
      <c r="AB438" s="18">
        <v>0</v>
      </c>
      <c r="AC438" s="4">
        <v>0</v>
      </c>
      <c r="AD438" t="s">
        <v>439</v>
      </c>
    </row>
    <row r="439" spans="1:30" hidden="1" x14ac:dyDescent="0.25">
      <c r="A439" s="20">
        <v>1763</v>
      </c>
      <c r="B439" t="s">
        <v>146</v>
      </c>
      <c r="C439" t="s">
        <v>259</v>
      </c>
      <c r="D439" t="s">
        <v>2</v>
      </c>
      <c r="E439" t="s">
        <v>312</v>
      </c>
      <c r="F439" t="s">
        <v>527</v>
      </c>
      <c r="G439" s="2">
        <v>1005284000</v>
      </c>
      <c r="H439" s="2">
        <v>235800000</v>
      </c>
      <c r="I439" s="2">
        <v>769484000</v>
      </c>
      <c r="J439" s="2">
        <v>3462248</v>
      </c>
      <c r="K439" s="2">
        <v>769050</v>
      </c>
      <c r="L439" s="2">
        <v>2693198</v>
      </c>
      <c r="M439" s="2">
        <v>3060134.4</v>
      </c>
      <c r="N439" s="2">
        <v>674730</v>
      </c>
      <c r="O439" s="2">
        <v>2385404.4</v>
      </c>
      <c r="P439" s="15">
        <v>0.1</v>
      </c>
      <c r="Q439" s="2">
        <v>67473</v>
      </c>
      <c r="R439" s="13">
        <v>0.3</v>
      </c>
      <c r="S439" s="15">
        <v>0</v>
      </c>
      <c r="T439" s="2">
        <v>715621.32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18">
        <v>0</v>
      </c>
      <c r="AC439" s="4">
        <v>783094.32</v>
      </c>
      <c r="AD439" t="s">
        <v>431</v>
      </c>
    </row>
    <row r="440" spans="1:30" hidden="1" x14ac:dyDescent="0.25">
      <c r="A440" s="20">
        <v>1764</v>
      </c>
      <c r="B440" t="s">
        <v>146</v>
      </c>
      <c r="C440" t="s">
        <v>260</v>
      </c>
      <c r="D440" t="s">
        <v>2</v>
      </c>
      <c r="E440" t="s">
        <v>521</v>
      </c>
      <c r="F440" t="s">
        <v>532</v>
      </c>
      <c r="G440" s="2">
        <v>7118001000</v>
      </c>
      <c r="H440" s="2">
        <v>5236920000</v>
      </c>
      <c r="I440" s="2">
        <v>1881081000</v>
      </c>
      <c r="J440" s="2">
        <v>19299687</v>
      </c>
      <c r="K440" s="2">
        <v>13202354</v>
      </c>
      <c r="L440" s="2">
        <v>6097333</v>
      </c>
      <c r="M440" s="2">
        <v>16452486.6</v>
      </c>
      <c r="N440" s="2">
        <v>11107586</v>
      </c>
      <c r="O440" s="2">
        <v>5344900.5999999996</v>
      </c>
      <c r="P440" s="15">
        <v>0.1</v>
      </c>
      <c r="Q440" s="2">
        <v>1110758.6000000001</v>
      </c>
      <c r="R440" s="13">
        <v>0.1</v>
      </c>
      <c r="S440" s="15">
        <v>0</v>
      </c>
      <c r="T440" s="2">
        <v>534490.06000000006</v>
      </c>
      <c r="U440" s="2">
        <v>1000000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18">
        <v>0</v>
      </c>
      <c r="AC440" s="4">
        <v>2645248.66</v>
      </c>
      <c r="AD440" t="s">
        <v>106</v>
      </c>
    </row>
    <row r="441" spans="1:30" hidden="1" x14ac:dyDescent="0.25">
      <c r="A441" s="20">
        <v>1765</v>
      </c>
      <c r="B441" t="s">
        <v>146</v>
      </c>
      <c r="C441" t="s">
        <v>259</v>
      </c>
      <c r="D441" t="s">
        <v>2</v>
      </c>
      <c r="E441" t="s">
        <v>4</v>
      </c>
      <c r="F441" t="s">
        <v>533</v>
      </c>
      <c r="G441" s="2">
        <v>1661810000</v>
      </c>
      <c r="H441" s="2">
        <v>36589000</v>
      </c>
      <c r="I441" s="2">
        <v>1625221000</v>
      </c>
      <c r="J441" s="2">
        <v>5365378</v>
      </c>
      <c r="K441" s="2">
        <v>128062</v>
      </c>
      <c r="L441" s="2">
        <v>5237316</v>
      </c>
      <c r="M441" s="2">
        <v>4700654</v>
      </c>
      <c r="N441" s="2">
        <v>113426.4</v>
      </c>
      <c r="O441" s="2">
        <v>4587227.5999999996</v>
      </c>
      <c r="P441" s="15">
        <v>0.1</v>
      </c>
      <c r="Q441" s="2">
        <v>11342.64</v>
      </c>
      <c r="R441" s="13">
        <v>0.3</v>
      </c>
      <c r="S441" s="15">
        <v>0</v>
      </c>
      <c r="T441" s="2">
        <v>1376168.28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18">
        <v>0</v>
      </c>
      <c r="AC441" s="4">
        <v>1387510.92</v>
      </c>
      <c r="AD441" t="s">
        <v>213</v>
      </c>
    </row>
    <row r="442" spans="1:30" hidden="1" x14ac:dyDescent="0.25">
      <c r="A442" s="20">
        <v>1766</v>
      </c>
      <c r="B442" t="s">
        <v>146</v>
      </c>
      <c r="C442" t="s">
        <v>259</v>
      </c>
      <c r="D442" t="s">
        <v>2</v>
      </c>
      <c r="E442" t="s">
        <v>4</v>
      </c>
      <c r="F442" t="s">
        <v>528</v>
      </c>
      <c r="G442" s="2">
        <v>3996020000</v>
      </c>
      <c r="H442" s="2">
        <v>327264000</v>
      </c>
      <c r="I442" s="2">
        <v>3668756000</v>
      </c>
      <c r="J442" s="2">
        <v>7968763</v>
      </c>
      <c r="K442" s="2">
        <v>1051424</v>
      </c>
      <c r="L442" s="2">
        <v>6917339</v>
      </c>
      <c r="M442" s="2">
        <v>6370355</v>
      </c>
      <c r="N442" s="2">
        <v>920518.4</v>
      </c>
      <c r="O442" s="2">
        <v>5449836.5999999996</v>
      </c>
      <c r="P442" s="15">
        <v>0.1</v>
      </c>
      <c r="Q442" s="2">
        <v>92051.839999999997</v>
      </c>
      <c r="R442" s="13">
        <v>0.3</v>
      </c>
      <c r="S442" s="15">
        <v>0</v>
      </c>
      <c r="T442" s="2">
        <v>1634950.98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18">
        <v>0</v>
      </c>
      <c r="AC442" s="4">
        <v>1727002.82</v>
      </c>
      <c r="AD442" t="s">
        <v>6</v>
      </c>
    </row>
    <row r="443" spans="1:30" hidden="1" x14ac:dyDescent="0.25">
      <c r="A443" s="20">
        <v>1768</v>
      </c>
      <c r="B443" t="s">
        <v>146</v>
      </c>
      <c r="C443" t="s">
        <v>260</v>
      </c>
      <c r="D443" t="s">
        <v>9</v>
      </c>
      <c r="E443" t="s">
        <v>358</v>
      </c>
      <c r="F443" t="s">
        <v>534</v>
      </c>
      <c r="G443" s="2">
        <v>196927738000</v>
      </c>
      <c r="H443" s="2">
        <v>0</v>
      </c>
      <c r="I443" s="2">
        <v>196927738000</v>
      </c>
      <c r="J443" s="2">
        <v>310904257</v>
      </c>
      <c r="K443" s="2">
        <v>0</v>
      </c>
      <c r="L443" s="2">
        <v>310904257</v>
      </c>
      <c r="M443" s="2">
        <v>232133161.80000001</v>
      </c>
      <c r="N443" s="2">
        <v>0</v>
      </c>
      <c r="O443" s="2">
        <v>232133161.80000001</v>
      </c>
      <c r="P443" s="15">
        <v>0.1</v>
      </c>
      <c r="Q443" s="2">
        <v>0</v>
      </c>
      <c r="R443" s="13">
        <v>0.25</v>
      </c>
      <c r="S443" s="15">
        <v>0.45</v>
      </c>
      <c r="T443" s="2">
        <v>74459922.810000002</v>
      </c>
      <c r="U443" s="2">
        <v>7000000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18">
        <v>0</v>
      </c>
      <c r="AC443" s="4">
        <v>81459922.810000002</v>
      </c>
      <c r="AD443" t="s">
        <v>79</v>
      </c>
    </row>
    <row r="444" spans="1:30" hidden="1" x14ac:dyDescent="0.25">
      <c r="A444" s="20">
        <v>1769</v>
      </c>
      <c r="B444" t="s">
        <v>146</v>
      </c>
      <c r="C444" t="s">
        <v>259</v>
      </c>
      <c r="D444" t="s">
        <v>2</v>
      </c>
      <c r="E444" t="s">
        <v>8</v>
      </c>
      <c r="F444" t="s">
        <v>535</v>
      </c>
      <c r="G444" s="2">
        <v>8854730000</v>
      </c>
      <c r="H444" s="2">
        <v>0</v>
      </c>
      <c r="I444" s="2">
        <v>8854730000</v>
      </c>
      <c r="J444" s="2">
        <v>13365758</v>
      </c>
      <c r="K444" s="2">
        <v>0</v>
      </c>
      <c r="L444" s="2">
        <v>13365758</v>
      </c>
      <c r="M444" s="2">
        <v>9823866</v>
      </c>
      <c r="N444" s="2">
        <v>0</v>
      </c>
      <c r="O444" s="2">
        <v>9823866</v>
      </c>
      <c r="P444" s="15">
        <v>0.1</v>
      </c>
      <c r="Q444" s="2">
        <v>0</v>
      </c>
      <c r="R444" s="13">
        <v>0.3</v>
      </c>
      <c r="S444" s="15">
        <v>0</v>
      </c>
      <c r="T444" s="2">
        <v>2947159.8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18">
        <v>0</v>
      </c>
      <c r="AC444" s="4">
        <v>2947159.8</v>
      </c>
      <c r="AD444" t="s">
        <v>42</v>
      </c>
    </row>
    <row r="445" spans="1:30" hidden="1" x14ac:dyDescent="0.25">
      <c r="A445" s="20">
        <v>1770</v>
      </c>
      <c r="B445" t="s">
        <v>146</v>
      </c>
      <c r="C445" t="s">
        <v>260</v>
      </c>
      <c r="D445" t="s">
        <v>2</v>
      </c>
      <c r="E445" t="s">
        <v>312</v>
      </c>
      <c r="F445" t="s">
        <v>499</v>
      </c>
      <c r="G445" s="2">
        <v>12452132000</v>
      </c>
      <c r="H445" s="2">
        <v>0</v>
      </c>
      <c r="I445" s="2">
        <v>12452132000</v>
      </c>
      <c r="J445" s="2">
        <v>30125751</v>
      </c>
      <c r="K445" s="2">
        <v>0</v>
      </c>
      <c r="L445" s="2">
        <v>30125751</v>
      </c>
      <c r="M445" s="2">
        <v>25144898.199999999</v>
      </c>
      <c r="N445" s="2">
        <v>0</v>
      </c>
      <c r="O445" s="2">
        <v>25144898.199999999</v>
      </c>
      <c r="P445" s="15">
        <v>0.1</v>
      </c>
      <c r="Q445" s="2">
        <v>0</v>
      </c>
      <c r="R445" s="13">
        <v>0.1</v>
      </c>
      <c r="S445" s="15">
        <v>0</v>
      </c>
      <c r="T445" s="2">
        <v>2514489.8199999998</v>
      </c>
      <c r="U445" s="2">
        <v>2000000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18">
        <v>0</v>
      </c>
      <c r="AC445" s="4">
        <v>4514489.82</v>
      </c>
      <c r="AD445" t="s">
        <v>320</v>
      </c>
    </row>
    <row r="446" spans="1:30" hidden="1" x14ac:dyDescent="0.25">
      <c r="A446" s="20">
        <v>1771</v>
      </c>
      <c r="B446" t="s">
        <v>146</v>
      </c>
      <c r="C446" t="s">
        <v>259</v>
      </c>
      <c r="D446" t="s">
        <v>2</v>
      </c>
      <c r="E446" t="s">
        <v>8</v>
      </c>
      <c r="F446" t="s">
        <v>536</v>
      </c>
      <c r="G446" s="2">
        <v>326033000</v>
      </c>
      <c r="H446" s="2">
        <v>0</v>
      </c>
      <c r="I446" s="2">
        <v>326033000</v>
      </c>
      <c r="J446" s="2">
        <v>1141118</v>
      </c>
      <c r="K446" s="2">
        <v>0</v>
      </c>
      <c r="L446" s="2">
        <v>1141118</v>
      </c>
      <c r="M446" s="2">
        <v>1010704.8</v>
      </c>
      <c r="N446" s="2">
        <v>0</v>
      </c>
      <c r="O446" s="2">
        <v>1010704.8</v>
      </c>
      <c r="P446" s="15">
        <v>0.1</v>
      </c>
      <c r="Q446" s="2">
        <v>0</v>
      </c>
      <c r="R446" s="13">
        <v>0.3</v>
      </c>
      <c r="S446" s="15">
        <v>0</v>
      </c>
      <c r="T446" s="2">
        <v>303211.44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18">
        <v>0</v>
      </c>
      <c r="AC446" s="4">
        <v>303211.44</v>
      </c>
      <c r="AD446" t="s">
        <v>42</v>
      </c>
    </row>
    <row r="447" spans="1:30" hidden="1" x14ac:dyDescent="0.25">
      <c r="A447" s="20">
        <v>1772</v>
      </c>
      <c r="B447" t="s">
        <v>146</v>
      </c>
      <c r="C447" t="s">
        <v>259</v>
      </c>
      <c r="D447" t="s">
        <v>2</v>
      </c>
      <c r="E447" t="s">
        <v>4</v>
      </c>
      <c r="F447" t="s">
        <v>537</v>
      </c>
      <c r="G447" s="2">
        <v>4419467000</v>
      </c>
      <c r="H447" s="2">
        <v>0</v>
      </c>
      <c r="I447" s="2">
        <v>4419467000</v>
      </c>
      <c r="J447" s="2">
        <v>11637794</v>
      </c>
      <c r="K447" s="2">
        <v>0</v>
      </c>
      <c r="L447" s="2">
        <v>11637794</v>
      </c>
      <c r="M447" s="2">
        <v>9870007.1999999993</v>
      </c>
      <c r="N447" s="2">
        <v>0</v>
      </c>
      <c r="O447" s="2">
        <v>9870007.1999999993</v>
      </c>
      <c r="P447" s="15">
        <v>0.1</v>
      </c>
      <c r="Q447" s="2">
        <v>0</v>
      </c>
      <c r="R447" s="13">
        <v>0.3</v>
      </c>
      <c r="S447" s="15">
        <v>0</v>
      </c>
      <c r="T447" s="2">
        <v>2961002.16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18">
        <v>0</v>
      </c>
      <c r="AC447" s="4">
        <v>2961002.16</v>
      </c>
      <c r="AD447" t="s">
        <v>48</v>
      </c>
    </row>
    <row r="448" spans="1:30" hidden="1" x14ac:dyDescent="0.25">
      <c r="A448" s="20">
        <v>1774</v>
      </c>
      <c r="B448" t="s">
        <v>146</v>
      </c>
      <c r="C448" t="s">
        <v>259</v>
      </c>
      <c r="D448" t="s">
        <v>2</v>
      </c>
      <c r="E448" t="s">
        <v>279</v>
      </c>
      <c r="F448" t="s">
        <v>538</v>
      </c>
      <c r="G448" s="2">
        <v>51836749000</v>
      </c>
      <c r="H448" s="2">
        <v>0</v>
      </c>
      <c r="I448" s="2">
        <v>51836749000</v>
      </c>
      <c r="J448" s="2">
        <v>84450185</v>
      </c>
      <c r="K448" s="2">
        <v>0</v>
      </c>
      <c r="L448" s="2">
        <v>84450185</v>
      </c>
      <c r="M448" s="2">
        <v>63715485.399999999</v>
      </c>
      <c r="N448" s="2">
        <v>0</v>
      </c>
      <c r="O448" s="2">
        <v>63715485.399999999</v>
      </c>
      <c r="P448" s="15">
        <v>0.1</v>
      </c>
      <c r="Q448" s="2">
        <v>0</v>
      </c>
      <c r="R448" s="13">
        <v>0.3</v>
      </c>
      <c r="S448" s="15">
        <v>0</v>
      </c>
      <c r="T448" s="2">
        <v>19114645.620000001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18">
        <v>0</v>
      </c>
      <c r="AC448" s="4">
        <v>19114645.620000001</v>
      </c>
      <c r="AD448" t="s">
        <v>178</v>
      </c>
    </row>
    <row r="449" spans="1:30" hidden="1" x14ac:dyDescent="0.25">
      <c r="A449" s="20">
        <v>1775</v>
      </c>
      <c r="B449" t="s">
        <v>146</v>
      </c>
      <c r="C449" t="s">
        <v>260</v>
      </c>
      <c r="D449" t="s">
        <v>2</v>
      </c>
      <c r="E449" t="s">
        <v>8</v>
      </c>
      <c r="F449" t="s">
        <v>539</v>
      </c>
      <c r="G449" s="2">
        <v>10798310000</v>
      </c>
      <c r="H449" s="2">
        <v>0</v>
      </c>
      <c r="I449" s="2">
        <v>10798310000</v>
      </c>
      <c r="J449" s="2">
        <v>22775625</v>
      </c>
      <c r="K449" s="2">
        <v>0</v>
      </c>
      <c r="L449" s="2">
        <v>22775625</v>
      </c>
      <c r="M449" s="2">
        <v>18456301</v>
      </c>
      <c r="N449" s="2">
        <v>0</v>
      </c>
      <c r="O449" s="2">
        <v>18456301</v>
      </c>
      <c r="P449" s="15">
        <v>0.1</v>
      </c>
      <c r="Q449" s="2">
        <v>0</v>
      </c>
      <c r="R449" s="13">
        <v>0.1</v>
      </c>
      <c r="S449" s="15">
        <v>0</v>
      </c>
      <c r="T449" s="2">
        <v>1845630.1</v>
      </c>
      <c r="U449" s="2">
        <v>1000000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18">
        <v>0</v>
      </c>
      <c r="AC449" s="4">
        <v>2845630.1</v>
      </c>
      <c r="AD449" t="s">
        <v>50</v>
      </c>
    </row>
    <row r="450" spans="1:30" hidden="1" x14ac:dyDescent="0.25">
      <c r="A450" s="20">
        <v>1776</v>
      </c>
      <c r="B450" t="s">
        <v>146</v>
      </c>
      <c r="C450" t="s">
        <v>259</v>
      </c>
      <c r="D450" t="s">
        <v>2</v>
      </c>
      <c r="E450" t="s">
        <v>4</v>
      </c>
      <c r="F450" t="s">
        <v>540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15">
        <v>0.1</v>
      </c>
      <c r="Q450" s="2">
        <v>0</v>
      </c>
      <c r="R450" s="13">
        <v>0.3</v>
      </c>
      <c r="S450" s="15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18">
        <v>0</v>
      </c>
      <c r="AC450" s="4">
        <v>0</v>
      </c>
      <c r="AD450" t="s">
        <v>48</v>
      </c>
    </row>
    <row r="451" spans="1:30" hidden="1" x14ac:dyDescent="0.25">
      <c r="A451" s="20">
        <v>1778</v>
      </c>
      <c r="B451" t="s">
        <v>146</v>
      </c>
      <c r="C451" t="s">
        <v>259</v>
      </c>
      <c r="D451" t="s">
        <v>2</v>
      </c>
      <c r="E451" t="s">
        <v>312</v>
      </c>
      <c r="F451" t="s">
        <v>360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15">
        <v>0.1</v>
      </c>
      <c r="Q451" s="2">
        <v>0</v>
      </c>
      <c r="R451" s="13">
        <v>0.3</v>
      </c>
      <c r="S451" s="15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18">
        <v>0</v>
      </c>
      <c r="AC451" s="4">
        <v>0</v>
      </c>
      <c r="AD451" t="s">
        <v>319</v>
      </c>
    </row>
    <row r="452" spans="1:30" hidden="1" x14ac:dyDescent="0.25">
      <c r="A452" s="20">
        <v>1782</v>
      </c>
      <c r="B452" t="s">
        <v>146</v>
      </c>
      <c r="C452" t="s">
        <v>259</v>
      </c>
      <c r="D452" t="s">
        <v>2</v>
      </c>
      <c r="E452" t="s">
        <v>312</v>
      </c>
      <c r="F452" t="s">
        <v>541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15">
        <v>0.1</v>
      </c>
      <c r="Q452" s="2">
        <v>0</v>
      </c>
      <c r="R452" s="13">
        <v>0.3</v>
      </c>
      <c r="S452" s="15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18">
        <v>0</v>
      </c>
      <c r="AC452" s="4">
        <v>0</v>
      </c>
      <c r="AD452" t="s">
        <v>320</v>
      </c>
    </row>
    <row r="453" spans="1:30" hidden="1" x14ac:dyDescent="0.25">
      <c r="A453" s="20">
        <v>1785</v>
      </c>
      <c r="B453" t="s">
        <v>146</v>
      </c>
      <c r="C453" t="s">
        <v>260</v>
      </c>
      <c r="D453" t="s">
        <v>2</v>
      </c>
      <c r="E453" t="s">
        <v>312</v>
      </c>
      <c r="F453" t="s">
        <v>542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15">
        <v>0</v>
      </c>
      <c r="Q453" s="2">
        <v>0</v>
      </c>
      <c r="R453" s="13">
        <v>0</v>
      </c>
      <c r="S453" s="15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18">
        <v>0</v>
      </c>
      <c r="AC453" s="4">
        <v>0</v>
      </c>
      <c r="AD453" t="s">
        <v>526</v>
      </c>
    </row>
    <row r="454" spans="1:30" hidden="1" x14ac:dyDescent="0.25">
      <c r="A454" s="20">
        <v>1786</v>
      </c>
      <c r="B454" t="s">
        <v>146</v>
      </c>
      <c r="C454" t="s">
        <v>259</v>
      </c>
      <c r="D454" t="s">
        <v>2</v>
      </c>
      <c r="E454" t="s">
        <v>312</v>
      </c>
      <c r="F454" t="s">
        <v>543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15">
        <v>0.1</v>
      </c>
      <c r="Q454" s="2">
        <v>0</v>
      </c>
      <c r="R454" s="13">
        <v>0.3</v>
      </c>
      <c r="S454" s="15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18">
        <v>0</v>
      </c>
      <c r="AC454" s="4">
        <v>0</v>
      </c>
      <c r="AD454" t="s">
        <v>320</v>
      </c>
    </row>
    <row r="455" spans="1:30" hidden="1" x14ac:dyDescent="0.25">
      <c r="A455" s="20">
        <v>1787</v>
      </c>
      <c r="B455" t="s">
        <v>146</v>
      </c>
      <c r="C455" t="s">
        <v>259</v>
      </c>
      <c r="D455" t="s">
        <v>2</v>
      </c>
      <c r="E455" t="s">
        <v>312</v>
      </c>
      <c r="F455" t="s">
        <v>544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15">
        <v>0.1</v>
      </c>
      <c r="Q455" s="2">
        <v>0</v>
      </c>
      <c r="R455" s="13">
        <v>0.3</v>
      </c>
      <c r="S455" s="15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18">
        <v>0</v>
      </c>
      <c r="AC455" s="4">
        <v>0</v>
      </c>
      <c r="AD455" t="s">
        <v>526</v>
      </c>
    </row>
    <row r="456" spans="1:30" hidden="1" x14ac:dyDescent="0.25">
      <c r="A456" s="20">
        <v>1788</v>
      </c>
      <c r="B456" t="s">
        <v>146</v>
      </c>
      <c r="C456" t="s">
        <v>259</v>
      </c>
      <c r="D456" t="s">
        <v>2</v>
      </c>
      <c r="E456" t="s">
        <v>312</v>
      </c>
      <c r="F456" t="s">
        <v>545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15">
        <v>0.1</v>
      </c>
      <c r="Q456" s="2">
        <v>0</v>
      </c>
      <c r="R456" s="13">
        <v>0.3</v>
      </c>
      <c r="S456" s="15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18">
        <v>0</v>
      </c>
      <c r="AC456" s="4">
        <v>0</v>
      </c>
      <c r="AD456" t="s">
        <v>526</v>
      </c>
    </row>
    <row r="457" spans="1:30" hidden="1" x14ac:dyDescent="0.25">
      <c r="A457" s="20" t="s">
        <v>510</v>
      </c>
      <c r="B457" t="s">
        <v>146</v>
      </c>
      <c r="C457" t="s">
        <v>260</v>
      </c>
      <c r="D457" t="s">
        <v>2</v>
      </c>
      <c r="E457" t="s">
        <v>198</v>
      </c>
      <c r="F457" t="s">
        <v>215</v>
      </c>
      <c r="G457" s="2">
        <v>438588000</v>
      </c>
      <c r="H457" s="2">
        <v>0</v>
      </c>
      <c r="I457" s="2">
        <v>438588000</v>
      </c>
      <c r="J457" s="2">
        <v>1369312</v>
      </c>
      <c r="K457" s="2">
        <v>0</v>
      </c>
      <c r="L457" s="2">
        <v>1369312</v>
      </c>
      <c r="M457" s="2">
        <v>1193876.8</v>
      </c>
      <c r="N457" s="2">
        <v>0</v>
      </c>
      <c r="O457" s="2">
        <v>1193876.8</v>
      </c>
      <c r="P457" s="15">
        <v>0</v>
      </c>
      <c r="Q457" s="2">
        <v>0</v>
      </c>
      <c r="R457" s="13">
        <v>0</v>
      </c>
      <c r="S457" s="15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18">
        <v>0</v>
      </c>
      <c r="AC457" s="4">
        <v>0</v>
      </c>
      <c r="AD457" t="s">
        <v>1</v>
      </c>
    </row>
    <row r="458" spans="1:30" hidden="1" x14ac:dyDescent="0.25">
      <c r="A458" s="20" t="s">
        <v>216</v>
      </c>
      <c r="B458" t="s">
        <v>146</v>
      </c>
      <c r="C458" t="s">
        <v>260</v>
      </c>
      <c r="D458" t="s">
        <v>9</v>
      </c>
      <c r="E458" t="s">
        <v>15</v>
      </c>
      <c r="F458" t="s">
        <v>217</v>
      </c>
      <c r="G458" s="2">
        <v>167530000</v>
      </c>
      <c r="H458" s="2">
        <v>0</v>
      </c>
      <c r="I458" s="2">
        <v>167530000</v>
      </c>
      <c r="J458" s="2">
        <v>586355</v>
      </c>
      <c r="K458" s="2">
        <v>0</v>
      </c>
      <c r="L458" s="2">
        <v>586355</v>
      </c>
      <c r="M458" s="2">
        <v>519343</v>
      </c>
      <c r="N458" s="2">
        <v>0</v>
      </c>
      <c r="O458" s="2">
        <v>519343</v>
      </c>
      <c r="P458" s="15">
        <v>0</v>
      </c>
      <c r="Q458" s="2">
        <v>0</v>
      </c>
      <c r="R458" s="13">
        <v>0</v>
      </c>
      <c r="S458" s="15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18">
        <v>0</v>
      </c>
      <c r="AC458" s="4">
        <v>0</v>
      </c>
      <c r="AD458" t="s">
        <v>1</v>
      </c>
    </row>
    <row r="459" spans="1:30" hidden="1" x14ac:dyDescent="0.25">
      <c r="A459" s="20" t="s">
        <v>218</v>
      </c>
      <c r="B459" t="s">
        <v>146</v>
      </c>
      <c r="C459" t="s">
        <v>260</v>
      </c>
      <c r="D459" t="s">
        <v>9</v>
      </c>
      <c r="E459" t="s">
        <v>27</v>
      </c>
      <c r="F459" t="s">
        <v>219</v>
      </c>
      <c r="G459" s="2">
        <v>1154505000</v>
      </c>
      <c r="H459" s="2">
        <v>0</v>
      </c>
      <c r="I459" s="2">
        <v>1154505000</v>
      </c>
      <c r="J459" s="2">
        <v>3383220</v>
      </c>
      <c r="K459" s="2">
        <v>0</v>
      </c>
      <c r="L459" s="2">
        <v>3383220</v>
      </c>
      <c r="M459" s="2">
        <v>2921418</v>
      </c>
      <c r="N459" s="2">
        <v>0</v>
      </c>
      <c r="O459" s="2">
        <v>2921418</v>
      </c>
      <c r="P459" s="15">
        <v>0</v>
      </c>
      <c r="Q459" s="2">
        <v>0</v>
      </c>
      <c r="R459" s="13">
        <v>0</v>
      </c>
      <c r="S459" s="15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18">
        <v>0</v>
      </c>
      <c r="AC459" s="4">
        <v>0</v>
      </c>
      <c r="AD459" t="s">
        <v>1</v>
      </c>
    </row>
    <row r="460" spans="1:30" hidden="1" x14ac:dyDescent="0.25">
      <c r="A460" s="20" t="s">
        <v>220</v>
      </c>
      <c r="B460" t="s">
        <v>146</v>
      </c>
      <c r="C460" t="s">
        <v>260</v>
      </c>
      <c r="D460" t="s">
        <v>9</v>
      </c>
      <c r="E460" t="s">
        <v>357</v>
      </c>
      <c r="F460" t="s">
        <v>221</v>
      </c>
      <c r="G460" s="2">
        <v>794403000</v>
      </c>
      <c r="H460" s="2">
        <v>0</v>
      </c>
      <c r="I460" s="2">
        <v>794403000</v>
      </c>
      <c r="J460" s="2">
        <v>2697716</v>
      </c>
      <c r="K460" s="2">
        <v>0</v>
      </c>
      <c r="L460" s="2">
        <v>2697716</v>
      </c>
      <c r="M460" s="2">
        <v>2379954.7999999998</v>
      </c>
      <c r="N460" s="2">
        <v>0</v>
      </c>
      <c r="O460" s="2">
        <v>2379954.7999999998</v>
      </c>
      <c r="P460" s="15">
        <v>0</v>
      </c>
      <c r="Q460" s="2">
        <v>0</v>
      </c>
      <c r="R460" s="13">
        <v>0</v>
      </c>
      <c r="S460" s="15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18">
        <v>0</v>
      </c>
      <c r="AC460" s="4">
        <v>0</v>
      </c>
      <c r="AD460" t="s">
        <v>1</v>
      </c>
    </row>
    <row r="461" spans="1:30" hidden="1" x14ac:dyDescent="0.25">
      <c r="A461" s="20" t="s">
        <v>374</v>
      </c>
      <c r="B461" t="s">
        <v>146</v>
      </c>
      <c r="C461" t="s">
        <v>260</v>
      </c>
      <c r="D461" t="s">
        <v>9</v>
      </c>
      <c r="E461" t="s">
        <v>358</v>
      </c>
      <c r="F461" t="s">
        <v>375</v>
      </c>
      <c r="G461" s="2">
        <v>5485829000</v>
      </c>
      <c r="H461" s="2">
        <v>0</v>
      </c>
      <c r="I461" s="2">
        <v>5485829000</v>
      </c>
      <c r="J461" s="2">
        <v>13951952</v>
      </c>
      <c r="K461" s="2">
        <v>0</v>
      </c>
      <c r="L461" s="2">
        <v>13951952</v>
      </c>
      <c r="M461" s="2">
        <v>11757620.4</v>
      </c>
      <c r="N461" s="2">
        <v>0</v>
      </c>
      <c r="O461" s="2">
        <v>11757620.4</v>
      </c>
      <c r="P461" s="15">
        <v>0</v>
      </c>
      <c r="Q461" s="2">
        <v>0</v>
      </c>
      <c r="R461" s="13">
        <v>0</v>
      </c>
      <c r="S461" s="15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18">
        <v>0</v>
      </c>
      <c r="AC461" s="4">
        <v>0</v>
      </c>
      <c r="AD461" t="s">
        <v>1</v>
      </c>
    </row>
    <row r="462" spans="1:30" hidden="1" x14ac:dyDescent="0.25">
      <c r="A462" s="20" t="s">
        <v>511</v>
      </c>
      <c r="B462" t="s">
        <v>146</v>
      </c>
      <c r="C462" t="s">
        <v>260</v>
      </c>
      <c r="D462" t="s">
        <v>2</v>
      </c>
      <c r="E462" t="s">
        <v>279</v>
      </c>
      <c r="F462" t="s">
        <v>222</v>
      </c>
      <c r="G462" s="2">
        <v>1409251000</v>
      </c>
      <c r="H462" s="2">
        <v>401087000</v>
      </c>
      <c r="I462" s="2">
        <v>1008164000</v>
      </c>
      <c r="J462" s="2">
        <v>4364607</v>
      </c>
      <c r="K462" s="2">
        <v>1280055</v>
      </c>
      <c r="L462" s="2">
        <v>3084552</v>
      </c>
      <c r="M462" s="2">
        <v>3800906.6</v>
      </c>
      <c r="N462" s="2">
        <v>1119620.2</v>
      </c>
      <c r="O462" s="2">
        <v>2681286.4</v>
      </c>
      <c r="P462" s="15">
        <v>0</v>
      </c>
      <c r="Q462" s="2">
        <v>0</v>
      </c>
      <c r="R462" s="13">
        <v>0</v>
      </c>
      <c r="S462" s="15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18">
        <v>0</v>
      </c>
      <c r="AC462" s="4">
        <v>0</v>
      </c>
      <c r="AD462" t="s">
        <v>1</v>
      </c>
    </row>
    <row r="463" spans="1:30" hidden="1" x14ac:dyDescent="0.25">
      <c r="A463" s="20" t="s">
        <v>512</v>
      </c>
      <c r="B463" t="s">
        <v>146</v>
      </c>
      <c r="C463" t="s">
        <v>260</v>
      </c>
      <c r="D463" t="s">
        <v>2</v>
      </c>
      <c r="E463" t="s">
        <v>280</v>
      </c>
      <c r="F463" t="s">
        <v>311</v>
      </c>
      <c r="G463" s="2">
        <v>8483000</v>
      </c>
      <c r="H463" s="2">
        <v>0</v>
      </c>
      <c r="I463" s="2">
        <v>8483000</v>
      </c>
      <c r="J463" s="2">
        <v>29693</v>
      </c>
      <c r="K463" s="2">
        <v>0</v>
      </c>
      <c r="L463" s="2">
        <v>29693</v>
      </c>
      <c r="M463" s="2">
        <v>26299.8</v>
      </c>
      <c r="N463" s="2">
        <v>0</v>
      </c>
      <c r="O463" s="2">
        <v>26299.8</v>
      </c>
      <c r="P463" s="15">
        <v>0</v>
      </c>
      <c r="Q463" s="2">
        <v>0</v>
      </c>
      <c r="R463" s="13">
        <v>0</v>
      </c>
      <c r="S463" s="15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18">
        <v>0</v>
      </c>
      <c r="AC463" s="4">
        <v>0</v>
      </c>
      <c r="AD463" t="s">
        <v>1</v>
      </c>
    </row>
    <row r="464" spans="1:30" hidden="1" x14ac:dyDescent="0.25">
      <c r="A464" s="20" t="s">
        <v>321</v>
      </c>
      <c r="B464" t="s">
        <v>146</v>
      </c>
      <c r="C464" t="s">
        <v>260</v>
      </c>
      <c r="D464" t="s">
        <v>2</v>
      </c>
      <c r="E464" t="s">
        <v>312</v>
      </c>
      <c r="F464" t="s">
        <v>322</v>
      </c>
      <c r="G464" s="2">
        <v>112528000</v>
      </c>
      <c r="H464" s="2">
        <v>0</v>
      </c>
      <c r="I464" s="2">
        <v>112528000</v>
      </c>
      <c r="J464" s="2">
        <v>393850</v>
      </c>
      <c r="K464" s="2">
        <v>0</v>
      </c>
      <c r="L464" s="2">
        <v>393850</v>
      </c>
      <c r="M464" s="2">
        <v>348838.8</v>
      </c>
      <c r="N464" s="2">
        <v>0</v>
      </c>
      <c r="O464" s="2">
        <v>348838.8</v>
      </c>
      <c r="P464" s="15">
        <v>0</v>
      </c>
      <c r="Q464" s="2">
        <v>0</v>
      </c>
      <c r="R464" s="13">
        <v>0</v>
      </c>
      <c r="S464" s="15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18">
        <v>0</v>
      </c>
      <c r="AC464" s="4">
        <v>0</v>
      </c>
      <c r="AD464" t="s">
        <v>1</v>
      </c>
    </row>
    <row r="465" spans="1:30" hidden="1" x14ac:dyDescent="0.25">
      <c r="A465" s="20" t="s">
        <v>223</v>
      </c>
      <c r="B465" t="s">
        <v>146</v>
      </c>
      <c r="C465" t="s">
        <v>260</v>
      </c>
      <c r="D465" t="s">
        <v>2</v>
      </c>
      <c r="E465" t="s">
        <v>8</v>
      </c>
      <c r="F465" t="s">
        <v>224</v>
      </c>
      <c r="G465" s="2">
        <v>895980600</v>
      </c>
      <c r="H465" s="2">
        <v>358994600</v>
      </c>
      <c r="I465" s="2">
        <v>536986000</v>
      </c>
      <c r="J465" s="2">
        <v>3135944</v>
      </c>
      <c r="K465" s="2">
        <v>1256482</v>
      </c>
      <c r="L465" s="2">
        <v>1879462</v>
      </c>
      <c r="M465" s="2">
        <v>2777551.76</v>
      </c>
      <c r="N465" s="2">
        <v>1112884.1599999999</v>
      </c>
      <c r="O465" s="2">
        <v>1664667.6</v>
      </c>
      <c r="P465" s="15">
        <v>0</v>
      </c>
      <c r="Q465" s="2">
        <v>0</v>
      </c>
      <c r="R465" s="13">
        <v>0</v>
      </c>
      <c r="S465" s="15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18">
        <v>0</v>
      </c>
      <c r="AC465" s="4">
        <v>0</v>
      </c>
      <c r="AD465" t="s">
        <v>1</v>
      </c>
    </row>
    <row r="466" spans="1:30" hidden="1" x14ac:dyDescent="0.25">
      <c r="A466" s="20" t="s">
        <v>513</v>
      </c>
      <c r="B466" t="s">
        <v>146</v>
      </c>
      <c r="C466" t="s">
        <v>260</v>
      </c>
      <c r="D466" t="s">
        <v>2</v>
      </c>
      <c r="E466" t="s">
        <v>4</v>
      </c>
      <c r="F466" t="s">
        <v>225</v>
      </c>
      <c r="G466" s="2">
        <v>12431543000</v>
      </c>
      <c r="H466" s="2">
        <v>4171114000</v>
      </c>
      <c r="I466" s="2">
        <v>8260429000</v>
      </c>
      <c r="J466" s="2">
        <v>34806534</v>
      </c>
      <c r="K466" s="2">
        <v>12554328</v>
      </c>
      <c r="L466" s="2">
        <v>22252206</v>
      </c>
      <c r="M466" s="2">
        <v>29833916.800000001</v>
      </c>
      <c r="N466" s="2">
        <v>10885882.4</v>
      </c>
      <c r="O466" s="2">
        <v>18948034.399999999</v>
      </c>
      <c r="P466" s="15">
        <v>0.1</v>
      </c>
      <c r="Q466" s="2">
        <v>1088588.24</v>
      </c>
      <c r="R466" s="13">
        <v>0.1</v>
      </c>
      <c r="S466" s="15">
        <v>0</v>
      </c>
      <c r="T466" s="2">
        <v>1894803.44</v>
      </c>
      <c r="U466" s="2">
        <v>2000000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18">
        <v>0</v>
      </c>
      <c r="AC466" s="4">
        <v>4983391.68</v>
      </c>
      <c r="AD466" t="s">
        <v>1</v>
      </c>
    </row>
    <row r="467" spans="1:30" x14ac:dyDescent="0.25">
      <c r="A467" s="20" t="s">
        <v>227</v>
      </c>
      <c r="B467" t="s">
        <v>12</v>
      </c>
      <c r="C467" t="s">
        <v>259</v>
      </c>
      <c r="D467" t="s">
        <v>2</v>
      </c>
      <c r="E467" t="s">
        <v>198</v>
      </c>
      <c r="F467" t="s">
        <v>226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15">
        <v>0.1</v>
      </c>
      <c r="Q467" s="2">
        <v>0</v>
      </c>
      <c r="R467" s="13">
        <v>0.3</v>
      </c>
      <c r="S467" s="15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18">
        <v>0</v>
      </c>
      <c r="AC467" s="4">
        <v>0</v>
      </c>
      <c r="AD467" t="s">
        <v>201</v>
      </c>
    </row>
    <row r="468" spans="1:30" x14ac:dyDescent="0.25">
      <c r="G468" s="2"/>
      <c r="H468" s="2"/>
      <c r="I468" s="2"/>
      <c r="J468" s="2"/>
      <c r="K468" s="2"/>
      <c r="L468" s="2"/>
      <c r="M468" s="2"/>
      <c r="N468" s="2"/>
      <c r="O468" s="2"/>
      <c r="Q468" s="2"/>
      <c r="R468" s="13"/>
      <c r="S468" s="15"/>
      <c r="T468" s="2"/>
      <c r="U468" s="2"/>
      <c r="V468" s="2"/>
      <c r="W468" s="2"/>
      <c r="X468" s="2"/>
      <c r="Y468" s="2"/>
      <c r="Z468" s="2"/>
      <c r="AA468" s="2"/>
      <c r="AB468" s="18"/>
    </row>
    <row r="469" spans="1:30" x14ac:dyDescent="0.25">
      <c r="G469" s="2"/>
      <c r="H469" s="2"/>
      <c r="I469" s="2"/>
      <c r="J469" s="2"/>
      <c r="K469" s="2"/>
      <c r="L469" s="2"/>
      <c r="M469" s="2"/>
      <c r="N469" s="2"/>
      <c r="O469" s="2"/>
      <c r="Q469" s="2"/>
      <c r="R469" s="13"/>
      <c r="S469" s="15"/>
      <c r="T469" s="2"/>
      <c r="U469" s="2"/>
      <c r="V469" s="2"/>
      <c r="W469" s="2"/>
      <c r="X469" s="2"/>
      <c r="Y469" s="2"/>
      <c r="Z469" s="2"/>
      <c r="AA469" s="2"/>
      <c r="AB469" s="18"/>
    </row>
    <row r="470" spans="1:30" x14ac:dyDescent="0.25">
      <c r="G470" s="2"/>
      <c r="H470" s="2"/>
      <c r="I470" s="2"/>
      <c r="J470" s="2"/>
      <c r="K470" s="2"/>
      <c r="L470" s="2"/>
      <c r="M470" s="2"/>
      <c r="N470" s="2"/>
      <c r="O470" s="2"/>
      <c r="Q470" s="2"/>
      <c r="R470" s="13"/>
      <c r="S470" s="15"/>
      <c r="T470" s="2"/>
      <c r="U470" s="2"/>
      <c r="V470" s="2"/>
      <c r="W470" s="2"/>
      <c r="X470" s="2"/>
      <c r="Y470" s="2"/>
      <c r="Z470" s="2"/>
      <c r="AA470" s="2"/>
      <c r="AB470" s="18"/>
    </row>
    <row r="471" spans="1:30" x14ac:dyDescent="0.25">
      <c r="G471" s="2">
        <f>SUM(G2:G467)</f>
        <v>8842226975300</v>
      </c>
      <c r="H471" s="2"/>
      <c r="I471" s="2"/>
      <c r="J471" s="2"/>
      <c r="K471" s="2"/>
      <c r="L471" s="2"/>
      <c r="M471" s="2">
        <f>SUM(M2:M467)</f>
        <v>13085069346.879988</v>
      </c>
      <c r="N471" s="2"/>
      <c r="O471" s="2"/>
      <c r="Q471" s="2"/>
      <c r="R471" s="13"/>
      <c r="S471" s="15"/>
      <c r="T471" s="2"/>
      <c r="U471" s="2"/>
      <c r="V471" s="2"/>
      <c r="W471" s="2"/>
      <c r="X471" s="2"/>
      <c r="Y471" s="2"/>
      <c r="Z471" s="2"/>
      <c r="AA471" s="2"/>
      <c r="AB471" s="18"/>
    </row>
    <row r="472" spans="1:30" x14ac:dyDescent="0.25">
      <c r="G472" s="2"/>
      <c r="H472" s="2"/>
      <c r="I472" s="2"/>
      <c r="J472" s="2"/>
      <c r="K472" s="2"/>
      <c r="L472" s="2"/>
      <c r="M472" s="2"/>
      <c r="N472" s="2"/>
      <c r="O472" s="2"/>
      <c r="Q472" s="2"/>
      <c r="R472" s="13"/>
      <c r="S472" s="15"/>
      <c r="T472" s="2"/>
      <c r="U472" s="2"/>
      <c r="V472" s="2"/>
      <c r="W472" s="2"/>
      <c r="X472" s="2"/>
      <c r="Y472" s="2"/>
      <c r="Z472" s="2"/>
      <c r="AA472" s="2"/>
      <c r="AB472" s="18"/>
    </row>
    <row r="473" spans="1:30" x14ac:dyDescent="0.25">
      <c r="G473" s="2"/>
      <c r="H473" s="2"/>
      <c r="I473" s="2"/>
      <c r="J473" s="2"/>
      <c r="K473" s="2"/>
      <c r="L473" s="2"/>
      <c r="M473" s="2"/>
      <c r="N473" s="2"/>
      <c r="O473" s="2"/>
      <c r="Q473" s="2"/>
      <c r="R473" s="13"/>
      <c r="S473" s="15"/>
      <c r="T473" s="2"/>
      <c r="U473" s="2"/>
      <c r="V473" s="2"/>
      <c r="W473" s="2"/>
      <c r="X473" s="2"/>
      <c r="Y473" s="2"/>
      <c r="Z473" s="2"/>
      <c r="AA473" s="2"/>
      <c r="AB473" s="18"/>
    </row>
    <row r="474" spans="1:30" x14ac:dyDescent="0.25"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13"/>
      <c r="S474" s="15"/>
      <c r="T474" s="2"/>
      <c r="U474" s="2"/>
      <c r="V474" s="2"/>
      <c r="W474" s="2"/>
      <c r="X474" s="2"/>
      <c r="Y474" s="2"/>
      <c r="Z474" s="2"/>
      <c r="AA474" s="2"/>
      <c r="AB474" s="18"/>
    </row>
    <row r="475" spans="1:30" x14ac:dyDescent="0.25">
      <c r="G475" s="2"/>
      <c r="H475" s="2"/>
      <c r="I475" s="2"/>
      <c r="J475" s="2"/>
      <c r="K475" s="2"/>
      <c r="L475" s="2"/>
      <c r="M475" s="2"/>
      <c r="N475" s="2"/>
      <c r="O475" s="2"/>
      <c r="Q475" s="2"/>
      <c r="R475" s="13"/>
      <c r="S475" s="15"/>
      <c r="T475" s="2"/>
      <c r="U475" s="2"/>
      <c r="V475" s="2"/>
      <c r="W475" s="2"/>
      <c r="X475" s="2"/>
      <c r="Y475" s="2"/>
      <c r="Z475" s="2"/>
      <c r="AA475" s="2"/>
      <c r="AB475" s="18"/>
    </row>
    <row r="476" spans="1:30" x14ac:dyDescent="0.25"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13"/>
      <c r="S476" s="15"/>
      <c r="T476" s="2"/>
      <c r="U476" s="2"/>
      <c r="V476" s="2"/>
      <c r="W476" s="2"/>
      <c r="X476" s="2"/>
      <c r="Y476" s="2"/>
      <c r="Z476" s="2"/>
      <c r="AA476" s="2"/>
      <c r="AB476" s="18"/>
    </row>
    <row r="477" spans="1:30" x14ac:dyDescent="0.25">
      <c r="G477" s="2"/>
      <c r="H477" s="2"/>
      <c r="I477" s="2"/>
      <c r="J477" s="2"/>
      <c r="K477" s="2"/>
      <c r="L477" s="2"/>
      <c r="M477" s="2"/>
      <c r="N477" s="2"/>
      <c r="O477" s="2"/>
      <c r="Q477" s="2"/>
      <c r="R477" s="13"/>
      <c r="S477" s="15"/>
      <c r="T477" s="2"/>
      <c r="U477" s="2"/>
      <c r="V477" s="2"/>
      <c r="W477" s="2"/>
      <c r="X477" s="2"/>
      <c r="Y477" s="2"/>
      <c r="Z477" s="2"/>
      <c r="AA477" s="2"/>
      <c r="AB477" s="18"/>
    </row>
    <row r="478" spans="1:30" x14ac:dyDescent="0.25"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13"/>
      <c r="S478" s="15"/>
      <c r="T478" s="2"/>
      <c r="U478" s="2"/>
      <c r="V478" s="2"/>
      <c r="W478" s="2"/>
      <c r="X478" s="2"/>
      <c r="Y478" s="2"/>
      <c r="Z478" s="2"/>
      <c r="AA478" s="2"/>
      <c r="AB478" s="18"/>
    </row>
    <row r="479" spans="1:30" x14ac:dyDescent="0.25"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13"/>
      <c r="S479" s="15"/>
      <c r="T479" s="2"/>
      <c r="U479" s="2"/>
      <c r="V479" s="2"/>
      <c r="W479" s="2"/>
      <c r="X479" s="2"/>
      <c r="Y479" s="2"/>
      <c r="Z479" s="2"/>
      <c r="AA479" s="2"/>
      <c r="AB479" s="18"/>
    </row>
    <row r="480" spans="1:30" x14ac:dyDescent="0.25">
      <c r="G480" s="2"/>
      <c r="H480" s="2"/>
      <c r="I480" s="2"/>
      <c r="J480" s="2"/>
      <c r="K480" s="2"/>
      <c r="L480" s="2"/>
      <c r="M480" s="2"/>
      <c r="N480" s="2"/>
      <c r="O480" s="2"/>
      <c r="Q480" s="2"/>
      <c r="R480" s="13"/>
      <c r="S480" s="15"/>
      <c r="T480" s="2"/>
      <c r="U480" s="2"/>
      <c r="V480" s="2"/>
      <c r="W480" s="2"/>
      <c r="X480" s="2"/>
      <c r="Y480" s="2"/>
      <c r="Z480" s="2"/>
      <c r="AA480" s="2"/>
      <c r="AB480" s="18"/>
    </row>
    <row r="481" spans="7:28" x14ac:dyDescent="0.25">
      <c r="G481" s="2"/>
      <c r="H481" s="2"/>
      <c r="I481" s="2"/>
      <c r="J481" s="2"/>
      <c r="K481" s="2"/>
      <c r="L481" s="2"/>
      <c r="M481" s="2"/>
      <c r="N481" s="2"/>
      <c r="O481" s="2"/>
      <c r="Q481" s="2"/>
      <c r="R481" s="13"/>
      <c r="S481" s="15"/>
      <c r="T481" s="2"/>
      <c r="U481" s="2"/>
      <c r="V481" s="2"/>
      <c r="W481" s="2"/>
      <c r="X481" s="2"/>
      <c r="Y481" s="2"/>
      <c r="Z481" s="2"/>
      <c r="AA481" s="2"/>
      <c r="AB481" s="18"/>
    </row>
    <row r="482" spans="7:28" x14ac:dyDescent="0.25">
      <c r="G482" s="2"/>
      <c r="H482" s="2"/>
      <c r="I482" s="2"/>
      <c r="J482" s="2"/>
      <c r="K482" s="2"/>
      <c r="L482" s="2"/>
      <c r="M482" s="2"/>
      <c r="N482" s="2"/>
      <c r="O482" s="2"/>
      <c r="Q482" s="2"/>
      <c r="R482" s="13"/>
      <c r="S482" s="15"/>
      <c r="T482" s="2"/>
      <c r="U482" s="2"/>
      <c r="V482" s="2"/>
      <c r="W482" s="2"/>
      <c r="X482" s="2"/>
      <c r="Y482" s="2"/>
      <c r="Z482" s="2"/>
      <c r="AA482" s="2"/>
      <c r="AB482" s="18"/>
    </row>
    <row r="483" spans="7:28" x14ac:dyDescent="0.25">
      <c r="G483" s="2"/>
      <c r="H483" s="2"/>
      <c r="I483" s="2"/>
      <c r="J483" s="2"/>
      <c r="K483" s="2"/>
      <c r="L483" s="2"/>
      <c r="M483" s="2"/>
      <c r="N483" s="2"/>
      <c r="O483" s="2"/>
      <c r="Q483" s="2"/>
      <c r="R483" s="13"/>
      <c r="S483" s="15"/>
      <c r="T483" s="2"/>
      <c r="U483" s="2"/>
      <c r="V483" s="2"/>
      <c r="W483" s="2"/>
      <c r="X483" s="2"/>
      <c r="Y483" s="2"/>
      <c r="Z483" s="2"/>
      <c r="AA483" s="2"/>
      <c r="AB483" s="18"/>
    </row>
    <row r="484" spans="7:28" x14ac:dyDescent="0.25">
      <c r="G484" s="2"/>
      <c r="H484" s="2"/>
      <c r="I484" s="2"/>
      <c r="J484" s="2"/>
      <c r="K484" s="2"/>
      <c r="L484" s="2"/>
      <c r="M484" s="2"/>
      <c r="N484" s="2"/>
      <c r="O484" s="2"/>
      <c r="Q484" s="2"/>
      <c r="R484" s="13"/>
      <c r="S484" s="15"/>
      <c r="T484" s="2"/>
      <c r="U484" s="2"/>
      <c r="V484" s="2"/>
      <c r="W484" s="2"/>
      <c r="X484" s="2"/>
      <c r="Y484" s="2"/>
      <c r="Z484" s="2"/>
      <c r="AA484" s="2"/>
      <c r="AB484" s="18"/>
    </row>
    <row r="485" spans="7:28" x14ac:dyDescent="0.25">
      <c r="G485" s="2"/>
      <c r="H485" s="2"/>
      <c r="I485" s="2"/>
      <c r="J485" s="2"/>
      <c r="K485" s="2"/>
      <c r="L485" s="2"/>
      <c r="M485" s="2"/>
      <c r="N485" s="2"/>
      <c r="O485" s="2"/>
      <c r="Q485" s="2"/>
      <c r="R485" s="13"/>
      <c r="S485" s="15"/>
      <c r="T485" s="2"/>
      <c r="U485" s="2"/>
      <c r="V485" s="2"/>
      <c r="W485" s="2"/>
      <c r="X485" s="2"/>
      <c r="Y485" s="2"/>
      <c r="Z485" s="2"/>
      <c r="AA485" s="2"/>
      <c r="AB485" s="18"/>
    </row>
    <row r="486" spans="7:28" x14ac:dyDescent="0.25">
      <c r="G486" s="2"/>
      <c r="H486" s="2"/>
      <c r="I486" s="2"/>
      <c r="J486" s="2"/>
      <c r="K486" s="2"/>
      <c r="L486" s="2"/>
      <c r="M486" s="2"/>
      <c r="N486" s="2"/>
      <c r="O486" s="2"/>
      <c r="Q486" s="2"/>
      <c r="R486" s="13"/>
      <c r="S486" s="15"/>
      <c r="T486" s="2"/>
      <c r="U486" s="2"/>
      <c r="V486" s="2"/>
      <c r="W486" s="2"/>
      <c r="X486" s="2"/>
      <c r="Y486" s="2"/>
      <c r="Z486" s="2"/>
      <c r="AA486" s="2"/>
      <c r="AB486" s="18"/>
    </row>
    <row r="487" spans="7:28" x14ac:dyDescent="0.25">
      <c r="G487" s="2"/>
      <c r="H487" s="2"/>
      <c r="I487" s="2"/>
      <c r="J487" s="2"/>
      <c r="K487" s="2"/>
      <c r="L487" s="2"/>
      <c r="M487" s="2"/>
      <c r="N487" s="2"/>
      <c r="O487" s="2"/>
      <c r="Q487" s="2"/>
      <c r="R487" s="13"/>
      <c r="S487" s="15"/>
      <c r="T487" s="2"/>
      <c r="U487" s="2"/>
      <c r="V487" s="2"/>
      <c r="W487" s="2"/>
      <c r="X487" s="2"/>
      <c r="Y487" s="2"/>
      <c r="Z487" s="2"/>
      <c r="AA487" s="2"/>
      <c r="AB487" s="18"/>
    </row>
    <row r="488" spans="7:28" x14ac:dyDescent="0.25">
      <c r="G488" s="2"/>
      <c r="H488" s="2"/>
      <c r="I488" s="2"/>
      <c r="J488" s="2"/>
      <c r="K488" s="2"/>
      <c r="L488" s="2"/>
      <c r="M488" s="2"/>
      <c r="N488" s="2"/>
      <c r="O488" s="2"/>
      <c r="Q488" s="2"/>
      <c r="R488" s="13"/>
      <c r="S488" s="15"/>
      <c r="T488" s="2"/>
      <c r="U488" s="2"/>
      <c r="V488" s="2"/>
      <c r="W488" s="2"/>
      <c r="X488" s="2"/>
      <c r="Y488" s="2"/>
      <c r="Z488" s="2"/>
      <c r="AA488" s="2"/>
      <c r="AB488" s="18"/>
    </row>
    <row r="489" spans="7:28" x14ac:dyDescent="0.25">
      <c r="G489" s="2"/>
      <c r="H489" s="2"/>
      <c r="I489" s="2"/>
      <c r="J489" s="2"/>
      <c r="K489" s="2"/>
      <c r="L489" s="2"/>
      <c r="M489" s="2"/>
      <c r="N489" s="2"/>
      <c r="O489" s="2"/>
      <c r="Q489" s="2"/>
      <c r="R489" s="13"/>
      <c r="S489" s="15"/>
      <c r="T489" s="2"/>
      <c r="U489" s="2"/>
      <c r="V489" s="2"/>
      <c r="W489" s="2"/>
      <c r="X489" s="2"/>
      <c r="Y489" s="2"/>
      <c r="Z489" s="2"/>
      <c r="AA489" s="2"/>
      <c r="AB489" s="18"/>
    </row>
    <row r="490" spans="7:28" x14ac:dyDescent="0.25">
      <c r="G490" s="2"/>
      <c r="H490" s="2"/>
      <c r="I490" s="2"/>
      <c r="J490" s="2"/>
      <c r="K490" s="2"/>
      <c r="L490" s="2"/>
      <c r="M490" s="2"/>
      <c r="N490" s="2"/>
      <c r="O490" s="2"/>
      <c r="Q490" s="2"/>
      <c r="R490" s="13"/>
      <c r="S490" s="15"/>
      <c r="T490" s="2"/>
      <c r="U490" s="2"/>
      <c r="V490" s="2"/>
      <c r="W490" s="2"/>
      <c r="X490" s="2"/>
      <c r="Y490" s="2"/>
      <c r="Z490" s="2"/>
      <c r="AA490" s="2"/>
      <c r="AB490" s="18"/>
    </row>
    <row r="491" spans="7:28" x14ac:dyDescent="0.25">
      <c r="G491" s="2"/>
      <c r="H491" s="2"/>
      <c r="I491" s="2"/>
      <c r="J491" s="2"/>
      <c r="K491" s="2"/>
      <c r="L491" s="2"/>
      <c r="M491" s="2"/>
      <c r="N491" s="2"/>
      <c r="O491" s="2"/>
      <c r="Q491" s="2"/>
      <c r="R491" s="13"/>
      <c r="S491" s="15"/>
      <c r="T491" s="2"/>
      <c r="U491" s="2"/>
      <c r="V491" s="2"/>
      <c r="W491" s="2"/>
      <c r="X491" s="2"/>
      <c r="Y491" s="2"/>
      <c r="Z491" s="2"/>
      <c r="AA491" s="2"/>
      <c r="AB491" s="18"/>
    </row>
    <row r="492" spans="7:28" x14ac:dyDescent="0.25">
      <c r="G492" s="2"/>
      <c r="H492" s="2"/>
      <c r="I492" s="2"/>
      <c r="J492" s="2"/>
      <c r="K492" s="2"/>
      <c r="L492" s="2"/>
      <c r="M492" s="2"/>
      <c r="N492" s="2"/>
      <c r="O492" s="2"/>
      <c r="Q492" s="2"/>
      <c r="R492" s="13"/>
      <c r="S492" s="15"/>
      <c r="T492" s="2"/>
      <c r="U492" s="2"/>
      <c r="V492" s="2"/>
      <c r="W492" s="2"/>
      <c r="X492" s="2"/>
      <c r="Y492" s="2"/>
      <c r="Z492" s="2"/>
      <c r="AA492" s="2"/>
      <c r="AB492" s="18"/>
    </row>
    <row r="493" spans="7:28" x14ac:dyDescent="0.25">
      <c r="G493" s="2"/>
      <c r="H493" s="2"/>
      <c r="I493" s="2"/>
      <c r="J493" s="2"/>
      <c r="K493" s="2"/>
      <c r="L493" s="2"/>
      <c r="M493" s="2"/>
      <c r="N493" s="2"/>
      <c r="O493" s="2"/>
      <c r="Q493" s="2"/>
      <c r="R493" s="13"/>
      <c r="S493" s="15"/>
      <c r="T493" s="2"/>
      <c r="U493" s="2"/>
      <c r="V493" s="2"/>
      <c r="W493" s="2"/>
      <c r="X493" s="2"/>
      <c r="Y493" s="2"/>
      <c r="Z493" s="2"/>
      <c r="AA493" s="2"/>
      <c r="AB493" s="18"/>
    </row>
    <row r="494" spans="7:28" x14ac:dyDescent="0.25">
      <c r="G494" s="2"/>
      <c r="H494" s="2"/>
      <c r="I494" s="2"/>
      <c r="J494" s="2"/>
      <c r="K494" s="2"/>
      <c r="L494" s="2"/>
      <c r="M494" s="2"/>
      <c r="N494" s="2"/>
      <c r="O494" s="2"/>
      <c r="Q494" s="2"/>
      <c r="R494" s="13"/>
      <c r="S494" s="15"/>
      <c r="T494" s="2"/>
      <c r="U494" s="2"/>
      <c r="V494" s="2"/>
      <c r="W494" s="2"/>
      <c r="X494" s="2"/>
      <c r="Y494" s="2"/>
      <c r="Z494" s="2"/>
      <c r="AA494" s="2"/>
      <c r="AB494" s="18"/>
    </row>
    <row r="495" spans="7:28" x14ac:dyDescent="0.25">
      <c r="G495" s="2"/>
      <c r="H495" s="2"/>
      <c r="I495" s="2"/>
      <c r="J495" s="2"/>
      <c r="K495" s="2"/>
      <c r="L495" s="2"/>
      <c r="M495" s="2"/>
      <c r="N495" s="2"/>
      <c r="O495" s="2"/>
      <c r="Q495" s="2"/>
      <c r="R495" s="13"/>
      <c r="S495" s="15"/>
      <c r="T495" s="2"/>
      <c r="U495" s="2"/>
      <c r="V495" s="2"/>
      <c r="W495" s="2"/>
      <c r="X495" s="2"/>
      <c r="Y495" s="2"/>
      <c r="Z495" s="2"/>
      <c r="AA495" s="2"/>
      <c r="AB495" s="18"/>
    </row>
    <row r="496" spans="7:28" x14ac:dyDescent="0.25">
      <c r="G496" s="2"/>
      <c r="H496" s="2"/>
      <c r="I496" s="2"/>
      <c r="J496" s="2"/>
      <c r="K496" s="2"/>
      <c r="L496" s="2"/>
      <c r="M496" s="2"/>
      <c r="N496" s="2"/>
      <c r="O496" s="2"/>
      <c r="Q496" s="2"/>
      <c r="R496" s="13"/>
      <c r="S496" s="15"/>
      <c r="T496" s="2"/>
      <c r="U496" s="2"/>
      <c r="V496" s="2"/>
      <c r="W496" s="2"/>
      <c r="X496" s="2"/>
      <c r="Y496" s="2"/>
      <c r="Z496" s="2"/>
      <c r="AA496" s="2"/>
      <c r="AB496" s="18"/>
    </row>
    <row r="497" spans="7:28" x14ac:dyDescent="0.25">
      <c r="G497" s="2"/>
      <c r="H497" s="2"/>
      <c r="I497" s="2"/>
      <c r="J497" s="2"/>
      <c r="K497" s="2"/>
      <c r="L497" s="2"/>
      <c r="M497" s="2"/>
      <c r="N497" s="2"/>
      <c r="O497" s="2"/>
      <c r="Q497" s="2"/>
      <c r="R497" s="13"/>
      <c r="S497" s="15"/>
      <c r="T497" s="2"/>
      <c r="U497" s="2"/>
      <c r="V497" s="2"/>
      <c r="W497" s="2"/>
      <c r="X497" s="2"/>
      <c r="Y497" s="2"/>
      <c r="Z497" s="2"/>
      <c r="AA497" s="2"/>
      <c r="AB497" s="18"/>
    </row>
    <row r="498" spans="7:28" x14ac:dyDescent="0.25">
      <c r="G498" s="2"/>
      <c r="H498" s="2"/>
      <c r="I498" s="2"/>
      <c r="J498" s="2"/>
      <c r="K498" s="2"/>
      <c r="L498" s="2"/>
      <c r="M498" s="2"/>
      <c r="N498" s="2"/>
      <c r="O498" s="2"/>
      <c r="Q498" s="2"/>
      <c r="R498" s="13"/>
      <c r="S498" s="15"/>
      <c r="T498" s="2"/>
      <c r="U498" s="2"/>
      <c r="V498" s="2"/>
      <c r="W498" s="2"/>
      <c r="X498" s="2"/>
      <c r="Y498" s="2"/>
      <c r="Z498" s="2"/>
      <c r="AA498" s="2"/>
      <c r="AB498" s="18"/>
    </row>
    <row r="499" spans="7:28" x14ac:dyDescent="0.25">
      <c r="G499" s="2"/>
      <c r="H499" s="2"/>
      <c r="I499" s="2"/>
      <c r="J499" s="2"/>
      <c r="K499" s="2"/>
      <c r="L499" s="2"/>
      <c r="M499" s="2"/>
      <c r="N499" s="2"/>
      <c r="O499" s="2"/>
      <c r="Q499" s="2"/>
      <c r="R499" s="13"/>
      <c r="S499" s="15"/>
      <c r="T499" s="2"/>
      <c r="U499" s="2"/>
      <c r="V499" s="2"/>
      <c r="W499" s="2"/>
      <c r="X499" s="2"/>
      <c r="Y499" s="2"/>
      <c r="Z499" s="2"/>
      <c r="AA499" s="2"/>
      <c r="AB499" s="18"/>
    </row>
    <row r="500" spans="7:28" x14ac:dyDescent="0.25">
      <c r="G500" s="2"/>
      <c r="H500" s="2"/>
      <c r="I500" s="2"/>
      <c r="J500" s="2"/>
      <c r="K500" s="2"/>
      <c r="L500" s="2"/>
      <c r="M500" s="2"/>
      <c r="N500" s="2"/>
      <c r="O500" s="2"/>
      <c r="Q500" s="2"/>
      <c r="R500" s="13"/>
      <c r="S500" s="15"/>
      <c r="T500" s="2"/>
      <c r="U500" s="2"/>
      <c r="V500" s="2"/>
      <c r="W500" s="2"/>
      <c r="X500" s="2"/>
      <c r="Y500" s="2"/>
      <c r="Z500" s="2"/>
      <c r="AA500" s="2"/>
      <c r="AB500" s="18"/>
    </row>
    <row r="501" spans="7:28" x14ac:dyDescent="0.25">
      <c r="G501" s="2"/>
      <c r="H501" s="2"/>
      <c r="I501" s="2"/>
      <c r="J501" s="2"/>
      <c r="K501" s="2"/>
      <c r="L501" s="2"/>
      <c r="M501" s="2"/>
      <c r="N501" s="2"/>
      <c r="O501" s="2"/>
      <c r="Q501" s="2"/>
      <c r="R501" s="13"/>
      <c r="S501" s="15"/>
      <c r="T501" s="2"/>
      <c r="U501" s="2"/>
      <c r="V501" s="2"/>
      <c r="W501" s="2"/>
      <c r="X501" s="2"/>
      <c r="Y501" s="2"/>
      <c r="Z501" s="2"/>
      <c r="AA501" s="2"/>
      <c r="AB501" s="18"/>
    </row>
    <row r="502" spans="7:28" x14ac:dyDescent="0.25">
      <c r="G502" s="2"/>
      <c r="H502" s="2"/>
      <c r="I502" s="2"/>
      <c r="J502" s="2"/>
      <c r="K502" s="2"/>
      <c r="L502" s="2"/>
      <c r="M502" s="2"/>
      <c r="N502" s="2"/>
      <c r="O502" s="2"/>
      <c r="Q502" s="2"/>
      <c r="R502" s="13"/>
      <c r="S502" s="15"/>
      <c r="T502" s="2"/>
      <c r="U502" s="2"/>
      <c r="V502" s="2"/>
      <c r="W502" s="2"/>
      <c r="X502" s="2"/>
      <c r="Y502" s="2"/>
      <c r="Z502" s="2"/>
      <c r="AA502" s="2"/>
      <c r="AB502" s="18"/>
    </row>
    <row r="503" spans="7:28" x14ac:dyDescent="0.25">
      <c r="G503" s="2"/>
      <c r="H503" s="2"/>
      <c r="I503" s="2"/>
      <c r="J503" s="2"/>
      <c r="K503" s="2"/>
      <c r="L503" s="2"/>
      <c r="M503" s="2"/>
      <c r="N503" s="2"/>
      <c r="O503" s="2"/>
      <c r="Q503" s="2"/>
      <c r="R503" s="13"/>
      <c r="S503" s="15"/>
      <c r="T503" s="2"/>
      <c r="U503" s="2"/>
      <c r="V503" s="2"/>
      <c r="W503" s="2"/>
      <c r="X503" s="2"/>
      <c r="Y503" s="2"/>
      <c r="Z503" s="2"/>
      <c r="AA503" s="2"/>
      <c r="AB503" s="18"/>
    </row>
    <row r="504" spans="7:28" x14ac:dyDescent="0.25">
      <c r="G504" s="2"/>
      <c r="H504" s="2"/>
      <c r="I504" s="2"/>
      <c r="J504" s="2"/>
      <c r="K504" s="2"/>
      <c r="L504" s="2"/>
      <c r="M504" s="2"/>
      <c r="N504" s="2"/>
      <c r="O504" s="2"/>
      <c r="Q504" s="2"/>
      <c r="R504" s="13"/>
      <c r="S504" s="15"/>
      <c r="T504" s="2"/>
      <c r="U504" s="2"/>
      <c r="V504" s="2"/>
      <c r="W504" s="2"/>
      <c r="X504" s="2"/>
      <c r="Y504" s="2"/>
      <c r="Z504" s="2"/>
      <c r="AA504" s="2"/>
      <c r="AB504" s="18"/>
    </row>
    <row r="505" spans="7:28" x14ac:dyDescent="0.25">
      <c r="G505" s="2"/>
      <c r="H505" s="2"/>
      <c r="I505" s="2"/>
      <c r="J505" s="2"/>
      <c r="K505" s="2"/>
      <c r="L505" s="2"/>
      <c r="M505" s="2"/>
      <c r="N505" s="2"/>
      <c r="O505" s="2"/>
      <c r="Q505" s="2"/>
      <c r="R505" s="13"/>
      <c r="S505" s="15"/>
      <c r="T505" s="2"/>
      <c r="U505" s="2"/>
      <c r="V505" s="2"/>
      <c r="W505" s="2"/>
      <c r="X505" s="2"/>
      <c r="Y505" s="2"/>
      <c r="Z505" s="2"/>
      <c r="AA505" s="2"/>
      <c r="AB505" s="18"/>
    </row>
    <row r="506" spans="7:28" x14ac:dyDescent="0.25">
      <c r="G506" s="2"/>
      <c r="H506" s="2"/>
      <c r="I506" s="2"/>
      <c r="J506" s="2"/>
      <c r="K506" s="2"/>
      <c r="L506" s="2"/>
      <c r="M506" s="2"/>
      <c r="N506" s="2"/>
      <c r="O506" s="2"/>
      <c r="Q506" s="2"/>
      <c r="R506" s="13"/>
      <c r="S506" s="15"/>
      <c r="T506" s="2"/>
      <c r="U506" s="2"/>
      <c r="V506" s="2"/>
      <c r="W506" s="2"/>
      <c r="X506" s="2"/>
      <c r="Y506" s="2"/>
      <c r="Z506" s="2"/>
      <c r="AA506" s="2"/>
      <c r="AB506" s="18"/>
    </row>
    <row r="507" spans="7:28" x14ac:dyDescent="0.25">
      <c r="G507" s="2"/>
      <c r="H507" s="2"/>
      <c r="I507" s="2"/>
      <c r="J507" s="2"/>
      <c r="K507" s="2"/>
      <c r="L507" s="2"/>
      <c r="M507" s="2"/>
      <c r="N507" s="2"/>
      <c r="O507" s="2"/>
      <c r="Q507" s="2"/>
      <c r="R507" s="13"/>
      <c r="S507" s="15"/>
      <c r="T507" s="2"/>
      <c r="U507" s="2"/>
      <c r="V507" s="2"/>
      <c r="W507" s="2"/>
      <c r="X507" s="2"/>
      <c r="Y507" s="2"/>
      <c r="Z507" s="2"/>
      <c r="AA507" s="2"/>
      <c r="AB507" s="18"/>
    </row>
    <row r="508" spans="7:28" x14ac:dyDescent="0.25">
      <c r="G508" s="2"/>
      <c r="H508" s="2"/>
      <c r="I508" s="2"/>
      <c r="J508" s="2"/>
      <c r="K508" s="2"/>
      <c r="L508" s="2"/>
      <c r="M508" s="2"/>
      <c r="N508" s="2"/>
      <c r="O508" s="2"/>
      <c r="Q508" s="2"/>
      <c r="R508" s="13"/>
      <c r="S508" s="15"/>
      <c r="T508" s="2"/>
      <c r="U508" s="2"/>
      <c r="V508" s="2"/>
      <c r="W508" s="2"/>
      <c r="X508" s="2"/>
      <c r="Y508" s="2"/>
      <c r="Z508" s="2"/>
      <c r="AA508" s="2"/>
      <c r="AB508" s="18"/>
    </row>
    <row r="509" spans="7:28" x14ac:dyDescent="0.25">
      <c r="G509" s="2"/>
      <c r="H509" s="2"/>
      <c r="I509" s="2"/>
      <c r="J509" s="2"/>
      <c r="K509" s="2"/>
      <c r="L509" s="2"/>
      <c r="M509" s="2"/>
      <c r="N509" s="2"/>
      <c r="O509" s="2"/>
      <c r="Q509" s="2"/>
      <c r="R509" s="13"/>
      <c r="S509" s="15"/>
      <c r="T509" s="2"/>
      <c r="U509" s="2"/>
      <c r="V509" s="2"/>
      <c r="W509" s="2"/>
      <c r="X509" s="2"/>
      <c r="Y509" s="2"/>
      <c r="Z509" s="2"/>
      <c r="AA509" s="2"/>
      <c r="AB509" s="18"/>
    </row>
    <row r="510" spans="7:28" x14ac:dyDescent="0.25">
      <c r="G510" s="2"/>
      <c r="H510" s="2"/>
      <c r="I510" s="2"/>
      <c r="J510" s="2"/>
      <c r="K510" s="2"/>
      <c r="L510" s="2"/>
      <c r="M510" s="2"/>
      <c r="N510" s="2"/>
      <c r="O510" s="2"/>
      <c r="Q510" s="2"/>
      <c r="R510" s="13"/>
      <c r="S510" s="15"/>
      <c r="T510" s="2"/>
      <c r="U510" s="2"/>
      <c r="V510" s="2"/>
      <c r="W510" s="2"/>
      <c r="X510" s="2"/>
      <c r="Y510" s="2"/>
      <c r="Z510" s="2"/>
      <c r="AA510" s="2"/>
      <c r="AB510" s="18"/>
    </row>
    <row r="511" spans="7:28" x14ac:dyDescent="0.25">
      <c r="G511" s="2"/>
      <c r="H511" s="2"/>
      <c r="I511" s="2"/>
      <c r="J511" s="2"/>
      <c r="K511" s="2"/>
      <c r="L511" s="2"/>
      <c r="M511" s="2"/>
      <c r="N511" s="2"/>
      <c r="O511" s="2"/>
      <c r="Q511" s="2"/>
      <c r="R511" s="13"/>
      <c r="S511" s="15"/>
      <c r="T511" s="2"/>
      <c r="U511" s="2"/>
      <c r="V511" s="2"/>
      <c r="W511" s="2"/>
      <c r="X511" s="2"/>
      <c r="Y511" s="2"/>
      <c r="Z511" s="2"/>
      <c r="AA511" s="2"/>
      <c r="AB511" s="18"/>
    </row>
    <row r="512" spans="7:28" x14ac:dyDescent="0.25">
      <c r="G512" s="2"/>
      <c r="H512" s="2"/>
      <c r="I512" s="2"/>
      <c r="J512" s="2"/>
      <c r="K512" s="2"/>
      <c r="L512" s="2"/>
      <c r="M512" s="2"/>
      <c r="N512" s="2"/>
      <c r="O512" s="2"/>
      <c r="Q512" s="2"/>
      <c r="R512" s="13"/>
      <c r="S512" s="15"/>
      <c r="T512" s="2"/>
      <c r="U512" s="2"/>
      <c r="V512" s="2"/>
      <c r="W512" s="2"/>
      <c r="X512" s="2"/>
      <c r="Y512" s="2"/>
      <c r="Z512" s="2"/>
      <c r="AA512" s="2"/>
      <c r="AB512" s="18"/>
    </row>
    <row r="513" spans="7:28" x14ac:dyDescent="0.25">
      <c r="G513" s="2"/>
      <c r="H513" s="2"/>
      <c r="I513" s="2"/>
      <c r="J513" s="2"/>
      <c r="K513" s="2"/>
      <c r="L513" s="2"/>
      <c r="M513" s="2"/>
      <c r="N513" s="2"/>
      <c r="O513" s="2"/>
      <c r="Q513" s="2"/>
      <c r="R513" s="13"/>
      <c r="S513" s="15"/>
      <c r="T513" s="2"/>
      <c r="U513" s="2"/>
      <c r="V513" s="2"/>
      <c r="W513" s="2"/>
      <c r="X513" s="2"/>
      <c r="Y513" s="2"/>
      <c r="Z513" s="2"/>
      <c r="AA513" s="2"/>
      <c r="AB513" s="18"/>
    </row>
    <row r="514" spans="7:28" x14ac:dyDescent="0.25">
      <c r="G514" s="2"/>
      <c r="H514" s="2"/>
      <c r="I514" s="2"/>
      <c r="J514" s="2"/>
      <c r="K514" s="2"/>
      <c r="L514" s="2"/>
      <c r="M514" s="2"/>
      <c r="N514" s="2"/>
      <c r="O514" s="2"/>
      <c r="Q514" s="2"/>
      <c r="R514" s="13"/>
      <c r="S514" s="15"/>
      <c r="T514" s="2"/>
      <c r="U514" s="2"/>
      <c r="V514" s="2"/>
      <c r="W514" s="2"/>
      <c r="X514" s="2"/>
      <c r="Y514" s="2"/>
      <c r="Z514" s="2"/>
      <c r="AA514" s="2"/>
      <c r="AB514" s="18"/>
    </row>
    <row r="515" spans="7:28" x14ac:dyDescent="0.25">
      <c r="G515" s="2"/>
      <c r="H515" s="2"/>
      <c r="I515" s="2"/>
      <c r="J515" s="2"/>
      <c r="K515" s="2"/>
      <c r="L515" s="2"/>
      <c r="M515" s="2"/>
      <c r="N515" s="2"/>
      <c r="O515" s="2"/>
      <c r="Q515" s="2"/>
      <c r="R515" s="13"/>
      <c r="S515" s="15"/>
      <c r="T515" s="2"/>
      <c r="U515" s="2"/>
      <c r="V515" s="2"/>
      <c r="W515" s="2"/>
      <c r="X515" s="2"/>
      <c r="Y515" s="2"/>
      <c r="Z515" s="2"/>
      <c r="AA515" s="2"/>
      <c r="AB515" s="18"/>
    </row>
    <row r="516" spans="7:28" x14ac:dyDescent="0.25">
      <c r="G516" s="2"/>
      <c r="H516" s="2"/>
      <c r="I516" s="2"/>
      <c r="J516" s="2"/>
      <c r="K516" s="2"/>
      <c r="L516" s="2"/>
      <c r="M516" s="2"/>
      <c r="N516" s="2"/>
      <c r="O516" s="2"/>
      <c r="Q516" s="2"/>
      <c r="R516" s="13"/>
      <c r="S516" s="15"/>
      <c r="T516" s="2"/>
      <c r="U516" s="2"/>
      <c r="V516" s="2"/>
      <c r="W516" s="2"/>
      <c r="X516" s="2"/>
      <c r="Y516" s="2"/>
      <c r="Z516" s="2"/>
      <c r="AA516" s="2"/>
      <c r="AB516" s="18"/>
    </row>
    <row r="517" spans="7:28" x14ac:dyDescent="0.25">
      <c r="G517" s="2"/>
      <c r="H517" s="2"/>
      <c r="I517" s="2"/>
      <c r="J517" s="2"/>
      <c r="K517" s="2"/>
      <c r="L517" s="2"/>
      <c r="M517" s="2"/>
      <c r="N517" s="2"/>
      <c r="O517" s="2"/>
      <c r="Q517" s="2"/>
      <c r="R517" s="13"/>
      <c r="S517" s="15"/>
      <c r="T517" s="2"/>
      <c r="U517" s="2"/>
      <c r="V517" s="2"/>
      <c r="W517" s="2"/>
      <c r="X517" s="2"/>
      <c r="Y517" s="2"/>
      <c r="Z517" s="2"/>
      <c r="AA517" s="2"/>
      <c r="AB517" s="18"/>
    </row>
    <row r="518" spans="7:28" x14ac:dyDescent="0.25">
      <c r="G518" s="2"/>
      <c r="H518" s="2"/>
      <c r="I518" s="2"/>
      <c r="J518" s="2"/>
      <c r="K518" s="2"/>
      <c r="L518" s="2"/>
      <c r="M518" s="2"/>
      <c r="N518" s="2"/>
      <c r="O518" s="2"/>
      <c r="Q518" s="2"/>
      <c r="R518" s="13"/>
      <c r="S518" s="15"/>
      <c r="T518" s="2"/>
      <c r="U518" s="2"/>
      <c r="V518" s="2"/>
      <c r="W518" s="2"/>
      <c r="X518" s="2"/>
      <c r="Y518" s="2"/>
      <c r="Z518" s="2"/>
      <c r="AA518" s="2"/>
      <c r="AB518" s="18"/>
    </row>
    <row r="519" spans="7:28" x14ac:dyDescent="0.25">
      <c r="G519" s="2"/>
      <c r="H519" s="2"/>
      <c r="I519" s="2"/>
      <c r="J519" s="2"/>
      <c r="K519" s="2"/>
      <c r="L519" s="2"/>
      <c r="M519" s="2"/>
      <c r="N519" s="2"/>
      <c r="O519" s="2"/>
      <c r="Q519" s="2"/>
      <c r="R519" s="13"/>
      <c r="S519" s="15"/>
      <c r="T519" s="2"/>
      <c r="U519" s="2"/>
      <c r="V519" s="2"/>
      <c r="W519" s="2"/>
      <c r="X519" s="2"/>
      <c r="Y519" s="2"/>
      <c r="Z519" s="2"/>
      <c r="AA519" s="2"/>
      <c r="AB519" s="18"/>
    </row>
    <row r="520" spans="7:28" x14ac:dyDescent="0.25">
      <c r="G520" s="2"/>
      <c r="H520" s="2"/>
      <c r="I520" s="2"/>
      <c r="J520" s="2"/>
      <c r="K520" s="2"/>
      <c r="L520" s="2"/>
      <c r="M520" s="2"/>
      <c r="N520" s="2"/>
      <c r="O520" s="2"/>
      <c r="Q520" s="2"/>
      <c r="R520" s="13"/>
      <c r="S520" s="15"/>
      <c r="T520" s="2"/>
      <c r="U520" s="2"/>
      <c r="V520" s="2"/>
      <c r="W520" s="2"/>
      <c r="X520" s="2"/>
      <c r="Y520" s="2"/>
      <c r="Z520" s="2"/>
      <c r="AA520" s="2"/>
      <c r="AB520" s="18"/>
    </row>
    <row r="521" spans="7:28" x14ac:dyDescent="0.25">
      <c r="G521" s="2"/>
      <c r="H521" s="2"/>
      <c r="I521" s="2"/>
      <c r="J521" s="2"/>
      <c r="K521" s="2"/>
      <c r="L521" s="2"/>
      <c r="M521" s="2"/>
      <c r="N521" s="2"/>
      <c r="O521" s="2"/>
      <c r="Q521" s="2"/>
      <c r="R521" s="13"/>
      <c r="S521" s="15"/>
      <c r="T521" s="2"/>
      <c r="U521" s="2"/>
      <c r="V521" s="2"/>
      <c r="W521" s="2"/>
      <c r="X521" s="2"/>
      <c r="Y521" s="2"/>
      <c r="Z521" s="2"/>
      <c r="AA521" s="2"/>
      <c r="AB521" s="18"/>
    </row>
    <row r="522" spans="7:28" x14ac:dyDescent="0.25">
      <c r="G522" s="2"/>
      <c r="H522" s="2"/>
      <c r="I522" s="2"/>
      <c r="J522" s="2"/>
      <c r="K522" s="2"/>
      <c r="L522" s="2"/>
      <c r="M522" s="2"/>
      <c r="N522" s="2"/>
      <c r="O522" s="2"/>
      <c r="Q522" s="2"/>
      <c r="R522" s="13"/>
      <c r="S522" s="15"/>
      <c r="T522" s="2"/>
      <c r="U522" s="2"/>
      <c r="V522" s="2"/>
      <c r="W522" s="2"/>
      <c r="X522" s="2"/>
      <c r="Y522" s="2"/>
      <c r="Z522" s="2"/>
      <c r="AA522" s="2"/>
      <c r="AB522" s="18"/>
    </row>
    <row r="523" spans="7:28" x14ac:dyDescent="0.25">
      <c r="G523" s="2"/>
      <c r="H523" s="2"/>
      <c r="I523" s="2"/>
      <c r="J523" s="2"/>
      <c r="K523" s="2"/>
      <c r="L523" s="2"/>
      <c r="M523" s="2"/>
      <c r="N523" s="2"/>
      <c r="O523" s="2"/>
      <c r="Q523" s="2"/>
      <c r="R523" s="13"/>
      <c r="S523" s="15"/>
      <c r="T523" s="2"/>
      <c r="U523" s="2"/>
      <c r="V523" s="2"/>
      <c r="W523" s="2"/>
      <c r="X523" s="2"/>
      <c r="Y523" s="2"/>
      <c r="Z523" s="2"/>
      <c r="AA523" s="2"/>
      <c r="AB523" s="18"/>
    </row>
    <row r="524" spans="7:28" x14ac:dyDescent="0.25">
      <c r="G524" s="2"/>
      <c r="H524" s="2"/>
      <c r="I524" s="2"/>
      <c r="J524" s="2"/>
      <c r="K524" s="2"/>
      <c r="L524" s="2"/>
      <c r="M524" s="2"/>
      <c r="N524" s="2"/>
      <c r="O524" s="2"/>
      <c r="Q524" s="2"/>
      <c r="R524" s="13"/>
      <c r="S524" s="15"/>
      <c r="T524" s="2"/>
      <c r="U524" s="2"/>
      <c r="V524" s="2"/>
      <c r="W524" s="2"/>
      <c r="X524" s="2"/>
      <c r="Y524" s="2"/>
      <c r="Z524" s="2"/>
      <c r="AA524" s="2"/>
      <c r="AB524" s="18"/>
    </row>
    <row r="525" spans="7:28" x14ac:dyDescent="0.25">
      <c r="G525" s="2"/>
      <c r="H525" s="2"/>
      <c r="I525" s="2"/>
      <c r="J525" s="2"/>
      <c r="K525" s="2"/>
      <c r="L525" s="2"/>
      <c r="M525" s="2"/>
      <c r="N525" s="2"/>
      <c r="O525" s="2"/>
      <c r="Q525" s="2"/>
      <c r="R525" s="13"/>
      <c r="S525" s="15"/>
      <c r="T525" s="2"/>
      <c r="U525" s="2"/>
      <c r="V525" s="2"/>
      <c r="W525" s="2"/>
      <c r="X525" s="2"/>
      <c r="Y525" s="2"/>
      <c r="Z525" s="2"/>
      <c r="AA525" s="2"/>
      <c r="AB525" s="18"/>
    </row>
  </sheetData>
  <autoFilter ref="A1:AD467">
    <filterColumn colId="1">
      <filters>
        <filter val="SUP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36"/>
  <sheetViews>
    <sheetView topLeftCell="H1" zoomScaleNormal="100" workbookViewId="0">
      <pane ySplit="1" topLeftCell="A239" activePane="bottomLeft" state="frozen"/>
      <selection pane="bottomLeft" activeCell="L259" sqref="L259"/>
    </sheetView>
  </sheetViews>
  <sheetFormatPr defaultRowHeight="15" x14ac:dyDescent="0.25"/>
  <cols>
    <col min="1" max="1" width="9.140625" style="20" customWidth="1"/>
    <col min="2" max="2" width="7.7109375" style="4" customWidth="1"/>
    <col min="3" max="3" width="8.85546875" style="4" customWidth="1"/>
    <col min="4" max="4" width="11.42578125" style="4" customWidth="1"/>
    <col min="5" max="5" width="24.42578125" style="4" customWidth="1"/>
    <col min="6" max="6" width="22.7109375" style="4" customWidth="1"/>
    <col min="7" max="8" width="26.42578125" style="4" customWidth="1"/>
    <col min="9" max="9" width="18.42578125" style="4" customWidth="1"/>
    <col min="10" max="10" width="20.140625" style="4" customWidth="1"/>
    <col min="11" max="11" width="22.140625" style="4" customWidth="1"/>
    <col min="12" max="55" width="26.42578125" style="4" customWidth="1"/>
    <col min="56" max="57" width="28.28515625" style="4" customWidth="1"/>
    <col min="58" max="58" width="22.5703125" customWidth="1"/>
    <col min="59" max="71" width="9.140625" style="30"/>
  </cols>
  <sheetData>
    <row r="1" spans="1:71" x14ac:dyDescent="0.25">
      <c r="A1" s="19" t="s">
        <v>144</v>
      </c>
      <c r="B1" s="5" t="s">
        <v>112</v>
      </c>
      <c r="C1" s="5" t="s">
        <v>113</v>
      </c>
      <c r="D1" s="5" t="s">
        <v>148</v>
      </c>
      <c r="E1" s="5" t="s">
        <v>114</v>
      </c>
      <c r="F1" s="5" t="s">
        <v>115</v>
      </c>
      <c r="G1" s="5" t="s">
        <v>116</v>
      </c>
      <c r="H1" s="5" t="s">
        <v>117</v>
      </c>
      <c r="I1" s="5" t="s">
        <v>150</v>
      </c>
      <c r="J1" s="5" t="s">
        <v>118</v>
      </c>
      <c r="K1" s="5" t="s">
        <v>119</v>
      </c>
      <c r="L1" s="5" t="s">
        <v>120</v>
      </c>
      <c r="M1" s="5" t="s">
        <v>121</v>
      </c>
      <c r="N1" s="5" t="s">
        <v>122</v>
      </c>
      <c r="O1" s="21" t="s">
        <v>151</v>
      </c>
      <c r="P1" s="5" t="s">
        <v>152</v>
      </c>
      <c r="Q1" s="9" t="s">
        <v>153</v>
      </c>
      <c r="R1" s="14" t="s">
        <v>199</v>
      </c>
      <c r="S1" s="5" t="s">
        <v>154</v>
      </c>
      <c r="T1" s="5" t="s">
        <v>123</v>
      </c>
      <c r="U1" s="5" t="s">
        <v>124</v>
      </c>
      <c r="V1" s="5" t="s">
        <v>125</v>
      </c>
      <c r="W1" s="5" t="s">
        <v>126</v>
      </c>
      <c r="X1" s="5" t="s">
        <v>127</v>
      </c>
      <c r="Y1" s="5" t="s">
        <v>128</v>
      </c>
      <c r="Z1" s="5" t="s">
        <v>129</v>
      </c>
      <c r="AA1" s="17" t="s">
        <v>155</v>
      </c>
      <c r="AB1" s="17" t="s">
        <v>145</v>
      </c>
      <c r="AC1" s="17" t="s">
        <v>369</v>
      </c>
      <c r="AD1" s="17" t="s">
        <v>185</v>
      </c>
      <c r="AE1" s="5" t="s">
        <v>130</v>
      </c>
      <c r="AF1" s="5"/>
      <c r="AG1" s="5"/>
      <c r="AH1" s="5"/>
      <c r="AI1" s="17"/>
      <c r="AJ1" s="17"/>
      <c r="AK1" s="17"/>
      <c r="AL1" s="17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/>
      <c r="AY1"/>
      <c r="AZ1"/>
      <c r="BA1"/>
      <c r="BB1"/>
      <c r="BC1"/>
      <c r="BD1"/>
      <c r="BE1"/>
      <c r="BG1"/>
      <c r="BH1"/>
      <c r="BI1"/>
      <c r="BJ1"/>
      <c r="BK1"/>
      <c r="BL1"/>
      <c r="BM1"/>
      <c r="BN1"/>
      <c r="BO1"/>
      <c r="BP1"/>
      <c r="BQ1"/>
      <c r="BR1"/>
      <c r="BS1"/>
    </row>
    <row r="2" spans="1:71" x14ac:dyDescent="0.25">
      <c r="A2" s="20">
        <v>17</v>
      </c>
      <c r="B2" t="s">
        <v>260</v>
      </c>
      <c r="C2" t="s">
        <v>2</v>
      </c>
      <c r="D2" t="s">
        <v>4</v>
      </c>
      <c r="E2" t="s">
        <v>5</v>
      </c>
      <c r="F2" s="2">
        <v>100341797000</v>
      </c>
      <c r="G2" s="2">
        <v>6541812000</v>
      </c>
      <c r="H2" s="2">
        <v>93799985000</v>
      </c>
      <c r="I2" s="2">
        <v>169737423</v>
      </c>
      <c r="J2" s="2">
        <v>18582021</v>
      </c>
      <c r="K2" s="2">
        <v>151155402</v>
      </c>
      <c r="L2" s="2">
        <v>129600704.2</v>
      </c>
      <c r="M2" s="2">
        <v>15965296.199999999</v>
      </c>
      <c r="N2" s="2">
        <v>113635408</v>
      </c>
      <c r="O2" s="15">
        <v>0.1</v>
      </c>
      <c r="P2" s="2">
        <v>1596529.62</v>
      </c>
      <c r="Q2" s="13">
        <v>0.25</v>
      </c>
      <c r="R2" s="15">
        <v>0</v>
      </c>
      <c r="S2" s="2">
        <v>28408852</v>
      </c>
      <c r="T2" s="2">
        <v>5000000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35005381.619999997</v>
      </c>
      <c r="AD2" s="4">
        <f>AB2+AC2</f>
        <v>35005381.619999997</v>
      </c>
      <c r="AE2" t="s">
        <v>41</v>
      </c>
      <c r="AF2"/>
      <c r="AG2"/>
      <c r="AH2"/>
      <c r="AI2" s="18"/>
      <c r="AM2"/>
    </row>
    <row r="3" spans="1:71" x14ac:dyDescent="0.25">
      <c r="A3" s="20">
        <v>23</v>
      </c>
      <c r="B3" t="s">
        <v>260</v>
      </c>
      <c r="C3" t="s">
        <v>2</v>
      </c>
      <c r="D3" t="s">
        <v>4</v>
      </c>
      <c r="E3" t="s">
        <v>7</v>
      </c>
      <c r="F3" s="2">
        <v>11657014000</v>
      </c>
      <c r="G3" s="2">
        <v>10803584000</v>
      </c>
      <c r="H3" s="2">
        <v>853430000</v>
      </c>
      <c r="I3" s="2">
        <v>21575269</v>
      </c>
      <c r="J3" s="2">
        <v>19137998</v>
      </c>
      <c r="K3" s="2">
        <v>2437271</v>
      </c>
      <c r="L3" s="2">
        <v>16912463.399999999</v>
      </c>
      <c r="M3" s="2">
        <v>14816564.4</v>
      </c>
      <c r="N3" s="2">
        <v>2095899</v>
      </c>
      <c r="O3" s="15">
        <v>0.1</v>
      </c>
      <c r="P3" s="2">
        <v>1481656.44</v>
      </c>
      <c r="Q3" s="13">
        <v>0.1</v>
      </c>
      <c r="R3" s="15">
        <v>0</v>
      </c>
      <c r="S3" s="2">
        <v>209589.9</v>
      </c>
      <c r="T3" s="2">
        <v>1000000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2691246.34</v>
      </c>
      <c r="AD3" s="4">
        <f t="shared" ref="AD3:AD66" si="0">AB3+AC3</f>
        <v>2691246.34</v>
      </c>
      <c r="AE3" t="s">
        <v>6</v>
      </c>
      <c r="AF3"/>
      <c r="AG3"/>
      <c r="AH3"/>
      <c r="AI3" s="18"/>
      <c r="AM3"/>
    </row>
    <row r="4" spans="1:71" x14ac:dyDescent="0.25">
      <c r="A4" s="20">
        <v>30</v>
      </c>
      <c r="B4" t="s">
        <v>259</v>
      </c>
      <c r="C4" t="s">
        <v>9</v>
      </c>
      <c r="D4" t="s">
        <v>357</v>
      </c>
      <c r="E4" t="s">
        <v>10</v>
      </c>
      <c r="F4" s="2">
        <v>2498279000</v>
      </c>
      <c r="G4" s="2">
        <v>0</v>
      </c>
      <c r="H4" s="2">
        <v>2498279000</v>
      </c>
      <c r="I4" s="2">
        <v>7622859</v>
      </c>
      <c r="J4" s="2">
        <v>0</v>
      </c>
      <c r="K4" s="2">
        <v>7622859</v>
      </c>
      <c r="L4" s="2">
        <v>6623547.4000000004</v>
      </c>
      <c r="M4" s="2">
        <v>0</v>
      </c>
      <c r="N4" s="2">
        <v>6623547.4000000004</v>
      </c>
      <c r="O4" s="15">
        <v>0.1</v>
      </c>
      <c r="P4" s="2">
        <v>0</v>
      </c>
      <c r="Q4" s="13">
        <v>0.3</v>
      </c>
      <c r="R4" s="15">
        <v>0</v>
      </c>
      <c r="S4" s="2">
        <v>1987064.22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1987064.22</v>
      </c>
      <c r="AD4" s="4">
        <f t="shared" si="0"/>
        <v>1987064.22</v>
      </c>
      <c r="AE4" t="s">
        <v>11</v>
      </c>
      <c r="AF4"/>
      <c r="AG4"/>
      <c r="AH4"/>
      <c r="AI4" s="18"/>
      <c r="AM4"/>
    </row>
    <row r="5" spans="1:71" x14ac:dyDescent="0.25">
      <c r="A5" s="20">
        <v>58</v>
      </c>
      <c r="B5" t="s">
        <v>260</v>
      </c>
      <c r="C5" t="s">
        <v>9</v>
      </c>
      <c r="D5" t="s">
        <v>15</v>
      </c>
      <c r="E5" t="s">
        <v>18</v>
      </c>
      <c r="F5" s="2">
        <v>47635038000</v>
      </c>
      <c r="G5" s="2">
        <v>0</v>
      </c>
      <c r="H5" s="2">
        <v>47635038000</v>
      </c>
      <c r="I5" s="2">
        <v>96238861</v>
      </c>
      <c r="J5" s="2">
        <v>0</v>
      </c>
      <c r="K5" s="2">
        <v>96238861</v>
      </c>
      <c r="L5" s="2">
        <v>77184845.799999997</v>
      </c>
      <c r="M5" s="2">
        <v>0</v>
      </c>
      <c r="N5" s="2">
        <v>77184845.799999997</v>
      </c>
      <c r="O5" s="15">
        <v>0.1</v>
      </c>
      <c r="P5" s="2">
        <v>0</v>
      </c>
      <c r="Q5" s="13">
        <v>0.2</v>
      </c>
      <c r="R5" s="15">
        <v>0</v>
      </c>
      <c r="S5" s="2">
        <v>15436969.16</v>
      </c>
      <c r="T5" s="2">
        <v>4000000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19436969.16</v>
      </c>
      <c r="AD5" s="4">
        <f t="shared" si="0"/>
        <v>19436969.16</v>
      </c>
      <c r="AE5" t="s">
        <v>19</v>
      </c>
      <c r="AF5"/>
      <c r="AG5"/>
      <c r="AH5"/>
      <c r="AI5" s="18"/>
      <c r="AM5"/>
    </row>
    <row r="6" spans="1:71" x14ac:dyDescent="0.25">
      <c r="A6" s="20">
        <v>62</v>
      </c>
      <c r="B6" t="s">
        <v>259</v>
      </c>
      <c r="C6" t="s">
        <v>9</v>
      </c>
      <c r="D6" t="s">
        <v>15</v>
      </c>
      <c r="E6" t="s">
        <v>20</v>
      </c>
      <c r="F6" s="2">
        <v>15851976000</v>
      </c>
      <c r="G6" s="2">
        <v>0</v>
      </c>
      <c r="H6" s="2">
        <v>15851976000</v>
      </c>
      <c r="I6" s="2">
        <v>29108038</v>
      </c>
      <c r="J6" s="2">
        <v>0</v>
      </c>
      <c r="K6" s="2">
        <v>29108038</v>
      </c>
      <c r="L6" s="2">
        <v>22767247.600000001</v>
      </c>
      <c r="M6" s="2">
        <v>0</v>
      </c>
      <c r="N6" s="2">
        <v>22767247.600000001</v>
      </c>
      <c r="O6" s="15">
        <v>0.1</v>
      </c>
      <c r="P6" s="2">
        <v>0</v>
      </c>
      <c r="Q6" s="13">
        <v>0.3</v>
      </c>
      <c r="R6" s="15">
        <v>0</v>
      </c>
      <c r="S6" s="2">
        <v>6830174.2800000003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6830174.2800000003</v>
      </c>
      <c r="AD6" s="4">
        <f t="shared" si="0"/>
        <v>6830174.2800000003</v>
      </c>
      <c r="AE6" t="s">
        <v>24</v>
      </c>
      <c r="AF6"/>
      <c r="AG6"/>
      <c r="AH6"/>
      <c r="AI6" s="18"/>
      <c r="AM6"/>
    </row>
    <row r="7" spans="1:71" x14ac:dyDescent="0.25">
      <c r="A7" s="20">
        <v>66</v>
      </c>
      <c r="B7" t="s">
        <v>260</v>
      </c>
      <c r="C7" t="s">
        <v>2</v>
      </c>
      <c r="D7" t="s">
        <v>4</v>
      </c>
      <c r="E7" t="s">
        <v>22</v>
      </c>
      <c r="F7" s="2">
        <v>21476907100</v>
      </c>
      <c r="G7" s="2">
        <v>9447918000</v>
      </c>
      <c r="H7" s="2">
        <v>12028989100</v>
      </c>
      <c r="I7" s="2">
        <v>56588289</v>
      </c>
      <c r="J7" s="2">
        <v>25522261</v>
      </c>
      <c r="K7" s="2">
        <v>31066028</v>
      </c>
      <c r="L7" s="2">
        <v>47997526.159999996</v>
      </c>
      <c r="M7" s="2">
        <v>21743093.800000001</v>
      </c>
      <c r="N7" s="2">
        <v>26254432.359999999</v>
      </c>
      <c r="O7" s="15">
        <v>0.1</v>
      </c>
      <c r="P7" s="2">
        <v>2174309.38</v>
      </c>
      <c r="Q7" s="13">
        <v>0.15</v>
      </c>
      <c r="R7" s="15">
        <v>0</v>
      </c>
      <c r="S7" s="2">
        <v>3938164.8539999998</v>
      </c>
      <c r="T7" s="2">
        <v>3000000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9112474.2339999992</v>
      </c>
      <c r="AD7" s="4">
        <f t="shared" si="0"/>
        <v>9112474.2339999992</v>
      </c>
      <c r="AE7" t="s">
        <v>6</v>
      </c>
      <c r="AF7"/>
      <c r="AG7"/>
      <c r="AH7"/>
      <c r="AI7" s="18"/>
      <c r="AM7"/>
    </row>
    <row r="8" spans="1:71" x14ac:dyDescent="0.25">
      <c r="A8" s="20">
        <v>116</v>
      </c>
      <c r="B8" t="s">
        <v>260</v>
      </c>
      <c r="C8" t="s">
        <v>2</v>
      </c>
      <c r="D8" t="s">
        <v>8</v>
      </c>
      <c r="E8" t="s">
        <v>25</v>
      </c>
      <c r="F8" s="2">
        <v>8642977000</v>
      </c>
      <c r="G8" s="2">
        <v>2382840000</v>
      </c>
      <c r="H8" s="2">
        <v>6260137000</v>
      </c>
      <c r="I8" s="2">
        <v>21502549</v>
      </c>
      <c r="J8" s="2">
        <v>7054149</v>
      </c>
      <c r="K8" s="2">
        <v>14448400</v>
      </c>
      <c r="L8" s="2">
        <v>18045358.199999999</v>
      </c>
      <c r="M8" s="2">
        <v>6101013</v>
      </c>
      <c r="N8" s="2">
        <v>11944345.199999999</v>
      </c>
      <c r="O8" s="15">
        <v>0.1</v>
      </c>
      <c r="P8" s="2">
        <v>610101.30000000005</v>
      </c>
      <c r="Q8" s="13">
        <v>0.1</v>
      </c>
      <c r="R8" s="15">
        <v>0</v>
      </c>
      <c r="S8" s="2">
        <v>1194434.52</v>
      </c>
      <c r="T8" s="2">
        <v>1000000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2804535.82</v>
      </c>
      <c r="AD8" s="4">
        <f t="shared" si="0"/>
        <v>2804535.82</v>
      </c>
      <c r="AE8" t="s">
        <v>42</v>
      </c>
      <c r="AF8"/>
      <c r="AG8"/>
      <c r="AH8"/>
      <c r="AI8" s="18"/>
      <c r="AM8"/>
    </row>
    <row r="9" spans="1:71" x14ac:dyDescent="0.25">
      <c r="A9" s="20">
        <v>168</v>
      </c>
      <c r="B9" t="s">
        <v>260</v>
      </c>
      <c r="C9" t="s">
        <v>9</v>
      </c>
      <c r="D9" t="s">
        <v>357</v>
      </c>
      <c r="E9" t="s">
        <v>34</v>
      </c>
      <c r="F9" s="2">
        <v>5594999000</v>
      </c>
      <c r="G9" s="2">
        <v>0</v>
      </c>
      <c r="H9" s="2">
        <v>5594999000</v>
      </c>
      <c r="I9" s="2">
        <v>17373869</v>
      </c>
      <c r="J9" s="2">
        <v>0</v>
      </c>
      <c r="K9" s="2">
        <v>17373869</v>
      </c>
      <c r="L9" s="2">
        <v>15135869.4</v>
      </c>
      <c r="M9" s="2">
        <v>0</v>
      </c>
      <c r="N9" s="2">
        <v>15135869.4</v>
      </c>
      <c r="O9" s="15">
        <v>0.1</v>
      </c>
      <c r="P9" s="2">
        <v>0</v>
      </c>
      <c r="Q9" s="13">
        <v>0.1</v>
      </c>
      <c r="R9" s="15">
        <v>0</v>
      </c>
      <c r="S9" s="2">
        <v>1513586.94</v>
      </c>
      <c r="T9" s="2">
        <v>1000000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2513586.94</v>
      </c>
      <c r="AD9" s="4">
        <f t="shared" si="0"/>
        <v>2513586.94</v>
      </c>
      <c r="AE9" t="s">
        <v>35</v>
      </c>
      <c r="AF9"/>
      <c r="AG9"/>
      <c r="AH9"/>
      <c r="AI9" s="18"/>
      <c r="AM9"/>
    </row>
    <row r="10" spans="1:71" x14ac:dyDescent="0.25">
      <c r="A10" s="20">
        <v>172</v>
      </c>
      <c r="B10" t="s">
        <v>260</v>
      </c>
      <c r="C10" t="s">
        <v>9</v>
      </c>
      <c r="D10" t="s">
        <v>15</v>
      </c>
      <c r="E10" t="s">
        <v>36</v>
      </c>
      <c r="F10" s="2">
        <v>15754271000</v>
      </c>
      <c r="G10" s="2">
        <v>0</v>
      </c>
      <c r="H10" s="2">
        <v>15754271000</v>
      </c>
      <c r="I10" s="2">
        <v>38667338</v>
      </c>
      <c r="J10" s="2">
        <v>0</v>
      </c>
      <c r="K10" s="2">
        <v>38667338</v>
      </c>
      <c r="L10" s="2">
        <v>32365629.600000001</v>
      </c>
      <c r="M10" s="2">
        <v>0</v>
      </c>
      <c r="N10" s="2">
        <v>32365629.600000001</v>
      </c>
      <c r="O10" s="15">
        <v>0.1</v>
      </c>
      <c r="P10" s="2">
        <v>0</v>
      </c>
      <c r="Q10" s="13">
        <v>0.15</v>
      </c>
      <c r="R10" s="15">
        <v>0</v>
      </c>
      <c r="S10" s="2">
        <v>4854844.4400000004</v>
      </c>
      <c r="T10" s="2">
        <v>3000000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7854844.4400000004</v>
      </c>
      <c r="AD10" s="4">
        <f t="shared" si="0"/>
        <v>7854844.4400000004</v>
      </c>
      <c r="AE10" t="s">
        <v>17</v>
      </c>
      <c r="AF10"/>
      <c r="AG10"/>
      <c r="AH10"/>
      <c r="AI10" s="18"/>
      <c r="AM10"/>
    </row>
    <row r="11" spans="1:71" x14ac:dyDescent="0.25">
      <c r="A11" s="20">
        <v>207</v>
      </c>
      <c r="B11" t="s">
        <v>260</v>
      </c>
      <c r="C11" t="s">
        <v>2</v>
      </c>
      <c r="D11" t="s">
        <v>8</v>
      </c>
      <c r="E11" t="s">
        <v>37</v>
      </c>
      <c r="F11" s="2">
        <v>28660347600</v>
      </c>
      <c r="G11" s="2">
        <v>5009686600</v>
      </c>
      <c r="H11" s="2">
        <v>23650661000</v>
      </c>
      <c r="I11" s="2">
        <v>73426393</v>
      </c>
      <c r="J11" s="2">
        <v>12437430</v>
      </c>
      <c r="K11" s="2">
        <v>60988963</v>
      </c>
      <c r="L11" s="2">
        <v>61962253.960000001</v>
      </c>
      <c r="M11" s="2">
        <v>10433555.359999999</v>
      </c>
      <c r="N11" s="2">
        <v>51528698.600000001</v>
      </c>
      <c r="O11" s="15">
        <v>0.1</v>
      </c>
      <c r="P11" s="2">
        <v>1043355.536</v>
      </c>
      <c r="Q11" s="13">
        <v>0.2</v>
      </c>
      <c r="R11" s="15">
        <v>0</v>
      </c>
      <c r="S11" s="2">
        <v>10305739.720000001</v>
      </c>
      <c r="T11" s="2">
        <v>4000000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15349095.255999999</v>
      </c>
      <c r="AD11" s="4">
        <f t="shared" si="0"/>
        <v>15349095.255999999</v>
      </c>
      <c r="AE11" t="s">
        <v>38</v>
      </c>
      <c r="AF11"/>
      <c r="AG11"/>
      <c r="AH11"/>
      <c r="AI11" s="18"/>
      <c r="AM11"/>
    </row>
    <row r="12" spans="1:71" x14ac:dyDescent="0.25">
      <c r="A12" s="20">
        <v>219</v>
      </c>
      <c r="B12" t="s">
        <v>260</v>
      </c>
      <c r="C12" t="s">
        <v>2</v>
      </c>
      <c r="D12" t="s">
        <v>4</v>
      </c>
      <c r="E12" t="s">
        <v>40</v>
      </c>
      <c r="F12" s="2">
        <v>23766874000</v>
      </c>
      <c r="G12" s="2">
        <v>6577769000</v>
      </c>
      <c r="H12" s="2">
        <v>17189105000</v>
      </c>
      <c r="I12" s="2">
        <v>58120058</v>
      </c>
      <c r="J12" s="2">
        <v>18610155</v>
      </c>
      <c r="K12" s="2">
        <v>39509903</v>
      </c>
      <c r="L12" s="2">
        <v>48613308.399999999</v>
      </c>
      <c r="M12" s="2">
        <v>15979047.4</v>
      </c>
      <c r="N12" s="2">
        <v>32634261</v>
      </c>
      <c r="O12" s="15">
        <v>0.1</v>
      </c>
      <c r="P12" s="2">
        <v>1597904.74</v>
      </c>
      <c r="Q12" s="13">
        <v>0.15</v>
      </c>
      <c r="R12" s="15">
        <v>0</v>
      </c>
      <c r="S12" s="2">
        <v>4895139.1500000004</v>
      </c>
      <c r="T12" s="2">
        <v>3000000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9493043.8900000006</v>
      </c>
      <c r="AD12" s="4">
        <f t="shared" si="0"/>
        <v>9493043.8900000006</v>
      </c>
      <c r="AE12" t="s">
        <v>6</v>
      </c>
      <c r="AF12"/>
      <c r="AG12"/>
      <c r="AH12"/>
      <c r="AI12" s="18"/>
      <c r="AM12"/>
    </row>
    <row r="13" spans="1:71" x14ac:dyDescent="0.25">
      <c r="A13" s="20">
        <v>280</v>
      </c>
      <c r="B13" t="s">
        <v>259</v>
      </c>
      <c r="C13" t="s">
        <v>2</v>
      </c>
      <c r="D13" t="s">
        <v>280</v>
      </c>
      <c r="E13" t="s">
        <v>44</v>
      </c>
      <c r="F13" s="2">
        <v>3211430000</v>
      </c>
      <c r="G13" s="2">
        <v>0</v>
      </c>
      <c r="H13" s="2">
        <v>3211430000</v>
      </c>
      <c r="I13" s="2">
        <v>9487456</v>
      </c>
      <c r="J13" s="2">
        <v>0</v>
      </c>
      <c r="K13" s="2">
        <v>9487456</v>
      </c>
      <c r="L13" s="2">
        <v>8202884</v>
      </c>
      <c r="M13" s="2">
        <v>0</v>
      </c>
      <c r="N13" s="2">
        <v>8202884</v>
      </c>
      <c r="O13" s="15">
        <v>0.1</v>
      </c>
      <c r="P13" s="2">
        <v>0</v>
      </c>
      <c r="Q13" s="13">
        <v>0.3</v>
      </c>
      <c r="R13" s="15">
        <v>0</v>
      </c>
      <c r="S13" s="2">
        <v>2460865.2000000002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2460865.2000000002</v>
      </c>
      <c r="AD13" s="4">
        <f t="shared" si="0"/>
        <v>2460865.2000000002</v>
      </c>
      <c r="AE13" t="s">
        <v>86</v>
      </c>
      <c r="AF13"/>
      <c r="AG13"/>
      <c r="AH13"/>
      <c r="AI13" s="18"/>
      <c r="AM13"/>
    </row>
    <row r="14" spans="1:71" x14ac:dyDescent="0.25">
      <c r="A14" s="20">
        <v>296</v>
      </c>
      <c r="B14" t="s">
        <v>260</v>
      </c>
      <c r="C14" t="s">
        <v>2</v>
      </c>
      <c r="D14" t="s">
        <v>8</v>
      </c>
      <c r="E14" t="s">
        <v>49</v>
      </c>
      <c r="F14" s="2">
        <v>13275695000</v>
      </c>
      <c r="G14" s="2">
        <v>291120000</v>
      </c>
      <c r="H14" s="2">
        <v>12984575000</v>
      </c>
      <c r="I14" s="2">
        <v>35647084</v>
      </c>
      <c r="J14" s="2">
        <v>1018920</v>
      </c>
      <c r="K14" s="2">
        <v>34628164</v>
      </c>
      <c r="L14" s="2">
        <v>30336806</v>
      </c>
      <c r="M14" s="2">
        <v>902472</v>
      </c>
      <c r="N14" s="2">
        <v>29434334</v>
      </c>
      <c r="O14" s="15">
        <v>0.1</v>
      </c>
      <c r="P14" s="2">
        <v>90247.2</v>
      </c>
      <c r="Q14" s="13">
        <v>0.15</v>
      </c>
      <c r="R14" s="15">
        <v>0</v>
      </c>
      <c r="S14" s="2">
        <v>4415150.0999999996</v>
      </c>
      <c r="T14" s="2">
        <v>3000000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7505397.2999999998</v>
      </c>
      <c r="AD14" s="4">
        <f t="shared" si="0"/>
        <v>7505397.2999999998</v>
      </c>
      <c r="AE14" t="s">
        <v>46</v>
      </c>
      <c r="AF14"/>
      <c r="AG14"/>
      <c r="AH14"/>
      <c r="AI14" s="18"/>
      <c r="AM14"/>
    </row>
    <row r="15" spans="1:71" x14ac:dyDescent="0.25">
      <c r="A15" s="20">
        <v>317</v>
      </c>
      <c r="B15" t="s">
        <v>260</v>
      </c>
      <c r="C15" t="s">
        <v>2</v>
      </c>
      <c r="D15" t="s">
        <v>8</v>
      </c>
      <c r="E15" t="s">
        <v>51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0</v>
      </c>
      <c r="AD15" s="4">
        <f t="shared" si="0"/>
        <v>0</v>
      </c>
      <c r="AE15" t="s">
        <v>38</v>
      </c>
      <c r="AF15"/>
      <c r="AG15"/>
      <c r="AH15"/>
      <c r="AI15" s="18"/>
      <c r="AM15"/>
    </row>
    <row r="16" spans="1:71" x14ac:dyDescent="0.25">
      <c r="A16" s="20">
        <v>322</v>
      </c>
      <c r="B16" t="s">
        <v>260</v>
      </c>
      <c r="C16" t="s">
        <v>2</v>
      </c>
      <c r="D16" t="s">
        <v>8</v>
      </c>
      <c r="E16" t="s">
        <v>52</v>
      </c>
      <c r="F16" s="2">
        <v>18812414000</v>
      </c>
      <c r="G16" s="2">
        <v>0</v>
      </c>
      <c r="H16" s="2">
        <v>18812414000</v>
      </c>
      <c r="I16" s="2">
        <v>35603100</v>
      </c>
      <c r="J16" s="2">
        <v>0</v>
      </c>
      <c r="K16" s="2">
        <v>35603100</v>
      </c>
      <c r="L16" s="2">
        <v>28078134.399999999</v>
      </c>
      <c r="M16" s="2">
        <v>0</v>
      </c>
      <c r="N16" s="2">
        <v>28078134.399999999</v>
      </c>
      <c r="O16" s="15">
        <v>0.1</v>
      </c>
      <c r="P16" s="2">
        <v>0</v>
      </c>
      <c r="Q16" s="13">
        <v>0.1</v>
      </c>
      <c r="R16" s="15">
        <v>0</v>
      </c>
      <c r="S16" s="2">
        <v>2807813.44</v>
      </c>
      <c r="T16" s="2">
        <v>2000000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4807813.4400000004</v>
      </c>
      <c r="AD16" s="4">
        <f t="shared" si="0"/>
        <v>4807813.4400000004</v>
      </c>
      <c r="AE16" t="s">
        <v>33</v>
      </c>
      <c r="AF16"/>
      <c r="AG16"/>
      <c r="AH16"/>
      <c r="AI16" s="18"/>
      <c r="AM16"/>
      <c r="AN16"/>
      <c r="AO16"/>
      <c r="AP16"/>
    </row>
    <row r="17" spans="1:71" x14ac:dyDescent="0.25">
      <c r="A17" s="20">
        <v>333</v>
      </c>
      <c r="B17" t="s">
        <v>260</v>
      </c>
      <c r="C17" t="s">
        <v>2</v>
      </c>
      <c r="D17" t="s">
        <v>8</v>
      </c>
      <c r="E17" t="s">
        <v>53</v>
      </c>
      <c r="F17" s="2">
        <v>9534598000</v>
      </c>
      <c r="G17" s="2">
        <v>2536474000</v>
      </c>
      <c r="H17" s="2">
        <v>6998124000</v>
      </c>
      <c r="I17" s="2">
        <v>27168961</v>
      </c>
      <c r="J17" s="2">
        <v>7581794</v>
      </c>
      <c r="K17" s="2">
        <v>19587167</v>
      </c>
      <c r="L17" s="2">
        <v>23355121.800000001</v>
      </c>
      <c r="M17" s="2">
        <v>6567204.4000000004</v>
      </c>
      <c r="N17" s="2">
        <v>16787917.399999999</v>
      </c>
      <c r="O17" s="15">
        <v>0.1</v>
      </c>
      <c r="P17" s="2">
        <v>656720.43999999994</v>
      </c>
      <c r="Q17" s="13">
        <v>0.1</v>
      </c>
      <c r="R17" s="15">
        <v>0</v>
      </c>
      <c r="S17" s="2">
        <v>1678791.74</v>
      </c>
      <c r="T17" s="2">
        <v>2000000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4335512.18</v>
      </c>
      <c r="AD17" s="4">
        <f t="shared" si="0"/>
        <v>4335512.18</v>
      </c>
      <c r="AE17" t="s">
        <v>33</v>
      </c>
      <c r="AF17"/>
      <c r="AG17"/>
      <c r="AH17"/>
      <c r="AI17" s="18"/>
      <c r="AM17"/>
      <c r="AN17"/>
      <c r="AO17"/>
      <c r="AP17"/>
    </row>
    <row r="18" spans="1:71" x14ac:dyDescent="0.25">
      <c r="A18" s="20">
        <v>339</v>
      </c>
      <c r="B18" t="s">
        <v>260</v>
      </c>
      <c r="C18" t="s">
        <v>9</v>
      </c>
      <c r="D18" t="s">
        <v>27</v>
      </c>
      <c r="E18" t="s">
        <v>54</v>
      </c>
      <c r="F18" s="2">
        <v>5022330000</v>
      </c>
      <c r="G18" s="2">
        <v>0</v>
      </c>
      <c r="H18" s="2">
        <v>5022330000</v>
      </c>
      <c r="I18" s="2">
        <v>12254602</v>
      </c>
      <c r="J18" s="2">
        <v>0</v>
      </c>
      <c r="K18" s="2">
        <v>12254602</v>
      </c>
      <c r="L18" s="2">
        <v>10245670</v>
      </c>
      <c r="M18" s="2">
        <v>0</v>
      </c>
      <c r="N18" s="2">
        <v>10245670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0</v>
      </c>
      <c r="AD18" s="4">
        <f t="shared" si="0"/>
        <v>0</v>
      </c>
      <c r="AE18" t="s">
        <v>76</v>
      </c>
      <c r="AF18"/>
      <c r="AG18"/>
      <c r="AH18"/>
      <c r="AI18" s="18"/>
      <c r="AM18"/>
      <c r="AN18"/>
      <c r="AO18"/>
      <c r="AP18"/>
      <c r="AQ18"/>
    </row>
    <row r="19" spans="1:71" x14ac:dyDescent="0.25">
      <c r="A19" s="20">
        <v>340</v>
      </c>
      <c r="B19" t="s">
        <v>260</v>
      </c>
      <c r="C19" t="s">
        <v>9</v>
      </c>
      <c r="D19" t="s">
        <v>15</v>
      </c>
      <c r="E19" t="s">
        <v>55</v>
      </c>
      <c r="F19" s="2">
        <v>25949832100</v>
      </c>
      <c r="G19" s="2">
        <v>0</v>
      </c>
      <c r="H19" s="2">
        <v>25949832100</v>
      </c>
      <c r="I19" s="2">
        <v>60962820</v>
      </c>
      <c r="J19" s="2">
        <v>0</v>
      </c>
      <c r="K19" s="2">
        <v>60962820</v>
      </c>
      <c r="L19" s="2">
        <v>50582887.159999996</v>
      </c>
      <c r="M19" s="2">
        <v>0</v>
      </c>
      <c r="N19" s="2">
        <v>50582887.159999996</v>
      </c>
      <c r="O19" s="15">
        <v>0.1</v>
      </c>
      <c r="P19" s="2">
        <v>0</v>
      </c>
      <c r="Q19" s="13">
        <v>0.15</v>
      </c>
      <c r="R19" s="15">
        <v>0</v>
      </c>
      <c r="S19" s="2">
        <v>7587433.074</v>
      </c>
      <c r="T19" s="2">
        <v>3000000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10587433.073999999</v>
      </c>
      <c r="AD19" s="4">
        <f t="shared" si="0"/>
        <v>10587433.073999999</v>
      </c>
      <c r="AE19" t="s">
        <v>31</v>
      </c>
      <c r="AF19"/>
      <c r="AG19"/>
      <c r="AH19"/>
      <c r="AI19" s="18"/>
      <c r="AM19"/>
      <c r="AN19"/>
      <c r="AO19"/>
      <c r="AP19"/>
      <c r="AQ19"/>
      <c r="AR19"/>
      <c r="AS19"/>
    </row>
    <row r="20" spans="1:71" x14ac:dyDescent="0.25">
      <c r="A20" s="20">
        <v>344</v>
      </c>
      <c r="B20" t="s">
        <v>260</v>
      </c>
      <c r="C20" t="s">
        <v>9</v>
      </c>
      <c r="D20" t="s">
        <v>27</v>
      </c>
      <c r="E20" t="s">
        <v>56</v>
      </c>
      <c r="F20" s="2">
        <v>10471663000</v>
      </c>
      <c r="G20" s="2">
        <v>0</v>
      </c>
      <c r="H20" s="2">
        <v>10471663000</v>
      </c>
      <c r="I20" s="2">
        <v>25993277</v>
      </c>
      <c r="J20" s="2">
        <v>0</v>
      </c>
      <c r="K20" s="2">
        <v>25993277</v>
      </c>
      <c r="L20" s="2">
        <v>21804611.800000001</v>
      </c>
      <c r="M20" s="2">
        <v>0</v>
      </c>
      <c r="N20" s="2">
        <v>21804611.800000001</v>
      </c>
      <c r="O20" s="15">
        <v>0.1</v>
      </c>
      <c r="P20" s="2">
        <v>0</v>
      </c>
      <c r="Q20" s="13">
        <v>0.1</v>
      </c>
      <c r="R20" s="15">
        <v>0</v>
      </c>
      <c r="S20" s="2">
        <v>2180461.1800000002</v>
      </c>
      <c r="T20" s="2">
        <v>2000000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4180461.18</v>
      </c>
      <c r="AD20" s="4">
        <f t="shared" si="0"/>
        <v>4180461.18</v>
      </c>
      <c r="AE20" t="s">
        <v>28</v>
      </c>
      <c r="AF20"/>
      <c r="AG20"/>
      <c r="AH20"/>
      <c r="AI20" s="18"/>
      <c r="AM20"/>
      <c r="AN20"/>
      <c r="AO20"/>
      <c r="AP20"/>
      <c r="AQ20"/>
      <c r="AR20"/>
      <c r="AS20"/>
    </row>
    <row r="21" spans="1:71" x14ac:dyDescent="0.25">
      <c r="A21" s="20">
        <v>349</v>
      </c>
      <c r="B21" t="s">
        <v>260</v>
      </c>
      <c r="C21" t="s">
        <v>9</v>
      </c>
      <c r="D21" t="s">
        <v>27</v>
      </c>
      <c r="E21" t="s">
        <v>57</v>
      </c>
      <c r="F21" s="2">
        <v>6827265000</v>
      </c>
      <c r="G21" s="2">
        <v>0</v>
      </c>
      <c r="H21" s="2">
        <v>6827265000</v>
      </c>
      <c r="I21" s="2">
        <v>19223319</v>
      </c>
      <c r="J21" s="2">
        <v>0</v>
      </c>
      <c r="K21" s="2">
        <v>19223319</v>
      </c>
      <c r="L21" s="2">
        <v>16492413</v>
      </c>
      <c r="M21" s="2">
        <v>0</v>
      </c>
      <c r="N21" s="2">
        <v>16492413</v>
      </c>
      <c r="O21" s="15">
        <v>0.1</v>
      </c>
      <c r="P21" s="2">
        <v>0</v>
      </c>
      <c r="Q21" s="13">
        <v>0.1</v>
      </c>
      <c r="R21" s="15">
        <v>0</v>
      </c>
      <c r="S21" s="2">
        <v>1649241.3</v>
      </c>
      <c r="T21" s="2">
        <v>1000000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2649241.2999999998</v>
      </c>
      <c r="AD21" s="4">
        <f t="shared" si="0"/>
        <v>2649241.2999999998</v>
      </c>
      <c r="AE21" t="s">
        <v>32</v>
      </c>
      <c r="AF21"/>
      <c r="AG21"/>
      <c r="AH21"/>
      <c r="AI21" s="18"/>
      <c r="AM21"/>
      <c r="AN21"/>
      <c r="AO21"/>
      <c r="AP21"/>
      <c r="AQ21"/>
      <c r="AR21"/>
      <c r="AS21"/>
    </row>
    <row r="22" spans="1:71" x14ac:dyDescent="0.25">
      <c r="A22" s="20">
        <v>352</v>
      </c>
      <c r="B22" t="s">
        <v>259</v>
      </c>
      <c r="C22" t="s">
        <v>9</v>
      </c>
      <c r="D22" t="s">
        <v>27</v>
      </c>
      <c r="E22" t="s">
        <v>58</v>
      </c>
      <c r="F22" s="2">
        <v>13542725100</v>
      </c>
      <c r="G22" s="2">
        <v>0</v>
      </c>
      <c r="H22" s="2">
        <v>13542725100</v>
      </c>
      <c r="I22" s="2">
        <v>35789128</v>
      </c>
      <c r="J22" s="2">
        <v>0</v>
      </c>
      <c r="K22" s="2">
        <v>35789128</v>
      </c>
      <c r="L22" s="2">
        <v>30372037.960000001</v>
      </c>
      <c r="M22" s="2">
        <v>0</v>
      </c>
      <c r="N22" s="2">
        <v>30372037.960000001</v>
      </c>
      <c r="O22" s="15">
        <v>0.1</v>
      </c>
      <c r="P22" s="2">
        <v>0</v>
      </c>
      <c r="Q22" s="13">
        <v>0.3</v>
      </c>
      <c r="R22" s="15">
        <v>0</v>
      </c>
      <c r="S22" s="2">
        <v>9111611.3880000003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9111611.3880000003</v>
      </c>
      <c r="AD22" s="4">
        <f t="shared" si="0"/>
        <v>9111611.3880000003</v>
      </c>
      <c r="AE22" t="s">
        <v>32</v>
      </c>
      <c r="AF22"/>
      <c r="AG22"/>
      <c r="AH22"/>
      <c r="AI22" s="18"/>
      <c r="AM22"/>
      <c r="AN22"/>
      <c r="AO22"/>
      <c r="AP22"/>
      <c r="AQ22"/>
      <c r="AR22"/>
      <c r="AS22"/>
    </row>
    <row r="23" spans="1:71" x14ac:dyDescent="0.25">
      <c r="A23" s="20">
        <v>359</v>
      </c>
      <c r="B23" t="s">
        <v>260</v>
      </c>
      <c r="C23" t="s">
        <v>9</v>
      </c>
      <c r="D23" t="s">
        <v>358</v>
      </c>
      <c r="E23" t="s">
        <v>59</v>
      </c>
      <c r="F23" s="2">
        <v>112438743000</v>
      </c>
      <c r="G23" s="2">
        <v>0</v>
      </c>
      <c r="H23" s="2">
        <v>112438743000</v>
      </c>
      <c r="I23" s="2">
        <v>173526713</v>
      </c>
      <c r="J23" s="2">
        <v>0</v>
      </c>
      <c r="K23" s="2">
        <v>173526713</v>
      </c>
      <c r="L23" s="2">
        <v>128551215.8</v>
      </c>
      <c r="M23" s="2">
        <v>0</v>
      </c>
      <c r="N23" s="2">
        <v>128551215.8</v>
      </c>
      <c r="O23" s="15">
        <v>0.1</v>
      </c>
      <c r="P23" s="2">
        <v>0</v>
      </c>
      <c r="Q23" s="13">
        <v>0.25</v>
      </c>
      <c r="R23" s="15">
        <v>0</v>
      </c>
      <c r="S23" s="2">
        <v>32137803.949999999</v>
      </c>
      <c r="T23" s="2">
        <v>5000000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37137803.950000003</v>
      </c>
      <c r="AD23" s="4">
        <f t="shared" si="0"/>
        <v>37137803.950000003</v>
      </c>
      <c r="AE23" t="s">
        <v>79</v>
      </c>
      <c r="AF23"/>
      <c r="AG23"/>
      <c r="AH23"/>
      <c r="AI23" s="18"/>
      <c r="AM23"/>
      <c r="AN23"/>
      <c r="AO23"/>
      <c r="AP23"/>
      <c r="AQ23"/>
      <c r="AR23"/>
      <c r="AS23"/>
    </row>
    <row r="24" spans="1:71" x14ac:dyDescent="0.25">
      <c r="A24" s="20">
        <v>366</v>
      </c>
      <c r="B24" t="s">
        <v>260</v>
      </c>
      <c r="C24" t="s">
        <v>9</v>
      </c>
      <c r="D24" t="s">
        <v>15</v>
      </c>
      <c r="E24" t="s">
        <v>60</v>
      </c>
      <c r="F24" s="2">
        <v>15078437000</v>
      </c>
      <c r="G24" s="2">
        <v>0</v>
      </c>
      <c r="H24" s="2">
        <v>15078437000</v>
      </c>
      <c r="I24" s="2">
        <v>27005537</v>
      </c>
      <c r="J24" s="2">
        <v>0</v>
      </c>
      <c r="K24" s="2">
        <v>27005537</v>
      </c>
      <c r="L24" s="2">
        <v>20974162.199999999</v>
      </c>
      <c r="M24" s="2">
        <v>0</v>
      </c>
      <c r="N24" s="2">
        <v>20974162.199999999</v>
      </c>
      <c r="O24" s="15">
        <v>0.1</v>
      </c>
      <c r="P24" s="2">
        <v>0</v>
      </c>
      <c r="Q24" s="13">
        <v>0.1</v>
      </c>
      <c r="R24" s="15">
        <v>0</v>
      </c>
      <c r="S24" s="2">
        <v>2097416.2200000002</v>
      </c>
      <c r="T24" s="2">
        <v>2000000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4097416.22</v>
      </c>
      <c r="AD24" s="4">
        <f t="shared" si="0"/>
        <v>4097416.22</v>
      </c>
      <c r="AE24" t="s">
        <v>24</v>
      </c>
      <c r="AF24"/>
      <c r="AG24"/>
      <c r="AH24"/>
      <c r="AI24" s="18"/>
      <c r="AM24"/>
      <c r="AN24"/>
      <c r="AO24"/>
      <c r="AP24"/>
      <c r="AQ24"/>
      <c r="AR24"/>
      <c r="AS24"/>
      <c r="AT24"/>
    </row>
    <row r="25" spans="1:71" x14ac:dyDescent="0.25">
      <c r="A25" s="20">
        <v>371</v>
      </c>
      <c r="B25" t="s">
        <v>260</v>
      </c>
      <c r="C25" t="s">
        <v>9</v>
      </c>
      <c r="D25" t="s">
        <v>358</v>
      </c>
      <c r="E25" t="s">
        <v>61</v>
      </c>
      <c r="F25" s="2">
        <v>47256299000</v>
      </c>
      <c r="G25" s="2">
        <v>0</v>
      </c>
      <c r="H25" s="2">
        <v>47256299000</v>
      </c>
      <c r="I25" s="2">
        <v>86692102</v>
      </c>
      <c r="J25" s="2">
        <v>0</v>
      </c>
      <c r="K25" s="2">
        <v>86692102</v>
      </c>
      <c r="L25" s="2">
        <v>67789582.400000006</v>
      </c>
      <c r="M25" s="2">
        <v>0</v>
      </c>
      <c r="N25" s="2">
        <v>67789582.400000006</v>
      </c>
      <c r="O25" s="15">
        <v>0.1</v>
      </c>
      <c r="P25" s="2">
        <v>0</v>
      </c>
      <c r="Q25" s="13">
        <v>0.2</v>
      </c>
      <c r="R25" s="15">
        <v>0</v>
      </c>
      <c r="S25" s="2">
        <v>13557916.48</v>
      </c>
      <c r="T25" s="2">
        <v>4000000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17557916.48</v>
      </c>
      <c r="AD25" s="4">
        <f t="shared" si="0"/>
        <v>17557916.48</v>
      </c>
      <c r="AE25" t="s">
        <v>39</v>
      </c>
      <c r="AF25"/>
      <c r="AG25"/>
      <c r="AH25"/>
      <c r="AI25" s="18"/>
      <c r="AM25"/>
      <c r="AN25"/>
      <c r="AO25"/>
      <c r="AP25"/>
      <c r="AQ25"/>
      <c r="AR25"/>
      <c r="AS25"/>
      <c r="AT25"/>
    </row>
    <row r="26" spans="1:71" x14ac:dyDescent="0.25">
      <c r="A26" s="20">
        <v>381</v>
      </c>
      <c r="B26" t="s">
        <v>260</v>
      </c>
      <c r="C26" t="s">
        <v>9</v>
      </c>
      <c r="D26" t="s">
        <v>357</v>
      </c>
      <c r="E26" t="s">
        <v>64</v>
      </c>
      <c r="F26" s="2">
        <v>7564516500</v>
      </c>
      <c r="G26" s="2">
        <v>0</v>
      </c>
      <c r="H26" s="2">
        <v>7564516500</v>
      </c>
      <c r="I26" s="2">
        <v>18643548</v>
      </c>
      <c r="J26" s="2">
        <v>0</v>
      </c>
      <c r="K26" s="2">
        <v>18643548</v>
      </c>
      <c r="L26" s="2">
        <v>15617741.4</v>
      </c>
      <c r="M26" s="2">
        <v>0</v>
      </c>
      <c r="N26" s="2">
        <v>15617741.4</v>
      </c>
      <c r="O26" s="15">
        <v>0.1</v>
      </c>
      <c r="P26" s="2">
        <v>0</v>
      </c>
      <c r="Q26" s="13">
        <v>0.1</v>
      </c>
      <c r="R26" s="15">
        <v>0</v>
      </c>
      <c r="S26" s="2">
        <v>1561774.14</v>
      </c>
      <c r="T26" s="2">
        <v>1000000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2561774.14</v>
      </c>
      <c r="AD26" s="4">
        <f t="shared" si="0"/>
        <v>2561774.14</v>
      </c>
      <c r="AE26" t="s">
        <v>187</v>
      </c>
      <c r="AF26"/>
      <c r="AG26"/>
      <c r="AH26"/>
      <c r="AI26" s="18"/>
      <c r="AM26"/>
      <c r="AN26"/>
      <c r="AO26"/>
      <c r="AP26"/>
      <c r="AQ26"/>
      <c r="AR26"/>
      <c r="AS26"/>
      <c r="AT26"/>
    </row>
    <row r="27" spans="1:71" x14ac:dyDescent="0.25">
      <c r="A27" s="20">
        <v>388</v>
      </c>
      <c r="B27" t="s">
        <v>260</v>
      </c>
      <c r="C27" t="s">
        <v>9</v>
      </c>
      <c r="D27" t="s">
        <v>15</v>
      </c>
      <c r="E27" t="s">
        <v>66</v>
      </c>
      <c r="F27" s="2">
        <v>2748112000</v>
      </c>
      <c r="G27" s="2">
        <v>0</v>
      </c>
      <c r="H27" s="2">
        <v>2748112000</v>
      </c>
      <c r="I27" s="2">
        <v>8763523</v>
      </c>
      <c r="J27" s="2">
        <v>0</v>
      </c>
      <c r="K27" s="2">
        <v>8763523</v>
      </c>
      <c r="L27" s="2">
        <v>7664278.2000000002</v>
      </c>
      <c r="M27" s="2">
        <v>0</v>
      </c>
      <c r="N27" s="2">
        <v>7664278.2000000002</v>
      </c>
      <c r="O27" s="15">
        <v>0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0</v>
      </c>
      <c r="AD27" s="4">
        <f t="shared" si="0"/>
        <v>0</v>
      </c>
      <c r="AE27" t="s">
        <v>24</v>
      </c>
      <c r="AF27"/>
      <c r="AG27"/>
      <c r="AH27"/>
      <c r="AI27" s="18"/>
      <c r="AM27"/>
      <c r="AN27"/>
      <c r="AO27"/>
      <c r="AP27"/>
      <c r="AQ27"/>
      <c r="AR27"/>
      <c r="AS27"/>
      <c r="AT27"/>
    </row>
    <row r="28" spans="1:71" s="40" customFormat="1" x14ac:dyDescent="0.25">
      <c r="A28" s="20">
        <v>389</v>
      </c>
      <c r="B28" t="s">
        <v>259</v>
      </c>
      <c r="C28" t="s">
        <v>9</v>
      </c>
      <c r="D28" t="s">
        <v>15</v>
      </c>
      <c r="E28" t="s">
        <v>67</v>
      </c>
      <c r="F28" s="2">
        <v>2691128000</v>
      </c>
      <c r="G28" s="2">
        <v>0</v>
      </c>
      <c r="H28" s="2">
        <v>2691128000</v>
      </c>
      <c r="I28" s="2">
        <v>7842582</v>
      </c>
      <c r="J28" s="2">
        <v>0</v>
      </c>
      <c r="K28" s="2">
        <v>7842582</v>
      </c>
      <c r="L28" s="2">
        <v>6766130.7999999998</v>
      </c>
      <c r="M28" s="2">
        <v>0</v>
      </c>
      <c r="N28" s="2">
        <v>6766130.7999999998</v>
      </c>
      <c r="O28" s="15">
        <v>0.1</v>
      </c>
      <c r="P28" s="2">
        <v>0</v>
      </c>
      <c r="Q28" s="13">
        <v>0.3</v>
      </c>
      <c r="R28" s="15">
        <v>0</v>
      </c>
      <c r="S28" s="2">
        <v>2029839.24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2029839.24</v>
      </c>
      <c r="AC28" s="4"/>
      <c r="AD28" s="4">
        <f t="shared" si="0"/>
        <v>2029839.24</v>
      </c>
      <c r="AE28" t="s">
        <v>24</v>
      </c>
      <c r="AF28"/>
      <c r="AI28" s="55"/>
      <c r="AJ28" s="41"/>
      <c r="AK28" s="41"/>
      <c r="AL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</row>
    <row r="29" spans="1:71" x14ac:dyDescent="0.25">
      <c r="A29" s="20">
        <v>397</v>
      </c>
      <c r="B29" t="s">
        <v>260</v>
      </c>
      <c r="C29" t="s">
        <v>9</v>
      </c>
      <c r="D29" t="s">
        <v>357</v>
      </c>
      <c r="E29" t="s">
        <v>68</v>
      </c>
      <c r="F29" s="2">
        <v>6903062800</v>
      </c>
      <c r="G29" s="2">
        <v>0</v>
      </c>
      <c r="H29" s="2">
        <v>6903062800</v>
      </c>
      <c r="I29" s="2">
        <v>19657456</v>
      </c>
      <c r="J29" s="2">
        <v>0</v>
      </c>
      <c r="K29" s="2">
        <v>19657456</v>
      </c>
      <c r="L29" s="2">
        <v>16896230.879999999</v>
      </c>
      <c r="M29" s="2">
        <v>0</v>
      </c>
      <c r="N29" s="2">
        <v>16896230.879999999</v>
      </c>
      <c r="O29" s="15">
        <v>0.1</v>
      </c>
      <c r="P29" s="2">
        <v>0</v>
      </c>
      <c r="Q29" s="13">
        <v>0.1</v>
      </c>
      <c r="R29" s="15">
        <v>0</v>
      </c>
      <c r="S29" s="2">
        <v>1689623.088</v>
      </c>
      <c r="T29" s="2">
        <v>1000000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2689623.088</v>
      </c>
      <c r="AD29" s="4">
        <f t="shared" si="0"/>
        <v>2689623.088</v>
      </c>
      <c r="AE29" t="s">
        <v>11</v>
      </c>
      <c r="AF29"/>
      <c r="AG29"/>
      <c r="AH29" s="50"/>
      <c r="AI29" s="18"/>
      <c r="AM29"/>
      <c r="AN29"/>
      <c r="AO29"/>
      <c r="AP29"/>
      <c r="AQ29"/>
      <c r="AR29"/>
      <c r="AS29"/>
      <c r="AT29"/>
    </row>
    <row r="30" spans="1:71" x14ac:dyDescent="0.25">
      <c r="A30" s="20">
        <v>399</v>
      </c>
      <c r="B30" t="s">
        <v>260</v>
      </c>
      <c r="C30" t="s">
        <v>9</v>
      </c>
      <c r="D30" t="s">
        <v>357</v>
      </c>
      <c r="E30" t="s">
        <v>69</v>
      </c>
      <c r="F30" s="2">
        <v>12044743000</v>
      </c>
      <c r="G30" s="2">
        <v>0</v>
      </c>
      <c r="H30" s="2">
        <v>12044743000</v>
      </c>
      <c r="I30" s="2">
        <v>29633643</v>
      </c>
      <c r="J30" s="2">
        <v>0</v>
      </c>
      <c r="K30" s="2">
        <v>29633643</v>
      </c>
      <c r="L30" s="2">
        <v>24815745.800000001</v>
      </c>
      <c r="M30" s="2">
        <v>0</v>
      </c>
      <c r="N30" s="2">
        <v>24815745.800000001</v>
      </c>
      <c r="O30" s="15">
        <v>0.1</v>
      </c>
      <c r="P30" s="2">
        <v>0</v>
      </c>
      <c r="Q30" s="13">
        <v>0.1</v>
      </c>
      <c r="R30" s="15">
        <v>0</v>
      </c>
      <c r="S30" s="2">
        <v>2481574.58</v>
      </c>
      <c r="T30" s="2">
        <v>2000000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4481574.58</v>
      </c>
      <c r="AD30" s="4">
        <f t="shared" si="0"/>
        <v>4481574.58</v>
      </c>
      <c r="AE30" t="s">
        <v>63</v>
      </c>
      <c r="AF30"/>
      <c r="AG30"/>
      <c r="AH30"/>
      <c r="AI30" s="18"/>
      <c r="AM30"/>
      <c r="AN30"/>
      <c r="AO30"/>
      <c r="AP30"/>
      <c r="AQ30" s="32"/>
      <c r="AR30" s="32"/>
      <c r="AS30" s="32"/>
      <c r="AT30" s="32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</row>
    <row r="31" spans="1:71" x14ac:dyDescent="0.25">
      <c r="A31" s="20">
        <v>402</v>
      </c>
      <c r="B31" t="s">
        <v>260</v>
      </c>
      <c r="C31" t="s">
        <v>9</v>
      </c>
      <c r="D31" t="s">
        <v>357</v>
      </c>
      <c r="E31" t="s">
        <v>71</v>
      </c>
      <c r="F31" s="2">
        <v>19194703000</v>
      </c>
      <c r="G31" s="2">
        <v>0</v>
      </c>
      <c r="H31" s="2">
        <v>19194703000</v>
      </c>
      <c r="I31" s="2">
        <v>45190023</v>
      </c>
      <c r="J31" s="2">
        <v>0</v>
      </c>
      <c r="K31" s="2">
        <v>45190023</v>
      </c>
      <c r="L31" s="2">
        <v>37512141.799999997</v>
      </c>
      <c r="M31" s="2">
        <v>0</v>
      </c>
      <c r="N31" s="2">
        <v>37512141.799999997</v>
      </c>
      <c r="O31" s="15">
        <v>0.1</v>
      </c>
      <c r="P31" s="2">
        <v>0</v>
      </c>
      <c r="Q31" s="13">
        <v>0.15</v>
      </c>
      <c r="R31" s="15">
        <v>0</v>
      </c>
      <c r="S31" s="2">
        <v>5626821.2699999996</v>
      </c>
      <c r="T31" s="2">
        <v>3000000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8626821.2699999996</v>
      </c>
      <c r="AD31" s="4">
        <f t="shared" si="0"/>
        <v>8626821.2699999996</v>
      </c>
      <c r="AE31" t="s">
        <v>35</v>
      </c>
      <c r="AF31"/>
      <c r="AG31"/>
      <c r="AH31"/>
      <c r="AI31" s="18"/>
      <c r="AM31"/>
      <c r="AN31"/>
      <c r="AO31"/>
      <c r="AP31"/>
      <c r="AQ31"/>
      <c r="AR31"/>
      <c r="AS31"/>
      <c r="AT31"/>
      <c r="AU31"/>
      <c r="AV31"/>
    </row>
    <row r="32" spans="1:71" x14ac:dyDescent="0.25">
      <c r="A32" s="20">
        <v>407</v>
      </c>
      <c r="B32" t="s">
        <v>260</v>
      </c>
      <c r="C32" t="s">
        <v>9</v>
      </c>
      <c r="D32" t="s">
        <v>357</v>
      </c>
      <c r="E32" t="s">
        <v>72</v>
      </c>
      <c r="F32" s="2">
        <v>32403698000</v>
      </c>
      <c r="G32" s="2">
        <v>0</v>
      </c>
      <c r="H32" s="2">
        <v>32403698000</v>
      </c>
      <c r="I32" s="2">
        <v>63910526</v>
      </c>
      <c r="J32" s="2">
        <v>0</v>
      </c>
      <c r="K32" s="2">
        <v>63910526</v>
      </c>
      <c r="L32" s="2">
        <v>50949046.799999997</v>
      </c>
      <c r="M32" s="2">
        <v>0</v>
      </c>
      <c r="N32" s="2">
        <v>50949046.799999997</v>
      </c>
      <c r="O32" s="15">
        <v>0.1</v>
      </c>
      <c r="P32" s="2">
        <v>0</v>
      </c>
      <c r="Q32" s="13">
        <v>0.15</v>
      </c>
      <c r="R32" s="15">
        <v>0</v>
      </c>
      <c r="S32" s="2">
        <v>7642357.0199999996</v>
      </c>
      <c r="T32" s="2">
        <v>3000000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10642357.02</v>
      </c>
      <c r="AD32" s="4">
        <f t="shared" si="0"/>
        <v>10642357.02</v>
      </c>
      <c r="AE32" t="s">
        <v>35</v>
      </c>
      <c r="AF32"/>
      <c r="AG32"/>
      <c r="AH32"/>
      <c r="AI32" s="18"/>
      <c r="AM32"/>
      <c r="AN32"/>
      <c r="AO32"/>
      <c r="AP32"/>
      <c r="AQ32"/>
      <c r="AR32"/>
      <c r="AS32"/>
      <c r="AT32"/>
      <c r="AU32"/>
      <c r="AV32"/>
    </row>
    <row r="33" spans="1:71" x14ac:dyDescent="0.25">
      <c r="A33" s="20">
        <v>409</v>
      </c>
      <c r="B33" t="s">
        <v>260</v>
      </c>
      <c r="C33" t="s">
        <v>9</v>
      </c>
      <c r="D33" t="s">
        <v>15</v>
      </c>
      <c r="E33" t="s">
        <v>65</v>
      </c>
      <c r="F33" s="2">
        <v>22648676000</v>
      </c>
      <c r="G33" s="2">
        <v>0</v>
      </c>
      <c r="H33" s="2">
        <v>22648676000</v>
      </c>
      <c r="I33" s="2">
        <v>53414652</v>
      </c>
      <c r="J33" s="2">
        <v>0</v>
      </c>
      <c r="K33" s="2">
        <v>53414652</v>
      </c>
      <c r="L33" s="2">
        <v>44355181.600000001</v>
      </c>
      <c r="M33" s="2">
        <v>0</v>
      </c>
      <c r="N33" s="2">
        <v>44355181.600000001</v>
      </c>
      <c r="O33" s="15">
        <v>0.1</v>
      </c>
      <c r="P33" s="2">
        <v>0</v>
      </c>
      <c r="Q33" s="13">
        <v>0.15</v>
      </c>
      <c r="R33" s="15">
        <v>0</v>
      </c>
      <c r="S33" s="2">
        <v>6653277.2400000002</v>
      </c>
      <c r="T33" s="2">
        <v>3000000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9653277.2400000002</v>
      </c>
      <c r="AD33" s="4">
        <f t="shared" si="0"/>
        <v>9653277.2400000002</v>
      </c>
      <c r="AE33" t="s">
        <v>24</v>
      </c>
      <c r="AF33"/>
      <c r="AG33"/>
      <c r="AH33"/>
      <c r="AI33" s="18"/>
      <c r="AM33"/>
      <c r="AN33"/>
      <c r="AO33"/>
      <c r="AP33"/>
      <c r="AQ33"/>
      <c r="AR33"/>
      <c r="AS33"/>
      <c r="AT33"/>
      <c r="AU33"/>
      <c r="AV33"/>
    </row>
    <row r="34" spans="1:71" x14ac:dyDescent="0.25">
      <c r="A34" s="20">
        <v>410</v>
      </c>
      <c r="B34" t="s">
        <v>260</v>
      </c>
      <c r="C34" t="s">
        <v>9</v>
      </c>
      <c r="D34" t="s">
        <v>357</v>
      </c>
      <c r="E34" t="s">
        <v>73</v>
      </c>
      <c r="F34" s="2">
        <v>5966813000</v>
      </c>
      <c r="G34" s="2">
        <v>0</v>
      </c>
      <c r="H34" s="2">
        <v>5966813000</v>
      </c>
      <c r="I34" s="2">
        <v>18553670</v>
      </c>
      <c r="J34" s="2">
        <v>0</v>
      </c>
      <c r="K34" s="2">
        <v>18553670</v>
      </c>
      <c r="L34" s="2">
        <v>16166944.800000001</v>
      </c>
      <c r="M34" s="2">
        <v>0</v>
      </c>
      <c r="N34" s="2">
        <v>16166944.800000001</v>
      </c>
      <c r="O34" s="15">
        <v>0.1</v>
      </c>
      <c r="P34" s="2">
        <v>0</v>
      </c>
      <c r="Q34" s="13">
        <v>0.1</v>
      </c>
      <c r="R34" s="15">
        <v>0</v>
      </c>
      <c r="S34" s="2">
        <v>1616694.48</v>
      </c>
      <c r="T34" s="2">
        <v>1000000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2616694.48</v>
      </c>
      <c r="AD34" s="4">
        <f t="shared" si="0"/>
        <v>2616694.48</v>
      </c>
      <c r="AE34" t="s">
        <v>35</v>
      </c>
      <c r="AF34"/>
      <c r="AG34"/>
      <c r="AH34"/>
      <c r="AI34" s="18"/>
      <c r="AM34"/>
      <c r="AN34"/>
      <c r="AO34"/>
      <c r="AP34"/>
      <c r="AQ34"/>
      <c r="AR34"/>
      <c r="AS34"/>
      <c r="AT34"/>
      <c r="AU34"/>
      <c r="AV34"/>
    </row>
    <row r="35" spans="1:71" x14ac:dyDescent="0.25">
      <c r="A35" s="20">
        <v>411</v>
      </c>
      <c r="B35" t="s">
        <v>260</v>
      </c>
      <c r="C35" t="s">
        <v>9</v>
      </c>
      <c r="D35" t="s">
        <v>357</v>
      </c>
      <c r="E35" t="s">
        <v>74</v>
      </c>
      <c r="F35" s="2">
        <v>1450359000</v>
      </c>
      <c r="G35" s="2">
        <v>0</v>
      </c>
      <c r="H35" s="2">
        <v>1450359000</v>
      </c>
      <c r="I35" s="2">
        <v>4804884</v>
      </c>
      <c r="J35" s="2">
        <v>0</v>
      </c>
      <c r="K35" s="2">
        <v>4804884</v>
      </c>
      <c r="L35" s="2">
        <v>4224740.4000000004</v>
      </c>
      <c r="M35" s="2">
        <v>0</v>
      </c>
      <c r="N35" s="2">
        <v>4224740.4000000004</v>
      </c>
      <c r="O35" s="15">
        <v>0</v>
      </c>
      <c r="P35" s="2">
        <v>0</v>
      </c>
      <c r="Q35" s="13">
        <v>0</v>
      </c>
      <c r="R35" s="15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0</v>
      </c>
      <c r="AD35" s="4">
        <f t="shared" si="0"/>
        <v>0</v>
      </c>
      <c r="AE35" t="s">
        <v>35</v>
      </c>
      <c r="AF35"/>
      <c r="AG35"/>
      <c r="AH35"/>
      <c r="AI35" s="18"/>
      <c r="AM35"/>
      <c r="AN35"/>
      <c r="AO35"/>
      <c r="AP35"/>
      <c r="AQ35"/>
      <c r="AR35"/>
      <c r="AS35"/>
      <c r="AT35"/>
      <c r="AU35"/>
      <c r="AV35"/>
    </row>
    <row r="36" spans="1:71" x14ac:dyDescent="0.25">
      <c r="A36" s="20">
        <v>416</v>
      </c>
      <c r="B36" t="s">
        <v>260</v>
      </c>
      <c r="C36" t="s">
        <v>9</v>
      </c>
      <c r="D36" t="s">
        <v>358</v>
      </c>
      <c r="E36" t="s">
        <v>75</v>
      </c>
      <c r="F36" s="2">
        <v>10539755000</v>
      </c>
      <c r="G36" s="2">
        <v>0</v>
      </c>
      <c r="H36" s="2">
        <v>10539755000</v>
      </c>
      <c r="I36" s="2">
        <v>28111084</v>
      </c>
      <c r="J36" s="2">
        <v>0</v>
      </c>
      <c r="K36" s="2">
        <v>28111084</v>
      </c>
      <c r="L36" s="2">
        <v>23895182</v>
      </c>
      <c r="M36" s="2">
        <v>0</v>
      </c>
      <c r="N36" s="2">
        <v>23895182</v>
      </c>
      <c r="O36" s="15">
        <v>0.1</v>
      </c>
      <c r="P36" s="2">
        <v>0</v>
      </c>
      <c r="Q36" s="13">
        <v>0.1</v>
      </c>
      <c r="R36" s="15">
        <v>0</v>
      </c>
      <c r="S36" s="2">
        <v>2389518.2000000002</v>
      </c>
      <c r="T36" s="2">
        <v>2000000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4389518.2</v>
      </c>
      <c r="AD36" s="4">
        <f t="shared" si="0"/>
        <v>4389518.2</v>
      </c>
      <c r="AE36" t="s">
        <v>79</v>
      </c>
      <c r="AF36"/>
      <c r="AG36"/>
      <c r="AH36"/>
      <c r="AI36" s="18"/>
      <c r="AM36"/>
      <c r="AN36"/>
      <c r="AO36"/>
      <c r="AP36"/>
      <c r="AQ36"/>
      <c r="AR36"/>
      <c r="AS36"/>
      <c r="AT36"/>
      <c r="AU36"/>
      <c r="AV36"/>
    </row>
    <row r="37" spans="1:71" x14ac:dyDescent="0.25">
      <c r="A37" s="20">
        <v>426</v>
      </c>
      <c r="B37" t="s">
        <v>260</v>
      </c>
      <c r="C37" t="s">
        <v>9</v>
      </c>
      <c r="D37" t="s">
        <v>27</v>
      </c>
      <c r="E37" t="s">
        <v>77</v>
      </c>
      <c r="F37" s="2">
        <v>19420711600</v>
      </c>
      <c r="G37" s="2">
        <v>0</v>
      </c>
      <c r="H37" s="2">
        <v>19420711600</v>
      </c>
      <c r="I37" s="2">
        <v>44739986</v>
      </c>
      <c r="J37" s="2">
        <v>0</v>
      </c>
      <c r="K37" s="2">
        <v>44739986</v>
      </c>
      <c r="L37" s="2">
        <v>36971701.359999999</v>
      </c>
      <c r="M37" s="2">
        <v>0</v>
      </c>
      <c r="N37" s="2">
        <v>36971701.359999999</v>
      </c>
      <c r="O37" s="15">
        <v>0.1</v>
      </c>
      <c r="P37" s="2">
        <v>0</v>
      </c>
      <c r="Q37" s="13">
        <v>0.15</v>
      </c>
      <c r="R37" s="15">
        <v>0</v>
      </c>
      <c r="S37" s="2">
        <v>5545755.2039999999</v>
      </c>
      <c r="T37" s="2">
        <v>3000000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8545755.2039999999</v>
      </c>
      <c r="AD37" s="4">
        <f t="shared" si="0"/>
        <v>8545755.2039999999</v>
      </c>
      <c r="AE37" t="s">
        <v>76</v>
      </c>
      <c r="AF37"/>
      <c r="AG37"/>
      <c r="AH37"/>
      <c r="AI37" s="18"/>
      <c r="AM37"/>
      <c r="AN37"/>
      <c r="AO37"/>
      <c r="AP37"/>
      <c r="AQ37"/>
      <c r="AR37"/>
      <c r="AS37"/>
      <c r="AT37"/>
      <c r="AU37"/>
      <c r="AV37"/>
    </row>
    <row r="38" spans="1:71" x14ac:dyDescent="0.25">
      <c r="A38" s="20">
        <v>428</v>
      </c>
      <c r="B38" t="s">
        <v>259</v>
      </c>
      <c r="C38" t="s">
        <v>9</v>
      </c>
      <c r="D38" t="s">
        <v>15</v>
      </c>
      <c r="E38" t="s">
        <v>78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15">
        <v>0.1</v>
      </c>
      <c r="P38" s="2">
        <v>0</v>
      </c>
      <c r="Q38" s="13">
        <v>0.3</v>
      </c>
      <c r="R38" s="15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0</v>
      </c>
      <c r="AD38" s="4">
        <f t="shared" si="0"/>
        <v>0</v>
      </c>
      <c r="AE38" t="s">
        <v>17</v>
      </c>
      <c r="AF38"/>
      <c r="AG38"/>
      <c r="AH38"/>
      <c r="AI38" s="18"/>
      <c r="AM38"/>
      <c r="AN38"/>
      <c r="AO38"/>
      <c r="AP38"/>
      <c r="AQ38"/>
      <c r="AR38"/>
      <c r="AS38"/>
      <c r="AT38"/>
      <c r="AU38"/>
      <c r="AV38"/>
    </row>
    <row r="39" spans="1:71" x14ac:dyDescent="0.25">
      <c r="A39" s="20">
        <v>435</v>
      </c>
      <c r="B39" t="s">
        <v>259</v>
      </c>
      <c r="C39" t="s">
        <v>9</v>
      </c>
      <c r="D39" t="s">
        <v>15</v>
      </c>
      <c r="E39" t="s">
        <v>80</v>
      </c>
      <c r="F39" s="2">
        <v>1750635400</v>
      </c>
      <c r="G39" s="2">
        <v>0</v>
      </c>
      <c r="H39" s="2">
        <v>1750635400</v>
      </c>
      <c r="I39" s="2">
        <v>4997791</v>
      </c>
      <c r="J39" s="2">
        <v>0</v>
      </c>
      <c r="K39" s="2">
        <v>4997791</v>
      </c>
      <c r="L39" s="2">
        <v>4297536.84</v>
      </c>
      <c r="M39" s="2">
        <v>0</v>
      </c>
      <c r="N39" s="2">
        <v>4297536.84</v>
      </c>
      <c r="O39" s="15">
        <v>0.1</v>
      </c>
      <c r="P39" s="2">
        <v>0</v>
      </c>
      <c r="Q39" s="13">
        <v>0.3</v>
      </c>
      <c r="R39" s="15">
        <v>0</v>
      </c>
      <c r="S39" s="2">
        <v>1289261.0519999999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1289261.0519999999</v>
      </c>
      <c r="AD39" s="4">
        <f t="shared" si="0"/>
        <v>1289261.0519999999</v>
      </c>
      <c r="AE39" t="s">
        <v>24</v>
      </c>
      <c r="AF39"/>
      <c r="AG39"/>
      <c r="AH39"/>
      <c r="AI39" s="18"/>
      <c r="AM39"/>
      <c r="AN39"/>
      <c r="AO39"/>
      <c r="AP39"/>
      <c r="AQ39"/>
      <c r="AR39"/>
      <c r="AS39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</row>
    <row r="40" spans="1:71" s="40" customFormat="1" x14ac:dyDescent="0.25">
      <c r="A40" s="20">
        <v>437</v>
      </c>
      <c r="B40" t="s">
        <v>259</v>
      </c>
      <c r="C40" t="s">
        <v>9</v>
      </c>
      <c r="D40" t="s">
        <v>15</v>
      </c>
      <c r="E40" t="s">
        <v>81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15">
        <v>0.1</v>
      </c>
      <c r="P40" s="2">
        <v>0</v>
      </c>
      <c r="Q40" s="13">
        <v>0.3</v>
      </c>
      <c r="R40" s="15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0</v>
      </c>
      <c r="AC40" s="4"/>
      <c r="AD40" s="4">
        <f t="shared" si="0"/>
        <v>0</v>
      </c>
      <c r="AE40" t="s">
        <v>17</v>
      </c>
      <c r="AF40"/>
      <c r="AI40" s="55"/>
      <c r="AJ40" s="41"/>
      <c r="AK40" s="41"/>
      <c r="AL40" s="41"/>
    </row>
    <row r="41" spans="1:71" x14ac:dyDescent="0.25">
      <c r="A41" s="20">
        <v>440</v>
      </c>
      <c r="B41" t="s">
        <v>260</v>
      </c>
      <c r="C41" t="s">
        <v>9</v>
      </c>
      <c r="D41" t="s">
        <v>15</v>
      </c>
      <c r="E41" t="s">
        <v>82</v>
      </c>
      <c r="F41" s="2">
        <v>12572992000</v>
      </c>
      <c r="G41" s="2">
        <v>0</v>
      </c>
      <c r="H41" s="2">
        <v>12572992000</v>
      </c>
      <c r="I41" s="2">
        <v>27400096</v>
      </c>
      <c r="J41" s="2">
        <v>0</v>
      </c>
      <c r="K41" s="2">
        <v>27400096</v>
      </c>
      <c r="L41" s="2">
        <v>22370899.199999999</v>
      </c>
      <c r="M41" s="2">
        <v>0</v>
      </c>
      <c r="N41" s="2">
        <v>22370899.199999999</v>
      </c>
      <c r="O41" s="15">
        <v>0.1</v>
      </c>
      <c r="P41" s="2">
        <v>0</v>
      </c>
      <c r="Q41" s="13">
        <v>0.1</v>
      </c>
      <c r="R41" s="15">
        <v>0</v>
      </c>
      <c r="S41" s="2">
        <v>2237089.92</v>
      </c>
      <c r="T41" s="2">
        <v>2000000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4237089.92</v>
      </c>
      <c r="AD41" s="4">
        <f t="shared" si="0"/>
        <v>4237089.92</v>
      </c>
      <c r="AE41" t="s">
        <v>31</v>
      </c>
      <c r="AF41"/>
      <c r="AG41"/>
      <c r="AH41" s="50"/>
      <c r="AI41" s="18"/>
      <c r="AM41"/>
      <c r="AN41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</row>
    <row r="42" spans="1:71" x14ac:dyDescent="0.25">
      <c r="A42" s="20">
        <v>447</v>
      </c>
      <c r="B42" t="s">
        <v>260</v>
      </c>
      <c r="C42" t="s">
        <v>2</v>
      </c>
      <c r="D42" t="s">
        <v>8</v>
      </c>
      <c r="E42" t="s">
        <v>83</v>
      </c>
      <c r="F42" s="2">
        <v>6209378000</v>
      </c>
      <c r="G42" s="2">
        <v>2304985000</v>
      </c>
      <c r="H42" s="2">
        <v>3904393000</v>
      </c>
      <c r="I42" s="2">
        <v>18742977</v>
      </c>
      <c r="J42" s="2">
        <v>6555755</v>
      </c>
      <c r="K42" s="2">
        <v>12187222</v>
      </c>
      <c r="L42" s="2">
        <v>16259225.800000001</v>
      </c>
      <c r="M42" s="2">
        <v>5633761</v>
      </c>
      <c r="N42" s="2">
        <v>10625464.800000001</v>
      </c>
      <c r="O42" s="15">
        <v>0.1</v>
      </c>
      <c r="P42" s="2">
        <v>563376.1</v>
      </c>
      <c r="Q42" s="13">
        <v>0.1</v>
      </c>
      <c r="R42" s="15">
        <v>0</v>
      </c>
      <c r="S42" s="2">
        <v>1062546.48</v>
      </c>
      <c r="T42" s="2">
        <v>1000000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2625922.58</v>
      </c>
      <c r="AD42" s="4">
        <f t="shared" si="0"/>
        <v>2625922.58</v>
      </c>
      <c r="AE42" t="s">
        <v>38</v>
      </c>
      <c r="AF42"/>
      <c r="AG42"/>
      <c r="AH42"/>
      <c r="AI42" s="18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1:71" x14ac:dyDescent="0.25">
      <c r="A43" s="20">
        <v>459</v>
      </c>
      <c r="B43" t="s">
        <v>260</v>
      </c>
      <c r="C43" t="s">
        <v>9</v>
      </c>
      <c r="D43" t="s">
        <v>15</v>
      </c>
      <c r="E43" t="s">
        <v>395</v>
      </c>
      <c r="F43" s="2">
        <v>22703120000</v>
      </c>
      <c r="G43" s="2">
        <v>0</v>
      </c>
      <c r="H43" s="2">
        <v>22703120000</v>
      </c>
      <c r="I43" s="2">
        <v>55335791</v>
      </c>
      <c r="J43" s="2">
        <v>0</v>
      </c>
      <c r="K43" s="2">
        <v>55335791</v>
      </c>
      <c r="L43" s="2">
        <v>46254543</v>
      </c>
      <c r="M43" s="2">
        <v>0</v>
      </c>
      <c r="N43" s="2">
        <v>46254543</v>
      </c>
      <c r="O43" s="15">
        <v>0.1</v>
      </c>
      <c r="P43" s="2">
        <v>0</v>
      </c>
      <c r="Q43" s="13">
        <v>0.15</v>
      </c>
      <c r="R43" s="15">
        <v>0</v>
      </c>
      <c r="S43" s="2">
        <v>6938181.4500000002</v>
      </c>
      <c r="T43" s="2">
        <v>3000000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9938181.4499999993</v>
      </c>
      <c r="AD43" s="4">
        <f t="shared" si="0"/>
        <v>9938181.4499999993</v>
      </c>
      <c r="AE43" t="s">
        <v>26</v>
      </c>
      <c r="AF43"/>
      <c r="AG43"/>
      <c r="AH43"/>
      <c r="AI43" s="18"/>
      <c r="AM43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</row>
    <row r="44" spans="1:71" x14ac:dyDescent="0.25">
      <c r="A44" s="20">
        <v>460</v>
      </c>
      <c r="B44" t="s">
        <v>260</v>
      </c>
      <c r="C44" t="s">
        <v>9</v>
      </c>
      <c r="D44" t="s">
        <v>15</v>
      </c>
      <c r="E44" t="s">
        <v>84</v>
      </c>
      <c r="F44" s="2">
        <v>55304627000</v>
      </c>
      <c r="G44" s="2">
        <v>0</v>
      </c>
      <c r="H44" s="2">
        <v>55304627000</v>
      </c>
      <c r="I44" s="2">
        <v>86724389</v>
      </c>
      <c r="J44" s="2">
        <v>0</v>
      </c>
      <c r="K44" s="2">
        <v>86724389</v>
      </c>
      <c r="L44" s="2">
        <v>64602538.200000003</v>
      </c>
      <c r="M44" s="2">
        <v>0</v>
      </c>
      <c r="N44" s="2">
        <v>64602538.200000003</v>
      </c>
      <c r="O44" s="15">
        <v>0.1</v>
      </c>
      <c r="P44" s="2">
        <v>0</v>
      </c>
      <c r="Q44" s="13">
        <v>0.2</v>
      </c>
      <c r="R44" s="15">
        <v>0</v>
      </c>
      <c r="S44" s="2">
        <v>12920507.640000001</v>
      </c>
      <c r="T44" s="2">
        <v>4000000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16920507.640000001</v>
      </c>
      <c r="AD44" s="4">
        <f t="shared" si="0"/>
        <v>16920507.640000001</v>
      </c>
      <c r="AE44" t="s">
        <v>24</v>
      </c>
      <c r="AF44"/>
      <c r="AG44"/>
      <c r="AH44"/>
      <c r="AI44" s="18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G44"/>
      <c r="BH44"/>
      <c r="BI44"/>
      <c r="BJ44"/>
      <c r="BK44"/>
      <c r="BL44"/>
      <c r="BM44"/>
      <c r="BN44"/>
      <c r="BO44"/>
      <c r="BP44"/>
      <c r="BQ44"/>
      <c r="BR44"/>
      <c r="BS44"/>
    </row>
    <row r="45" spans="1:71" x14ac:dyDescent="0.25">
      <c r="A45" s="20">
        <v>467</v>
      </c>
      <c r="B45" t="s">
        <v>260</v>
      </c>
      <c r="C45" t="s">
        <v>2</v>
      </c>
      <c r="D45" t="s">
        <v>4</v>
      </c>
      <c r="E45" t="s">
        <v>85</v>
      </c>
      <c r="F45" s="2">
        <v>34701661000</v>
      </c>
      <c r="G45" s="2">
        <v>7314986000</v>
      </c>
      <c r="H45" s="2">
        <v>27386675000</v>
      </c>
      <c r="I45" s="2">
        <v>67560055</v>
      </c>
      <c r="J45" s="2">
        <v>17386299</v>
      </c>
      <c r="K45" s="2">
        <v>50173756</v>
      </c>
      <c r="L45" s="2">
        <v>53679390.600000001</v>
      </c>
      <c r="M45" s="2">
        <v>14460304.6</v>
      </c>
      <c r="N45" s="2">
        <v>39219086</v>
      </c>
      <c r="O45" s="15">
        <v>0.1</v>
      </c>
      <c r="P45" s="2">
        <v>1446030.46</v>
      </c>
      <c r="Q45" s="13">
        <v>0.15</v>
      </c>
      <c r="R45" s="15">
        <v>0</v>
      </c>
      <c r="S45" s="2">
        <v>5882862.9000000004</v>
      </c>
      <c r="T45" s="2">
        <v>3000000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10328893.359999999</v>
      </c>
      <c r="AD45" s="4">
        <f t="shared" si="0"/>
        <v>10328893.359999999</v>
      </c>
      <c r="AE45" t="s">
        <v>41</v>
      </c>
      <c r="AF45"/>
      <c r="AG45"/>
      <c r="AH45"/>
      <c r="AI45" s="18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G45"/>
      <c r="BH45"/>
      <c r="BI45"/>
      <c r="BJ45"/>
      <c r="BK45"/>
      <c r="BL45"/>
      <c r="BM45"/>
      <c r="BN45"/>
      <c r="BO45"/>
      <c r="BP45"/>
      <c r="BQ45"/>
      <c r="BR45"/>
      <c r="BS45"/>
    </row>
    <row r="46" spans="1:71" x14ac:dyDescent="0.25">
      <c r="A46" s="20">
        <v>485</v>
      </c>
      <c r="B46" t="s">
        <v>260</v>
      </c>
      <c r="C46" t="s">
        <v>2</v>
      </c>
      <c r="D46" t="s">
        <v>198</v>
      </c>
      <c r="E46" t="s">
        <v>192</v>
      </c>
      <c r="F46" s="2">
        <v>32388088900</v>
      </c>
      <c r="G46" s="2">
        <v>0</v>
      </c>
      <c r="H46" s="2">
        <v>32388088900</v>
      </c>
      <c r="I46" s="2">
        <v>55253036</v>
      </c>
      <c r="J46" s="2">
        <v>0</v>
      </c>
      <c r="K46" s="2">
        <v>55253036</v>
      </c>
      <c r="L46" s="2">
        <v>42297800.439999998</v>
      </c>
      <c r="M46" s="2">
        <v>0</v>
      </c>
      <c r="N46" s="2">
        <v>42297800.439999998</v>
      </c>
      <c r="O46" s="15">
        <v>0.1</v>
      </c>
      <c r="P46" s="2">
        <v>0</v>
      </c>
      <c r="Q46" s="13">
        <v>0.15</v>
      </c>
      <c r="R46" s="15">
        <v>0</v>
      </c>
      <c r="S46" s="2">
        <v>6344670.0659999996</v>
      </c>
      <c r="T46" s="2">
        <v>3000000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9344670.0659999996</v>
      </c>
      <c r="AD46" s="4">
        <f t="shared" si="0"/>
        <v>9344670.0659999996</v>
      </c>
      <c r="AE46" t="s">
        <v>182</v>
      </c>
      <c r="AF46"/>
      <c r="AG46"/>
      <c r="AH46"/>
      <c r="AI46" s="18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G46"/>
      <c r="BH46"/>
      <c r="BI46"/>
      <c r="BJ46"/>
      <c r="BK46"/>
      <c r="BL46"/>
      <c r="BM46"/>
      <c r="BN46"/>
      <c r="BO46"/>
      <c r="BP46"/>
      <c r="BQ46"/>
      <c r="BR46"/>
      <c r="BS46"/>
    </row>
    <row r="47" spans="1:71" x14ac:dyDescent="0.25">
      <c r="A47" s="20">
        <v>510</v>
      </c>
      <c r="B47" t="s">
        <v>260</v>
      </c>
      <c r="C47" t="s">
        <v>9</v>
      </c>
      <c r="D47" t="s">
        <v>27</v>
      </c>
      <c r="E47" t="s">
        <v>87</v>
      </c>
      <c r="F47" s="2">
        <v>687926000</v>
      </c>
      <c r="G47" s="2">
        <v>0</v>
      </c>
      <c r="H47" s="2">
        <v>687926000</v>
      </c>
      <c r="I47" s="2">
        <v>2089421</v>
      </c>
      <c r="J47" s="2">
        <v>0</v>
      </c>
      <c r="K47" s="2">
        <v>2089421</v>
      </c>
      <c r="L47" s="2">
        <v>1814250.6</v>
      </c>
      <c r="M47" s="2">
        <v>0</v>
      </c>
      <c r="N47" s="2">
        <v>1814250.6</v>
      </c>
      <c r="O47" s="15">
        <v>0</v>
      </c>
      <c r="P47" s="2">
        <v>0</v>
      </c>
      <c r="Q47" s="13">
        <v>0</v>
      </c>
      <c r="R47" s="15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0</v>
      </c>
      <c r="AD47" s="4">
        <f t="shared" si="0"/>
        <v>0</v>
      </c>
      <c r="AE47" t="s">
        <v>32</v>
      </c>
      <c r="AF47"/>
      <c r="AG47"/>
      <c r="AH47"/>
      <c r="AI47" s="18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G47"/>
      <c r="BH47"/>
      <c r="BI47"/>
      <c r="BJ47"/>
      <c r="BK47"/>
      <c r="BL47"/>
      <c r="BM47"/>
      <c r="BN47"/>
      <c r="BO47"/>
      <c r="BP47"/>
      <c r="BQ47"/>
      <c r="BR47"/>
      <c r="BS47"/>
    </row>
    <row r="48" spans="1:71" x14ac:dyDescent="0.25">
      <c r="A48" s="20">
        <v>513</v>
      </c>
      <c r="B48" t="s">
        <v>260</v>
      </c>
      <c r="C48" t="s">
        <v>9</v>
      </c>
      <c r="D48" t="s">
        <v>15</v>
      </c>
      <c r="E48" t="s">
        <v>88</v>
      </c>
      <c r="F48" s="2">
        <v>29804134000</v>
      </c>
      <c r="G48" s="2">
        <v>0</v>
      </c>
      <c r="H48" s="2">
        <v>29804134000</v>
      </c>
      <c r="I48" s="2">
        <v>51666166</v>
      </c>
      <c r="J48" s="2">
        <v>0</v>
      </c>
      <c r="K48" s="2">
        <v>51666166</v>
      </c>
      <c r="L48" s="2">
        <v>39744512.399999999</v>
      </c>
      <c r="M48" s="2">
        <v>0</v>
      </c>
      <c r="N48" s="2">
        <v>39744512.399999999</v>
      </c>
      <c r="O48" s="15">
        <v>0.1</v>
      </c>
      <c r="P48" s="2">
        <v>0</v>
      </c>
      <c r="Q48" s="13">
        <v>0.15</v>
      </c>
      <c r="R48" s="15">
        <v>0</v>
      </c>
      <c r="S48" s="2">
        <v>5961676.8600000003</v>
      </c>
      <c r="T48" s="2">
        <v>3000000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8961676.8599999994</v>
      </c>
      <c r="AD48" s="4">
        <f t="shared" si="0"/>
        <v>8961676.8599999994</v>
      </c>
      <c r="AE48" t="s">
        <v>24</v>
      </c>
      <c r="AF48"/>
      <c r="AG48"/>
      <c r="AH48"/>
      <c r="AI48" s="18"/>
      <c r="AM48"/>
      <c r="AN48"/>
      <c r="AO48"/>
      <c r="AP48"/>
      <c r="AQ48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</row>
    <row r="49" spans="1:71" x14ac:dyDescent="0.25">
      <c r="A49" s="20">
        <v>514</v>
      </c>
      <c r="B49" t="s">
        <v>260</v>
      </c>
      <c r="C49" t="s">
        <v>9</v>
      </c>
      <c r="D49" t="s">
        <v>357</v>
      </c>
      <c r="E49" t="s">
        <v>89</v>
      </c>
      <c r="F49" s="2">
        <v>17947837000</v>
      </c>
      <c r="G49" s="2">
        <v>0</v>
      </c>
      <c r="H49" s="2">
        <v>17947837000</v>
      </c>
      <c r="I49" s="2">
        <v>51486472</v>
      </c>
      <c r="J49" s="2">
        <v>0</v>
      </c>
      <c r="K49" s="2">
        <v>51486472</v>
      </c>
      <c r="L49" s="2">
        <v>44307337.200000003</v>
      </c>
      <c r="M49" s="2">
        <v>0</v>
      </c>
      <c r="N49" s="2">
        <v>44307337.200000003</v>
      </c>
      <c r="O49" s="15">
        <v>0.1</v>
      </c>
      <c r="P49" s="2">
        <v>0</v>
      </c>
      <c r="Q49" s="13">
        <v>0.15</v>
      </c>
      <c r="R49" s="15">
        <v>0</v>
      </c>
      <c r="S49" s="2">
        <v>6646100.5800000001</v>
      </c>
      <c r="T49" s="2">
        <v>3000000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9646100.5800000001</v>
      </c>
      <c r="AD49" s="4">
        <f t="shared" si="0"/>
        <v>9646100.5800000001</v>
      </c>
      <c r="AE49" t="s">
        <v>63</v>
      </c>
      <c r="AF49"/>
      <c r="AG49"/>
      <c r="AH49"/>
      <c r="AI49" s="18"/>
      <c r="AM4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</row>
    <row r="50" spans="1:71" x14ac:dyDescent="0.25">
      <c r="A50" s="20">
        <v>546</v>
      </c>
      <c r="B50" t="s">
        <v>260</v>
      </c>
      <c r="C50" t="s">
        <v>9</v>
      </c>
      <c r="D50" t="s">
        <v>357</v>
      </c>
      <c r="E50" t="s">
        <v>90</v>
      </c>
      <c r="F50" s="2">
        <v>13260993000</v>
      </c>
      <c r="G50" s="2">
        <v>0</v>
      </c>
      <c r="H50" s="2">
        <v>13260993000</v>
      </c>
      <c r="I50" s="2">
        <v>33925925</v>
      </c>
      <c r="J50" s="2">
        <v>0</v>
      </c>
      <c r="K50" s="2">
        <v>33925925</v>
      </c>
      <c r="L50" s="2">
        <v>28621527.800000001</v>
      </c>
      <c r="M50" s="2">
        <v>0</v>
      </c>
      <c r="N50" s="2">
        <v>28621527.800000001</v>
      </c>
      <c r="O50" s="15">
        <v>0.1</v>
      </c>
      <c r="P50" s="2">
        <v>0</v>
      </c>
      <c r="Q50" s="13">
        <v>0.1</v>
      </c>
      <c r="R50" s="15">
        <v>0</v>
      </c>
      <c r="S50" s="2">
        <v>2862152.78</v>
      </c>
      <c r="T50" s="2">
        <v>2000000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4862152.78</v>
      </c>
      <c r="AD50" s="4">
        <f t="shared" si="0"/>
        <v>4862152.78</v>
      </c>
      <c r="AE50" t="s">
        <v>70</v>
      </c>
      <c r="AF50"/>
      <c r="AG50"/>
      <c r="AH50"/>
      <c r="AI50" s="18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G50"/>
      <c r="BH50"/>
      <c r="BI50"/>
      <c r="BJ50"/>
      <c r="BK50"/>
      <c r="BL50"/>
      <c r="BM50"/>
      <c r="BN50"/>
      <c r="BO50"/>
      <c r="BP50"/>
      <c r="BQ50"/>
      <c r="BR50"/>
      <c r="BS50"/>
    </row>
    <row r="51" spans="1:71" x14ac:dyDescent="0.25">
      <c r="A51" s="20">
        <v>570</v>
      </c>
      <c r="B51" t="s">
        <v>260</v>
      </c>
      <c r="C51" t="s">
        <v>2</v>
      </c>
      <c r="D51" t="s">
        <v>280</v>
      </c>
      <c r="E51" t="s">
        <v>91</v>
      </c>
      <c r="F51" s="2">
        <v>33639276000</v>
      </c>
      <c r="G51" s="2">
        <v>13814998000</v>
      </c>
      <c r="H51" s="2">
        <v>19824278000</v>
      </c>
      <c r="I51" s="2">
        <v>76202587</v>
      </c>
      <c r="J51" s="2">
        <v>26020184</v>
      </c>
      <c r="K51" s="2">
        <v>50182403</v>
      </c>
      <c r="L51" s="2">
        <v>62746876.600000001</v>
      </c>
      <c r="M51" s="2">
        <v>20494184.800000001</v>
      </c>
      <c r="N51" s="2">
        <v>42252691.799999997</v>
      </c>
      <c r="O51" s="15">
        <v>0.1</v>
      </c>
      <c r="P51" s="2">
        <v>2049418.48</v>
      </c>
      <c r="Q51" s="13">
        <v>0.2</v>
      </c>
      <c r="R51" s="15">
        <v>0</v>
      </c>
      <c r="S51" s="2">
        <v>8450538.3599999994</v>
      </c>
      <c r="T51" s="2">
        <v>4000000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14499956.84</v>
      </c>
      <c r="AD51" s="4">
        <f t="shared" si="0"/>
        <v>14499956.84</v>
      </c>
      <c r="AE51" t="s">
        <v>86</v>
      </c>
      <c r="AF51"/>
      <c r="AG51"/>
      <c r="AH51"/>
      <c r="AI51" s="18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G51"/>
      <c r="BH51"/>
      <c r="BI51"/>
      <c r="BJ51"/>
      <c r="BK51"/>
      <c r="BL51"/>
      <c r="BM51"/>
      <c r="BN51"/>
      <c r="BO51"/>
      <c r="BP51"/>
      <c r="BQ51"/>
      <c r="BR51"/>
      <c r="BS51"/>
    </row>
    <row r="52" spans="1:71" x14ac:dyDescent="0.25">
      <c r="A52" s="20">
        <v>575</v>
      </c>
      <c r="B52" t="s">
        <v>260</v>
      </c>
      <c r="C52" t="s">
        <v>9</v>
      </c>
      <c r="D52" t="s">
        <v>27</v>
      </c>
      <c r="E52" t="s">
        <v>92</v>
      </c>
      <c r="F52" s="2">
        <v>11602525000</v>
      </c>
      <c r="G52" s="2">
        <v>0</v>
      </c>
      <c r="H52" s="2">
        <v>11602525000</v>
      </c>
      <c r="I52" s="2">
        <v>30104852</v>
      </c>
      <c r="J52" s="2">
        <v>0</v>
      </c>
      <c r="K52" s="2">
        <v>30104852</v>
      </c>
      <c r="L52" s="2">
        <v>25463842</v>
      </c>
      <c r="M52" s="2">
        <v>0</v>
      </c>
      <c r="N52" s="2">
        <v>25463842</v>
      </c>
      <c r="O52" s="15">
        <v>0.1</v>
      </c>
      <c r="P52" s="2">
        <v>0</v>
      </c>
      <c r="Q52" s="13">
        <v>0.1</v>
      </c>
      <c r="R52" s="15">
        <v>0</v>
      </c>
      <c r="S52" s="2">
        <v>2546384.2000000002</v>
      </c>
      <c r="T52" s="2">
        <v>2000000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4546384.2</v>
      </c>
      <c r="AD52" s="4">
        <f t="shared" si="0"/>
        <v>4546384.2</v>
      </c>
      <c r="AE52" t="s">
        <v>28</v>
      </c>
      <c r="AF52"/>
      <c r="AG52"/>
      <c r="AH52"/>
      <c r="AI52" s="18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G52"/>
      <c r="BH52"/>
      <c r="BI52"/>
      <c r="BJ52"/>
      <c r="BK52"/>
      <c r="BL52"/>
      <c r="BM52"/>
      <c r="BN52"/>
      <c r="BO52"/>
      <c r="BP52"/>
      <c r="BQ52"/>
      <c r="BR52"/>
      <c r="BS52"/>
    </row>
    <row r="53" spans="1:71" x14ac:dyDescent="0.25">
      <c r="A53" s="20">
        <v>590</v>
      </c>
      <c r="B53" t="s">
        <v>260</v>
      </c>
      <c r="C53" t="s">
        <v>2</v>
      </c>
      <c r="D53" t="s">
        <v>279</v>
      </c>
      <c r="E53" t="s">
        <v>93</v>
      </c>
      <c r="F53" s="2">
        <v>38468569000</v>
      </c>
      <c r="G53" s="2">
        <v>40190000</v>
      </c>
      <c r="H53" s="2">
        <v>38428379000</v>
      </c>
      <c r="I53" s="2">
        <v>60139309</v>
      </c>
      <c r="J53" s="2">
        <v>140667</v>
      </c>
      <c r="K53" s="2">
        <v>59998642</v>
      </c>
      <c r="L53" s="2">
        <v>44751881.399999999</v>
      </c>
      <c r="M53" s="2">
        <v>124591</v>
      </c>
      <c r="N53" s="2">
        <v>44627290.399999999</v>
      </c>
      <c r="O53" s="15">
        <v>0.1</v>
      </c>
      <c r="P53" s="2">
        <v>12459.1</v>
      </c>
      <c r="Q53" s="13">
        <v>0.15</v>
      </c>
      <c r="R53" s="15">
        <v>0</v>
      </c>
      <c r="S53" s="2">
        <v>6694093.5599999996</v>
      </c>
      <c r="T53" s="2">
        <v>3000000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18">
        <v>9706552.6600000001</v>
      </c>
      <c r="AC53" s="18"/>
      <c r="AD53" s="4">
        <f t="shared" si="0"/>
        <v>9706552.6600000001</v>
      </c>
      <c r="AE53" t="s">
        <v>43</v>
      </c>
      <c r="AF53"/>
      <c r="AG53"/>
      <c r="AH53"/>
      <c r="AI53" s="18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G53"/>
      <c r="BH53"/>
      <c r="BI53"/>
      <c r="BJ53"/>
      <c r="BK53"/>
      <c r="BL53"/>
      <c r="BM53"/>
      <c r="BN53"/>
      <c r="BO53"/>
      <c r="BP53"/>
      <c r="BQ53"/>
      <c r="BR53"/>
      <c r="BS53"/>
    </row>
    <row r="54" spans="1:71" x14ac:dyDescent="0.25">
      <c r="A54" s="20">
        <v>602</v>
      </c>
      <c r="B54" t="s">
        <v>260</v>
      </c>
      <c r="C54" t="s">
        <v>2</v>
      </c>
      <c r="D54" t="s">
        <v>8</v>
      </c>
      <c r="E54" t="s">
        <v>95</v>
      </c>
      <c r="F54" s="2">
        <v>18192950000</v>
      </c>
      <c r="G54" s="2">
        <v>0</v>
      </c>
      <c r="H54" s="2">
        <v>18192950000</v>
      </c>
      <c r="I54" s="2">
        <v>50820445</v>
      </c>
      <c r="J54" s="2">
        <v>0</v>
      </c>
      <c r="K54" s="2">
        <v>50820445</v>
      </c>
      <c r="L54" s="2">
        <v>43543265</v>
      </c>
      <c r="M54" s="2">
        <v>0</v>
      </c>
      <c r="N54" s="2">
        <v>43543265</v>
      </c>
      <c r="O54" s="15">
        <v>0.1</v>
      </c>
      <c r="P54" s="2">
        <v>0</v>
      </c>
      <c r="Q54" s="13">
        <v>0.15</v>
      </c>
      <c r="R54" s="15">
        <v>0</v>
      </c>
      <c r="S54" s="2">
        <v>6531489.75</v>
      </c>
      <c r="T54" s="2">
        <v>3000000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9531489.75</v>
      </c>
      <c r="AD54" s="4">
        <f t="shared" si="0"/>
        <v>9531489.75</v>
      </c>
      <c r="AE54" t="s">
        <v>38</v>
      </c>
      <c r="AF54"/>
      <c r="AG54"/>
      <c r="AH54"/>
      <c r="AI54" s="18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G54"/>
      <c r="BH54"/>
      <c r="BI54"/>
      <c r="BJ54"/>
      <c r="BK54"/>
      <c r="BL54"/>
      <c r="BM54"/>
      <c r="BN54"/>
      <c r="BO54"/>
      <c r="BP54"/>
      <c r="BQ54"/>
      <c r="BR54"/>
      <c r="BS54"/>
    </row>
    <row r="55" spans="1:71" x14ac:dyDescent="0.25">
      <c r="A55" s="20">
        <v>603</v>
      </c>
      <c r="B55" t="s">
        <v>260</v>
      </c>
      <c r="C55" t="s">
        <v>2</v>
      </c>
      <c r="D55" t="s">
        <v>8</v>
      </c>
      <c r="E55" t="s">
        <v>96</v>
      </c>
      <c r="F55" s="2">
        <v>12586833000</v>
      </c>
      <c r="G55" s="2">
        <v>1201450000</v>
      </c>
      <c r="H55" s="2">
        <v>11385383000</v>
      </c>
      <c r="I55" s="2">
        <v>27548902</v>
      </c>
      <c r="J55" s="2">
        <v>3110526</v>
      </c>
      <c r="K55" s="2">
        <v>24438376</v>
      </c>
      <c r="L55" s="2">
        <v>22514168.800000001</v>
      </c>
      <c r="M55" s="2">
        <v>2629946</v>
      </c>
      <c r="N55" s="2">
        <v>19884222.800000001</v>
      </c>
      <c r="O55" s="15">
        <v>0.1</v>
      </c>
      <c r="P55" s="2">
        <v>262994.59999999998</v>
      </c>
      <c r="Q55" s="13">
        <v>0.1</v>
      </c>
      <c r="R55" s="15">
        <v>0</v>
      </c>
      <c r="S55" s="2">
        <v>1988422.28</v>
      </c>
      <c r="T55" s="2">
        <v>2000000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4251416.88</v>
      </c>
      <c r="AD55" s="4">
        <f t="shared" si="0"/>
        <v>4251416.88</v>
      </c>
      <c r="AE55" t="s">
        <v>33</v>
      </c>
      <c r="AF55"/>
      <c r="AG55"/>
      <c r="AH55"/>
      <c r="AI55" s="18"/>
      <c r="AJ55" s="18"/>
      <c r="AK55" s="18"/>
      <c r="AL55" s="18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G55"/>
      <c r="BH55"/>
      <c r="BI55"/>
      <c r="BJ55"/>
      <c r="BK55"/>
      <c r="BL55"/>
      <c r="BM55"/>
      <c r="BN55"/>
      <c r="BO55"/>
      <c r="BP55"/>
      <c r="BQ55"/>
      <c r="BR55"/>
      <c r="BS55"/>
    </row>
    <row r="56" spans="1:71" x14ac:dyDescent="0.25">
      <c r="A56" s="20">
        <v>609</v>
      </c>
      <c r="B56" t="s">
        <v>260</v>
      </c>
      <c r="C56" t="s">
        <v>9</v>
      </c>
      <c r="D56" t="s">
        <v>357</v>
      </c>
      <c r="E56" t="s">
        <v>97</v>
      </c>
      <c r="F56" s="2">
        <v>24923157000</v>
      </c>
      <c r="G56" s="2">
        <v>0</v>
      </c>
      <c r="H56" s="2">
        <v>24923157000</v>
      </c>
      <c r="I56" s="2">
        <v>43636344</v>
      </c>
      <c r="J56" s="2">
        <v>0</v>
      </c>
      <c r="K56" s="2">
        <v>43636344</v>
      </c>
      <c r="L56" s="2">
        <v>33667081.200000003</v>
      </c>
      <c r="M56" s="2">
        <v>0</v>
      </c>
      <c r="N56" s="2">
        <v>33667081.200000003</v>
      </c>
      <c r="O56" s="15">
        <v>0.1</v>
      </c>
      <c r="P56" s="2">
        <v>0</v>
      </c>
      <c r="Q56" s="13">
        <v>0.15</v>
      </c>
      <c r="R56" s="15">
        <v>0</v>
      </c>
      <c r="S56" s="2">
        <v>5050062.18</v>
      </c>
      <c r="T56" s="2">
        <v>3000000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8050062.1799999997</v>
      </c>
      <c r="AD56" s="4">
        <f t="shared" si="0"/>
        <v>8050062.1799999997</v>
      </c>
      <c r="AE56" t="s">
        <v>63</v>
      </c>
      <c r="AF56"/>
      <c r="AG56"/>
      <c r="AH56"/>
      <c r="AI56" s="18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G56"/>
      <c r="BH56"/>
      <c r="BI56"/>
      <c r="BJ56"/>
      <c r="BK56"/>
      <c r="BL56"/>
      <c r="BM56"/>
      <c r="BN56"/>
      <c r="BO56"/>
      <c r="BP56"/>
      <c r="BQ56"/>
      <c r="BR56"/>
      <c r="BS56"/>
    </row>
    <row r="57" spans="1:71" x14ac:dyDescent="0.25">
      <c r="A57" s="20">
        <v>612</v>
      </c>
      <c r="B57" t="s">
        <v>260</v>
      </c>
      <c r="C57" t="s">
        <v>9</v>
      </c>
      <c r="D57" t="s">
        <v>27</v>
      </c>
      <c r="E57" t="s">
        <v>98</v>
      </c>
      <c r="F57" s="2">
        <v>21670608000</v>
      </c>
      <c r="G57" s="2">
        <v>0</v>
      </c>
      <c r="H57" s="2">
        <v>21670608000</v>
      </c>
      <c r="I57" s="2">
        <v>50211424</v>
      </c>
      <c r="J57" s="2">
        <v>0</v>
      </c>
      <c r="K57" s="2">
        <v>50211424</v>
      </c>
      <c r="L57" s="2">
        <v>41543180.799999997</v>
      </c>
      <c r="M57" s="2">
        <v>0</v>
      </c>
      <c r="N57" s="2">
        <v>41543180.799999997</v>
      </c>
      <c r="O57" s="15">
        <v>0.1</v>
      </c>
      <c r="P57" s="2">
        <v>0</v>
      </c>
      <c r="Q57" s="13">
        <v>0.15</v>
      </c>
      <c r="R57" s="15">
        <v>0</v>
      </c>
      <c r="S57" s="2">
        <v>6231477.1200000001</v>
      </c>
      <c r="T57" s="2">
        <v>3000000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9231477.1199999992</v>
      </c>
      <c r="AD57" s="4">
        <f t="shared" si="0"/>
        <v>9231477.1199999992</v>
      </c>
      <c r="AE57" t="s">
        <v>32</v>
      </c>
      <c r="AF57"/>
      <c r="AG57"/>
      <c r="AH57"/>
      <c r="AI57" s="18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G57"/>
      <c r="BH57"/>
      <c r="BI57"/>
      <c r="BJ57"/>
      <c r="BK57"/>
      <c r="BL57"/>
      <c r="BM57"/>
      <c r="BN57"/>
      <c r="BO57"/>
      <c r="BP57"/>
      <c r="BQ57"/>
      <c r="BR57"/>
      <c r="BS57"/>
    </row>
    <row r="58" spans="1:71" x14ac:dyDescent="0.25">
      <c r="A58" s="20">
        <v>618</v>
      </c>
      <c r="B58" t="s">
        <v>259</v>
      </c>
      <c r="C58" t="s">
        <v>2</v>
      </c>
      <c r="D58" t="s">
        <v>8</v>
      </c>
      <c r="E58" t="s">
        <v>99</v>
      </c>
      <c r="F58" s="2">
        <v>63149667000</v>
      </c>
      <c r="G58" s="2">
        <v>0</v>
      </c>
      <c r="H58" s="2">
        <v>63149667000</v>
      </c>
      <c r="I58" s="2">
        <v>94842471</v>
      </c>
      <c r="J58" s="2">
        <v>0</v>
      </c>
      <c r="K58" s="2">
        <v>94842471</v>
      </c>
      <c r="L58" s="2">
        <v>69582604.200000003</v>
      </c>
      <c r="M58" s="2">
        <v>0</v>
      </c>
      <c r="N58" s="2">
        <v>69582604.200000003</v>
      </c>
      <c r="O58" s="15">
        <v>0.1</v>
      </c>
      <c r="P58" s="2">
        <v>0</v>
      </c>
      <c r="Q58" s="13">
        <v>0.3</v>
      </c>
      <c r="R58" s="15">
        <v>0</v>
      </c>
      <c r="S58" s="2">
        <v>20874781.260000002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20874781.260000002</v>
      </c>
      <c r="AD58" s="4">
        <f t="shared" si="0"/>
        <v>20874781.260000002</v>
      </c>
      <c r="AE58" t="s">
        <v>33</v>
      </c>
      <c r="AF58"/>
      <c r="AG58"/>
      <c r="AH58"/>
      <c r="AI58" s="1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G58"/>
      <c r="BH58"/>
      <c r="BI58"/>
      <c r="BJ58"/>
      <c r="BK58"/>
      <c r="BL58"/>
      <c r="BM58"/>
      <c r="BN58"/>
      <c r="BO58"/>
      <c r="BP58"/>
      <c r="BQ58"/>
      <c r="BR58"/>
      <c r="BS58"/>
    </row>
    <row r="59" spans="1:71" x14ac:dyDescent="0.25">
      <c r="A59" s="20">
        <v>631</v>
      </c>
      <c r="B59" t="s">
        <v>260</v>
      </c>
      <c r="C59" t="s">
        <v>2</v>
      </c>
      <c r="D59" t="s">
        <v>8</v>
      </c>
      <c r="E59" t="s">
        <v>100</v>
      </c>
      <c r="F59" s="2">
        <v>21485498000</v>
      </c>
      <c r="G59" s="2">
        <v>1027635000</v>
      </c>
      <c r="H59" s="2">
        <v>20457863000</v>
      </c>
      <c r="I59" s="2">
        <v>49216954</v>
      </c>
      <c r="J59" s="2">
        <v>2442507</v>
      </c>
      <c r="K59" s="2">
        <v>46774447</v>
      </c>
      <c r="L59" s="2">
        <v>40622754.799999997</v>
      </c>
      <c r="M59" s="2">
        <v>2031453</v>
      </c>
      <c r="N59" s="2">
        <v>38591301.799999997</v>
      </c>
      <c r="O59" s="15">
        <v>0.1</v>
      </c>
      <c r="P59" s="2">
        <v>203145.3</v>
      </c>
      <c r="Q59" s="13">
        <v>0.15</v>
      </c>
      <c r="R59" s="15">
        <v>0</v>
      </c>
      <c r="S59" s="2">
        <v>5788695.2699999996</v>
      </c>
      <c r="T59" s="2">
        <v>3000000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8991840.5700000003</v>
      </c>
      <c r="AD59" s="4">
        <f t="shared" si="0"/>
        <v>8991840.5700000003</v>
      </c>
      <c r="AE59" t="s">
        <v>42</v>
      </c>
      <c r="AF59"/>
      <c r="AG59"/>
      <c r="AH59"/>
      <c r="AI59" s="18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G59"/>
      <c r="BH59"/>
      <c r="BI59"/>
      <c r="BJ59"/>
      <c r="BK59"/>
      <c r="BL59"/>
      <c r="BM59"/>
      <c r="BN59"/>
      <c r="BO59"/>
      <c r="BP59"/>
      <c r="BQ59"/>
      <c r="BR59"/>
      <c r="BS59"/>
    </row>
    <row r="60" spans="1:71" x14ac:dyDescent="0.25">
      <c r="A60" s="20">
        <v>634</v>
      </c>
      <c r="B60" t="s">
        <v>260</v>
      </c>
      <c r="C60" t="s">
        <v>9</v>
      </c>
      <c r="D60" t="s">
        <v>357</v>
      </c>
      <c r="E60" t="s">
        <v>101</v>
      </c>
      <c r="F60" s="2">
        <v>8818079000</v>
      </c>
      <c r="G60" s="2">
        <v>0</v>
      </c>
      <c r="H60" s="2">
        <v>8818079000</v>
      </c>
      <c r="I60" s="2">
        <v>23300796</v>
      </c>
      <c r="J60" s="2">
        <v>0</v>
      </c>
      <c r="K60" s="2">
        <v>23300796</v>
      </c>
      <c r="L60" s="2">
        <v>19773564.399999999</v>
      </c>
      <c r="M60" s="2">
        <v>0</v>
      </c>
      <c r="N60" s="2">
        <v>19773564.399999999</v>
      </c>
      <c r="O60" s="15">
        <v>0.1</v>
      </c>
      <c r="P60" s="2">
        <v>0</v>
      </c>
      <c r="Q60" s="13">
        <v>0.1</v>
      </c>
      <c r="R60" s="15">
        <v>0</v>
      </c>
      <c r="S60" s="2">
        <v>1977356.44</v>
      </c>
      <c r="T60" s="2">
        <v>1000000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2977356.44</v>
      </c>
      <c r="AD60" s="4">
        <f t="shared" si="0"/>
        <v>2977356.44</v>
      </c>
      <c r="AE60" t="s">
        <v>35</v>
      </c>
      <c r="AF60"/>
      <c r="AG60"/>
      <c r="AH60"/>
      <c r="AI60" s="18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G60"/>
      <c r="BH60"/>
      <c r="BI60"/>
      <c r="BJ60"/>
      <c r="BK60"/>
      <c r="BL60"/>
      <c r="BM60"/>
      <c r="BN60"/>
      <c r="BO60"/>
      <c r="BP60"/>
      <c r="BQ60"/>
      <c r="BR60"/>
      <c r="BS60"/>
    </row>
    <row r="61" spans="1:71" x14ac:dyDescent="0.25">
      <c r="A61" s="20">
        <v>642</v>
      </c>
      <c r="B61" t="s">
        <v>259</v>
      </c>
      <c r="C61" t="s">
        <v>9</v>
      </c>
      <c r="D61" t="s">
        <v>357</v>
      </c>
      <c r="E61" t="s">
        <v>102</v>
      </c>
      <c r="F61" s="2">
        <v>9111600700</v>
      </c>
      <c r="G61" s="2">
        <v>0</v>
      </c>
      <c r="H61" s="2">
        <v>9111600700</v>
      </c>
      <c r="I61" s="2">
        <v>25737424</v>
      </c>
      <c r="J61" s="2">
        <v>0</v>
      </c>
      <c r="K61" s="2">
        <v>25737424</v>
      </c>
      <c r="L61" s="2">
        <v>22092783.719999999</v>
      </c>
      <c r="M61" s="2">
        <v>0</v>
      </c>
      <c r="N61" s="2">
        <v>22092783.719999999</v>
      </c>
      <c r="O61" s="15">
        <v>0.1</v>
      </c>
      <c r="P61" s="2">
        <v>0</v>
      </c>
      <c r="Q61" s="13">
        <v>0.3</v>
      </c>
      <c r="R61" s="15">
        <v>0</v>
      </c>
      <c r="S61" s="2">
        <v>6627835.1160000004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6627835.1160000004</v>
      </c>
      <c r="AD61" s="4">
        <f t="shared" si="0"/>
        <v>6627835.1160000004</v>
      </c>
      <c r="AE61" t="s">
        <v>63</v>
      </c>
      <c r="AF61"/>
      <c r="AG61"/>
      <c r="AH61"/>
      <c r="AI61" s="18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G61"/>
      <c r="BH61"/>
      <c r="BI61"/>
      <c r="BJ61"/>
      <c r="BK61"/>
      <c r="BL61"/>
      <c r="BM61"/>
      <c r="BN61"/>
      <c r="BO61"/>
      <c r="BP61"/>
      <c r="BQ61"/>
      <c r="BR61"/>
      <c r="BS61"/>
    </row>
    <row r="62" spans="1:71" x14ac:dyDescent="0.25">
      <c r="A62" s="20">
        <v>645</v>
      </c>
      <c r="B62" t="s">
        <v>260</v>
      </c>
      <c r="C62" t="s">
        <v>9</v>
      </c>
      <c r="D62" t="s">
        <v>358</v>
      </c>
      <c r="E62" t="s">
        <v>103</v>
      </c>
      <c r="F62" s="2">
        <v>8852777000</v>
      </c>
      <c r="G62" s="2">
        <v>0</v>
      </c>
      <c r="H62" s="2">
        <v>8852777000</v>
      </c>
      <c r="I62" s="2">
        <v>26573207</v>
      </c>
      <c r="J62" s="2">
        <v>0</v>
      </c>
      <c r="K62" s="2">
        <v>26573207</v>
      </c>
      <c r="L62" s="2">
        <v>23032096.199999999</v>
      </c>
      <c r="M62" s="2">
        <v>0</v>
      </c>
      <c r="N62" s="2">
        <v>23032096.199999999</v>
      </c>
      <c r="O62" s="15">
        <v>0.1</v>
      </c>
      <c r="P62" s="2">
        <v>0</v>
      </c>
      <c r="Q62" s="13">
        <v>0.1</v>
      </c>
      <c r="R62" s="15">
        <v>0</v>
      </c>
      <c r="S62" s="2">
        <v>2303209.62</v>
      </c>
      <c r="T62" s="2">
        <v>2000000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4303209.62</v>
      </c>
      <c r="AD62" s="4">
        <f t="shared" si="0"/>
        <v>4303209.62</v>
      </c>
      <c r="AE62" t="s">
        <v>39</v>
      </c>
      <c r="AF62"/>
      <c r="AG62"/>
      <c r="AH62"/>
      <c r="AI62" s="18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G62"/>
      <c r="BH62"/>
      <c r="BI62"/>
      <c r="BJ62"/>
      <c r="BK62"/>
      <c r="BL62"/>
      <c r="BM62"/>
      <c r="BN62"/>
      <c r="BO62"/>
      <c r="BP62"/>
      <c r="BQ62"/>
      <c r="BR62"/>
      <c r="BS62"/>
    </row>
    <row r="63" spans="1:71" x14ac:dyDescent="0.25">
      <c r="A63" s="20">
        <v>646</v>
      </c>
      <c r="B63" t="s">
        <v>259</v>
      </c>
      <c r="C63" t="s">
        <v>2</v>
      </c>
      <c r="D63" t="s">
        <v>280</v>
      </c>
      <c r="E63" t="s">
        <v>104</v>
      </c>
      <c r="F63" s="2">
        <v>2586119000</v>
      </c>
      <c r="G63" s="2">
        <v>0</v>
      </c>
      <c r="H63" s="2">
        <v>2586119000</v>
      </c>
      <c r="I63" s="2">
        <v>6068604</v>
      </c>
      <c r="J63" s="2">
        <v>0</v>
      </c>
      <c r="K63" s="2">
        <v>6068604</v>
      </c>
      <c r="L63" s="2">
        <v>5034156.4000000004</v>
      </c>
      <c r="M63" s="2">
        <v>0</v>
      </c>
      <c r="N63" s="2">
        <v>5034156.4000000004</v>
      </c>
      <c r="O63" s="15">
        <v>0.1</v>
      </c>
      <c r="P63" s="2">
        <v>0</v>
      </c>
      <c r="Q63" s="13">
        <v>0.3</v>
      </c>
      <c r="R63" s="15">
        <v>0</v>
      </c>
      <c r="S63" s="2">
        <v>1510246.92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1510246.92</v>
      </c>
      <c r="AD63" s="4">
        <f t="shared" si="0"/>
        <v>1510246.92</v>
      </c>
      <c r="AE63" t="s">
        <v>86</v>
      </c>
      <c r="AF63"/>
      <c r="AG63"/>
      <c r="AH63"/>
      <c r="AI63" s="18"/>
      <c r="AM63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</row>
    <row r="64" spans="1:71" x14ac:dyDescent="0.25">
      <c r="A64" s="20">
        <v>651</v>
      </c>
      <c r="B64" t="s">
        <v>260</v>
      </c>
      <c r="C64" t="s">
        <v>2</v>
      </c>
      <c r="D64" t="s">
        <v>521</v>
      </c>
      <c r="E64" t="s">
        <v>105</v>
      </c>
      <c r="F64" s="2">
        <v>10329170000</v>
      </c>
      <c r="G64" s="2">
        <v>0</v>
      </c>
      <c r="H64" s="2">
        <v>10329170000</v>
      </c>
      <c r="I64" s="2">
        <v>20931234</v>
      </c>
      <c r="J64" s="2">
        <v>0</v>
      </c>
      <c r="K64" s="2">
        <v>20931234</v>
      </c>
      <c r="L64" s="2">
        <v>16799566</v>
      </c>
      <c r="M64" s="2">
        <v>0</v>
      </c>
      <c r="N64" s="2">
        <v>16799566</v>
      </c>
      <c r="O64" s="15">
        <v>0.1</v>
      </c>
      <c r="P64" s="2">
        <v>0</v>
      </c>
      <c r="Q64" s="13">
        <v>0.1</v>
      </c>
      <c r="R64" s="15">
        <v>0</v>
      </c>
      <c r="S64" s="2">
        <v>1679956.6</v>
      </c>
      <c r="T64" s="2">
        <v>1000000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2679956.6</v>
      </c>
      <c r="AD64" s="4">
        <f t="shared" si="0"/>
        <v>2679956.6</v>
      </c>
      <c r="AE64" t="s">
        <v>106</v>
      </c>
      <c r="AF64"/>
      <c r="AG64"/>
      <c r="AH64"/>
      <c r="AI64" s="18"/>
      <c r="AM64"/>
      <c r="AN64"/>
      <c r="AO64"/>
      <c r="AP64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</row>
    <row r="65" spans="1:71" x14ac:dyDescent="0.25">
      <c r="A65" s="20">
        <v>682</v>
      </c>
      <c r="B65" t="s">
        <v>260</v>
      </c>
      <c r="C65" t="s">
        <v>2</v>
      </c>
      <c r="D65" t="s">
        <v>279</v>
      </c>
      <c r="E65" t="s">
        <v>107</v>
      </c>
      <c r="F65" s="2">
        <v>25758418000</v>
      </c>
      <c r="G65" s="2">
        <v>14849137000</v>
      </c>
      <c r="H65" s="2">
        <v>10909281000</v>
      </c>
      <c r="I65" s="2">
        <v>69741181</v>
      </c>
      <c r="J65" s="2">
        <v>41986666</v>
      </c>
      <c r="K65" s="2">
        <v>27754515</v>
      </c>
      <c r="L65" s="2">
        <v>59437813.799999997</v>
      </c>
      <c r="M65" s="2">
        <v>36047011.200000003</v>
      </c>
      <c r="N65" s="2">
        <v>23390802.600000001</v>
      </c>
      <c r="O65" s="15">
        <v>0.1</v>
      </c>
      <c r="P65" s="2">
        <v>3604701.12</v>
      </c>
      <c r="Q65" s="13">
        <v>0.15</v>
      </c>
      <c r="R65" s="15">
        <v>0</v>
      </c>
      <c r="S65" s="2">
        <v>3508620.39</v>
      </c>
      <c r="T65" s="2">
        <v>3000000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10113321.51</v>
      </c>
      <c r="AD65" s="4">
        <f t="shared" si="0"/>
        <v>10113321.51</v>
      </c>
      <c r="AE65" t="s">
        <v>94</v>
      </c>
      <c r="AF65"/>
      <c r="AG65"/>
      <c r="AH65"/>
      <c r="AI65" s="18"/>
      <c r="AM65"/>
      <c r="AN65"/>
      <c r="AO65"/>
      <c r="AP65"/>
      <c r="AQ65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</row>
    <row r="66" spans="1:71" x14ac:dyDescent="0.25">
      <c r="A66" s="20">
        <v>684</v>
      </c>
      <c r="B66" t="s">
        <v>259</v>
      </c>
      <c r="C66" t="s">
        <v>9</v>
      </c>
      <c r="D66" t="s">
        <v>27</v>
      </c>
      <c r="E66" t="s">
        <v>108</v>
      </c>
      <c r="F66" s="2">
        <v>14432281000</v>
      </c>
      <c r="G66" s="2">
        <v>0</v>
      </c>
      <c r="H66" s="2">
        <v>14432281000</v>
      </c>
      <c r="I66" s="2">
        <v>38633643</v>
      </c>
      <c r="J66" s="2">
        <v>0</v>
      </c>
      <c r="K66" s="2">
        <v>38633643</v>
      </c>
      <c r="L66" s="2">
        <v>32860730.600000001</v>
      </c>
      <c r="M66" s="2">
        <v>0</v>
      </c>
      <c r="N66" s="2">
        <v>32860730.600000001</v>
      </c>
      <c r="O66" s="15">
        <v>0.1</v>
      </c>
      <c r="P66" s="2">
        <v>0</v>
      </c>
      <c r="Q66" s="13">
        <v>0.3</v>
      </c>
      <c r="R66" s="15">
        <v>0</v>
      </c>
      <c r="S66" s="2">
        <v>9858219.1799999997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9858219.1799999997</v>
      </c>
      <c r="AD66" s="4">
        <f t="shared" si="0"/>
        <v>9858219.1799999997</v>
      </c>
      <c r="AE66" t="s">
        <v>32</v>
      </c>
      <c r="AF66"/>
      <c r="AG66"/>
      <c r="AH66"/>
      <c r="AI66" s="18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G66"/>
      <c r="BH66"/>
      <c r="BI66"/>
      <c r="BJ66"/>
      <c r="BK66"/>
      <c r="BL66"/>
      <c r="BM66"/>
      <c r="BN66"/>
      <c r="BO66"/>
      <c r="BP66"/>
      <c r="BQ66"/>
      <c r="BR66"/>
      <c r="BS66"/>
    </row>
    <row r="67" spans="1:71" x14ac:dyDescent="0.25">
      <c r="A67" s="20">
        <v>685</v>
      </c>
      <c r="B67" t="s">
        <v>260</v>
      </c>
      <c r="C67" t="s">
        <v>9</v>
      </c>
      <c r="D67" t="s">
        <v>27</v>
      </c>
      <c r="E67" t="s">
        <v>109</v>
      </c>
      <c r="F67" s="2">
        <v>27006333000</v>
      </c>
      <c r="G67" s="2">
        <v>0</v>
      </c>
      <c r="H67" s="2">
        <v>27006333000</v>
      </c>
      <c r="I67" s="2">
        <v>48256207</v>
      </c>
      <c r="J67" s="2">
        <v>0</v>
      </c>
      <c r="K67" s="2">
        <v>48256207</v>
      </c>
      <c r="L67" s="2">
        <v>37453673.799999997</v>
      </c>
      <c r="M67" s="2">
        <v>0</v>
      </c>
      <c r="N67" s="2">
        <v>37453673.799999997</v>
      </c>
      <c r="O67" s="15">
        <v>0.1</v>
      </c>
      <c r="P67" s="2">
        <v>0</v>
      </c>
      <c r="Q67" s="13">
        <v>0.15</v>
      </c>
      <c r="R67" s="15">
        <v>0</v>
      </c>
      <c r="S67" s="2">
        <v>5618051.0700000003</v>
      </c>
      <c r="T67" s="2">
        <v>3000000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8618051.0700000003</v>
      </c>
      <c r="AD67" s="4">
        <f t="shared" ref="AD67:AD130" si="1">AB67+AC67</f>
        <v>8618051.0700000003</v>
      </c>
      <c r="AE67" t="s">
        <v>76</v>
      </c>
      <c r="AF67"/>
      <c r="AG67"/>
      <c r="AH67"/>
      <c r="AI67" s="18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G67"/>
      <c r="BH67"/>
      <c r="BI67"/>
      <c r="BJ67"/>
      <c r="BK67"/>
      <c r="BL67"/>
      <c r="BM67"/>
      <c r="BN67"/>
      <c r="BO67"/>
      <c r="BP67"/>
      <c r="BQ67"/>
      <c r="BR67"/>
      <c r="BS67"/>
    </row>
    <row r="68" spans="1:71" x14ac:dyDescent="0.25">
      <c r="A68" s="20">
        <v>730</v>
      </c>
      <c r="B68" t="s">
        <v>260</v>
      </c>
      <c r="C68" t="s">
        <v>2</v>
      </c>
      <c r="D68" t="s">
        <v>521</v>
      </c>
      <c r="E68" t="s">
        <v>149</v>
      </c>
      <c r="F68" s="2">
        <v>94378243000</v>
      </c>
      <c r="G68" s="2">
        <v>6021007000</v>
      </c>
      <c r="H68" s="2">
        <v>88357236000</v>
      </c>
      <c r="I68" s="2">
        <v>152364066</v>
      </c>
      <c r="J68" s="2">
        <v>14941671</v>
      </c>
      <c r="K68" s="2">
        <v>137422395</v>
      </c>
      <c r="L68" s="2">
        <v>114612768.8</v>
      </c>
      <c r="M68" s="2">
        <v>12533268.199999999</v>
      </c>
      <c r="N68" s="2">
        <v>102079500.59999999</v>
      </c>
      <c r="O68" s="15">
        <v>0.1</v>
      </c>
      <c r="P68" s="2">
        <v>1253326.82</v>
      </c>
      <c r="Q68" s="13">
        <v>0.25</v>
      </c>
      <c r="R68" s="15">
        <v>0</v>
      </c>
      <c r="S68" s="2">
        <v>25519875.149999999</v>
      </c>
      <c r="T68" s="2">
        <v>5000000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31773201.969999999</v>
      </c>
      <c r="AD68" s="4">
        <f t="shared" si="1"/>
        <v>31773201.969999999</v>
      </c>
      <c r="AE68" t="s">
        <v>274</v>
      </c>
      <c r="AF68"/>
      <c r="AG68"/>
      <c r="AH68"/>
      <c r="AI68" s="1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G68"/>
      <c r="BH68"/>
      <c r="BI68"/>
      <c r="BJ68"/>
      <c r="BK68"/>
      <c r="BL68"/>
      <c r="BM68"/>
      <c r="BN68"/>
      <c r="BO68"/>
      <c r="BP68"/>
      <c r="BQ68"/>
      <c r="BR68"/>
      <c r="BS68"/>
    </row>
    <row r="69" spans="1:71" x14ac:dyDescent="0.25">
      <c r="A69" s="20">
        <v>747</v>
      </c>
      <c r="B69" t="s">
        <v>259</v>
      </c>
      <c r="C69" t="s">
        <v>2</v>
      </c>
      <c r="D69" t="s">
        <v>8</v>
      </c>
      <c r="E69" t="s">
        <v>156</v>
      </c>
      <c r="F69" s="2">
        <v>9776036000</v>
      </c>
      <c r="G69" s="2">
        <v>0</v>
      </c>
      <c r="H69" s="2">
        <v>9776036000</v>
      </c>
      <c r="I69" s="2">
        <v>24491907</v>
      </c>
      <c r="J69" s="2">
        <v>0</v>
      </c>
      <c r="K69" s="2">
        <v>24491907</v>
      </c>
      <c r="L69" s="2">
        <v>20581492.600000001</v>
      </c>
      <c r="M69" s="2">
        <v>0</v>
      </c>
      <c r="N69" s="2">
        <v>20581492.600000001</v>
      </c>
      <c r="O69" s="15">
        <v>0.1</v>
      </c>
      <c r="P69" s="2">
        <v>0</v>
      </c>
      <c r="Q69" s="13">
        <v>0.3</v>
      </c>
      <c r="R69" s="15">
        <v>0</v>
      </c>
      <c r="S69" s="2">
        <v>6174447.7800000003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6174447.7800000003</v>
      </c>
      <c r="AD69" s="4">
        <f t="shared" si="1"/>
        <v>6174447.7800000003</v>
      </c>
      <c r="AE69" t="s">
        <v>33</v>
      </c>
      <c r="AF69"/>
      <c r="AG69"/>
      <c r="AH69"/>
      <c r="AI69" s="18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G69"/>
      <c r="BH69"/>
      <c r="BI69"/>
      <c r="BJ69"/>
      <c r="BK69"/>
      <c r="BL69"/>
      <c r="BM69"/>
      <c r="BN69"/>
      <c r="BO69"/>
      <c r="BP69"/>
      <c r="BQ69"/>
      <c r="BR69"/>
      <c r="BS69"/>
    </row>
    <row r="70" spans="1:71" x14ac:dyDescent="0.25">
      <c r="A70" s="20">
        <v>757</v>
      </c>
      <c r="B70" t="s">
        <v>260</v>
      </c>
      <c r="C70" t="s">
        <v>9</v>
      </c>
      <c r="D70" t="s">
        <v>357</v>
      </c>
      <c r="E70" t="s">
        <v>157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15">
        <v>0</v>
      </c>
      <c r="P70" s="2">
        <v>0</v>
      </c>
      <c r="Q70" s="13">
        <v>0</v>
      </c>
      <c r="R70" s="15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0</v>
      </c>
      <c r="AD70" s="4">
        <f t="shared" si="1"/>
        <v>0</v>
      </c>
      <c r="AE70" t="s">
        <v>70</v>
      </c>
      <c r="AF70"/>
      <c r="AG70"/>
      <c r="AH70"/>
      <c r="AI70" s="18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G70"/>
      <c r="BH70"/>
      <c r="BI70"/>
      <c r="BJ70"/>
      <c r="BK70"/>
      <c r="BL70"/>
      <c r="BM70"/>
      <c r="BN70"/>
      <c r="BO70"/>
      <c r="BP70"/>
      <c r="BQ70"/>
      <c r="BR70"/>
      <c r="BS70"/>
    </row>
    <row r="71" spans="1:71" x14ac:dyDescent="0.25">
      <c r="A71" s="20">
        <v>760</v>
      </c>
      <c r="B71" t="s">
        <v>260</v>
      </c>
      <c r="C71" t="s">
        <v>9</v>
      </c>
      <c r="D71" t="s">
        <v>358</v>
      </c>
      <c r="E71" t="s">
        <v>158</v>
      </c>
      <c r="F71" s="2">
        <v>32473069000</v>
      </c>
      <c r="G71" s="2">
        <v>0</v>
      </c>
      <c r="H71" s="2">
        <v>32473069000</v>
      </c>
      <c r="I71" s="2">
        <v>63577279</v>
      </c>
      <c r="J71" s="2">
        <v>0</v>
      </c>
      <c r="K71" s="2">
        <v>63577279</v>
      </c>
      <c r="L71" s="2">
        <v>50588051.399999999</v>
      </c>
      <c r="M71" s="2">
        <v>0</v>
      </c>
      <c r="N71" s="2">
        <v>50588051.399999999</v>
      </c>
      <c r="O71" s="15">
        <v>0.1</v>
      </c>
      <c r="P71" s="2">
        <v>0</v>
      </c>
      <c r="Q71" s="13">
        <v>0.15</v>
      </c>
      <c r="R71" s="15">
        <v>0</v>
      </c>
      <c r="S71" s="2">
        <v>7588207.71</v>
      </c>
      <c r="T71" s="2">
        <v>3000000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10588207.710000001</v>
      </c>
      <c r="AD71" s="4">
        <f t="shared" si="1"/>
        <v>10588207.710000001</v>
      </c>
      <c r="AE71" t="s">
        <v>39</v>
      </c>
      <c r="AF71"/>
      <c r="AG71"/>
      <c r="AH71"/>
      <c r="AI71" s="18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G71"/>
      <c r="BH71"/>
      <c r="BI71"/>
      <c r="BJ71"/>
      <c r="BK71"/>
      <c r="BL71"/>
      <c r="BM71"/>
      <c r="BN71"/>
      <c r="BO71"/>
      <c r="BP71"/>
      <c r="BQ71"/>
      <c r="BR71"/>
      <c r="BS71"/>
    </row>
    <row r="72" spans="1:71" x14ac:dyDescent="0.25">
      <c r="A72" s="20">
        <v>785</v>
      </c>
      <c r="B72" t="s">
        <v>260</v>
      </c>
      <c r="C72" t="s">
        <v>9</v>
      </c>
      <c r="D72" t="s">
        <v>357</v>
      </c>
      <c r="E72" t="s">
        <v>159</v>
      </c>
      <c r="F72" s="2">
        <v>108070006200</v>
      </c>
      <c r="G72" s="2">
        <v>0</v>
      </c>
      <c r="H72" s="2">
        <v>108070006200</v>
      </c>
      <c r="I72" s="2">
        <v>172789384</v>
      </c>
      <c r="J72" s="2">
        <v>0</v>
      </c>
      <c r="K72" s="2">
        <v>172789384</v>
      </c>
      <c r="L72" s="2">
        <v>129561381.52</v>
      </c>
      <c r="M72" s="2">
        <v>0</v>
      </c>
      <c r="N72" s="2">
        <v>129561381.52</v>
      </c>
      <c r="O72" s="15">
        <v>0.1</v>
      </c>
      <c r="P72" s="2">
        <v>0</v>
      </c>
      <c r="Q72" s="13">
        <v>0.25</v>
      </c>
      <c r="R72" s="15">
        <v>0</v>
      </c>
      <c r="S72" s="2">
        <v>32390345.379999999</v>
      </c>
      <c r="T72" s="2">
        <v>5000000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37390345.380000003</v>
      </c>
      <c r="AD72" s="4">
        <f t="shared" si="1"/>
        <v>37390345.380000003</v>
      </c>
      <c r="AE72" t="s">
        <v>35</v>
      </c>
      <c r="AF72"/>
      <c r="AG72"/>
      <c r="AH72"/>
      <c r="AI72" s="18"/>
      <c r="AM72"/>
      <c r="AN72"/>
      <c r="AO72"/>
      <c r="AP72"/>
      <c r="AQ72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</row>
    <row r="73" spans="1:71" x14ac:dyDescent="0.25">
      <c r="A73" s="20">
        <v>790</v>
      </c>
      <c r="B73" t="s">
        <v>260</v>
      </c>
      <c r="C73" t="s">
        <v>9</v>
      </c>
      <c r="D73" t="s">
        <v>15</v>
      </c>
      <c r="E73" t="s">
        <v>30</v>
      </c>
      <c r="F73" s="2">
        <v>8538087000</v>
      </c>
      <c r="G73" s="2">
        <v>0</v>
      </c>
      <c r="H73" s="2">
        <v>8538087000</v>
      </c>
      <c r="I73" s="2">
        <v>20948529</v>
      </c>
      <c r="J73" s="2">
        <v>0</v>
      </c>
      <c r="K73" s="2">
        <v>20948529</v>
      </c>
      <c r="L73" s="2">
        <v>17533294.199999999</v>
      </c>
      <c r="M73" s="2">
        <v>0</v>
      </c>
      <c r="N73" s="2">
        <v>17533294.199999999</v>
      </c>
      <c r="O73" s="15">
        <v>0.1</v>
      </c>
      <c r="P73" s="2">
        <v>0</v>
      </c>
      <c r="Q73" s="13">
        <v>0.1</v>
      </c>
      <c r="R73" s="15">
        <v>0</v>
      </c>
      <c r="S73" s="2">
        <v>1753329.42</v>
      </c>
      <c r="T73" s="2">
        <v>1000000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2753329.42</v>
      </c>
      <c r="AD73" s="4">
        <f t="shared" si="1"/>
        <v>2753329.42</v>
      </c>
      <c r="AE73" t="s">
        <v>17</v>
      </c>
      <c r="AF73"/>
      <c r="AG73"/>
      <c r="AH73"/>
      <c r="AI73" s="18"/>
      <c r="AM73"/>
      <c r="AN73"/>
      <c r="AO73"/>
      <c r="AP73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</row>
    <row r="74" spans="1:71" x14ac:dyDescent="0.25">
      <c r="A74" s="20">
        <v>803</v>
      </c>
      <c r="B74" t="s">
        <v>260</v>
      </c>
      <c r="C74" t="s">
        <v>9</v>
      </c>
      <c r="D74" t="s">
        <v>27</v>
      </c>
      <c r="E74" t="s">
        <v>160</v>
      </c>
      <c r="F74" s="2">
        <v>530423000</v>
      </c>
      <c r="G74" s="2">
        <v>0</v>
      </c>
      <c r="H74" s="2">
        <v>530423000</v>
      </c>
      <c r="I74" s="2">
        <v>795637</v>
      </c>
      <c r="J74" s="2">
        <v>0</v>
      </c>
      <c r="K74" s="2">
        <v>795637</v>
      </c>
      <c r="L74" s="2">
        <v>583467.80000000005</v>
      </c>
      <c r="M74" s="2">
        <v>0</v>
      </c>
      <c r="N74" s="2">
        <v>583467.80000000005</v>
      </c>
      <c r="O74" s="15">
        <v>0</v>
      </c>
      <c r="P74" s="2">
        <v>0</v>
      </c>
      <c r="Q74" s="13">
        <v>0</v>
      </c>
      <c r="R74" s="15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0</v>
      </c>
      <c r="AD74" s="4">
        <f t="shared" si="1"/>
        <v>0</v>
      </c>
      <c r="AE74" t="s">
        <v>32</v>
      </c>
      <c r="AF74"/>
      <c r="AG74"/>
      <c r="AH74"/>
      <c r="AI74" s="18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G74"/>
      <c r="BH74"/>
      <c r="BI74"/>
      <c r="BJ74"/>
      <c r="BK74"/>
      <c r="BL74"/>
      <c r="BM74"/>
      <c r="BN74"/>
      <c r="BO74"/>
      <c r="BP74"/>
      <c r="BQ74"/>
      <c r="BR74"/>
      <c r="BS74"/>
    </row>
    <row r="75" spans="1:71" x14ac:dyDescent="0.25">
      <c r="A75" s="20">
        <v>805</v>
      </c>
      <c r="B75" t="s">
        <v>260</v>
      </c>
      <c r="C75" t="s">
        <v>9</v>
      </c>
      <c r="D75" t="s">
        <v>27</v>
      </c>
      <c r="E75" t="s">
        <v>161</v>
      </c>
      <c r="F75" s="2">
        <v>73691649000</v>
      </c>
      <c r="G75" s="2">
        <v>0</v>
      </c>
      <c r="H75" s="2">
        <v>73691649000</v>
      </c>
      <c r="I75" s="2">
        <v>128612240</v>
      </c>
      <c r="J75" s="2">
        <v>0</v>
      </c>
      <c r="K75" s="2">
        <v>128612240</v>
      </c>
      <c r="L75" s="2">
        <v>99135580.400000006</v>
      </c>
      <c r="M75" s="2">
        <v>0</v>
      </c>
      <c r="N75" s="2">
        <v>99135580.400000006</v>
      </c>
      <c r="O75" s="15">
        <v>0.1</v>
      </c>
      <c r="P75" s="2">
        <v>0</v>
      </c>
      <c r="Q75" s="13">
        <v>0.2</v>
      </c>
      <c r="R75" s="15">
        <v>0</v>
      </c>
      <c r="S75" s="2">
        <v>19827116.079999998</v>
      </c>
      <c r="T75" s="2">
        <v>4000000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23827116.079999998</v>
      </c>
      <c r="AD75" s="4">
        <f t="shared" si="1"/>
        <v>23827116.079999998</v>
      </c>
      <c r="AE75" t="s">
        <v>28</v>
      </c>
      <c r="AF75"/>
      <c r="AG75"/>
      <c r="AH75"/>
      <c r="AI75" s="18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G75"/>
      <c r="BH75"/>
      <c r="BI75"/>
      <c r="BJ75"/>
      <c r="BK75"/>
      <c r="BL75"/>
      <c r="BM75"/>
      <c r="BN75"/>
      <c r="BO75"/>
      <c r="BP75"/>
      <c r="BQ75"/>
      <c r="BR75"/>
      <c r="BS75"/>
    </row>
    <row r="76" spans="1:71" x14ac:dyDescent="0.25">
      <c r="A76" s="20">
        <v>809</v>
      </c>
      <c r="B76" t="s">
        <v>260</v>
      </c>
      <c r="C76" t="s">
        <v>2</v>
      </c>
      <c r="D76" t="s">
        <v>8</v>
      </c>
      <c r="E76" t="s">
        <v>162</v>
      </c>
      <c r="F76" s="2">
        <v>21387545000</v>
      </c>
      <c r="G76" s="2">
        <v>903392000</v>
      </c>
      <c r="H76" s="2">
        <v>20484153000</v>
      </c>
      <c r="I76" s="2">
        <v>35516454</v>
      </c>
      <c r="J76" s="2">
        <v>2189765</v>
      </c>
      <c r="K76" s="2">
        <v>33326689</v>
      </c>
      <c r="L76" s="2">
        <v>26961436</v>
      </c>
      <c r="M76" s="2">
        <v>1828408.2</v>
      </c>
      <c r="N76" s="2">
        <v>25133027.800000001</v>
      </c>
      <c r="O76" s="15">
        <v>0.1</v>
      </c>
      <c r="P76" s="2">
        <v>182840.82</v>
      </c>
      <c r="Q76" s="13">
        <v>0.1</v>
      </c>
      <c r="R76" s="15">
        <v>0</v>
      </c>
      <c r="S76" s="2">
        <v>2513302.7799999998</v>
      </c>
      <c r="T76" s="2">
        <v>2000000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4696143.5999999996</v>
      </c>
      <c r="AD76" s="4">
        <f t="shared" si="1"/>
        <v>4696143.5999999996</v>
      </c>
      <c r="AE76" t="s">
        <v>33</v>
      </c>
      <c r="AF76"/>
      <c r="AG76"/>
      <c r="AH76"/>
      <c r="AI76" s="18"/>
      <c r="AM76"/>
      <c r="AN76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</row>
    <row r="77" spans="1:71" x14ac:dyDescent="0.25">
      <c r="A77" s="20">
        <v>810</v>
      </c>
      <c r="B77" t="s">
        <v>260</v>
      </c>
      <c r="C77" t="s">
        <v>2</v>
      </c>
      <c r="D77" t="s">
        <v>4</v>
      </c>
      <c r="E77" t="s">
        <v>163</v>
      </c>
      <c r="F77" s="2">
        <v>46145086000</v>
      </c>
      <c r="G77" s="2">
        <v>21386598000</v>
      </c>
      <c r="H77" s="2">
        <v>24758488000</v>
      </c>
      <c r="I77" s="2">
        <v>77123585</v>
      </c>
      <c r="J77" s="2">
        <v>34118101</v>
      </c>
      <c r="K77" s="2">
        <v>43005484</v>
      </c>
      <c r="L77" s="2">
        <v>58665550.600000001</v>
      </c>
      <c r="M77" s="2">
        <v>25563461.800000001</v>
      </c>
      <c r="N77" s="2">
        <v>33102088.800000001</v>
      </c>
      <c r="O77" s="15">
        <v>0.1</v>
      </c>
      <c r="P77" s="2">
        <v>2556346.1800000002</v>
      </c>
      <c r="Q77" s="13">
        <v>0.15</v>
      </c>
      <c r="R77" s="15">
        <v>0</v>
      </c>
      <c r="S77" s="2">
        <v>4965313.32</v>
      </c>
      <c r="T77" s="2">
        <v>3000000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10521659.5</v>
      </c>
      <c r="AD77" s="4">
        <f t="shared" si="1"/>
        <v>10521659.5</v>
      </c>
      <c r="AE77" t="s">
        <v>273</v>
      </c>
      <c r="AF77"/>
      <c r="AG77"/>
      <c r="AH77"/>
      <c r="AI77" s="18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G77"/>
      <c r="BH77"/>
      <c r="BI77"/>
      <c r="BJ77"/>
      <c r="BK77"/>
      <c r="BL77"/>
      <c r="BM77"/>
      <c r="BN77"/>
      <c r="BO77"/>
      <c r="BP77"/>
      <c r="BQ77"/>
      <c r="BR77"/>
      <c r="BS77"/>
    </row>
    <row r="78" spans="1:71" x14ac:dyDescent="0.25">
      <c r="A78" s="20">
        <v>813</v>
      </c>
      <c r="B78" t="s">
        <v>260</v>
      </c>
      <c r="C78" t="s">
        <v>2</v>
      </c>
      <c r="D78" t="s">
        <v>4</v>
      </c>
      <c r="E78" t="s">
        <v>164</v>
      </c>
      <c r="F78" s="2">
        <v>33004808700</v>
      </c>
      <c r="G78" s="2">
        <v>4576581000</v>
      </c>
      <c r="H78" s="2">
        <v>28428227700</v>
      </c>
      <c r="I78" s="2">
        <v>67951152</v>
      </c>
      <c r="J78" s="2">
        <v>12047452</v>
      </c>
      <c r="K78" s="2">
        <v>55903700</v>
      </c>
      <c r="L78" s="2">
        <v>54749228.520000003</v>
      </c>
      <c r="M78" s="2">
        <v>10216819.6</v>
      </c>
      <c r="N78" s="2">
        <v>44532408.920000002</v>
      </c>
      <c r="O78" s="15">
        <v>0.1</v>
      </c>
      <c r="P78" s="2">
        <v>1021681.96</v>
      </c>
      <c r="Q78" s="13">
        <v>0.15</v>
      </c>
      <c r="R78" s="15">
        <v>0</v>
      </c>
      <c r="S78" s="2">
        <v>6679861.3380000005</v>
      </c>
      <c r="T78" s="2">
        <v>3000000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10701543.298</v>
      </c>
      <c r="AD78" s="4">
        <f t="shared" si="1"/>
        <v>10701543.298</v>
      </c>
      <c r="AE78" t="s">
        <v>6</v>
      </c>
      <c r="AF78"/>
      <c r="AG78"/>
      <c r="AH78"/>
      <c r="AI78" s="1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G78"/>
      <c r="BH78"/>
      <c r="BI78"/>
      <c r="BJ78"/>
      <c r="BK78"/>
      <c r="BL78"/>
      <c r="BM78"/>
      <c r="BN78"/>
      <c r="BO78"/>
      <c r="BP78"/>
      <c r="BQ78"/>
      <c r="BR78"/>
      <c r="BS78"/>
    </row>
    <row r="79" spans="1:71" x14ac:dyDescent="0.25">
      <c r="A79" s="20">
        <v>825</v>
      </c>
      <c r="B79" t="s">
        <v>260</v>
      </c>
      <c r="C79" t="s">
        <v>2</v>
      </c>
      <c r="D79" t="s">
        <v>279</v>
      </c>
      <c r="E79" t="s">
        <v>166</v>
      </c>
      <c r="F79" s="2">
        <v>44146682000</v>
      </c>
      <c r="G79" s="2">
        <v>28013763000</v>
      </c>
      <c r="H79" s="2">
        <v>16132919000</v>
      </c>
      <c r="I79" s="2">
        <v>87126967</v>
      </c>
      <c r="J79" s="2">
        <v>44190342</v>
      </c>
      <c r="K79" s="2">
        <v>42936625</v>
      </c>
      <c r="L79" s="2">
        <v>69468294.200000003</v>
      </c>
      <c r="M79" s="2">
        <v>32984836.800000001</v>
      </c>
      <c r="N79" s="2">
        <v>36483457.399999999</v>
      </c>
      <c r="O79" s="15">
        <v>0.1</v>
      </c>
      <c r="P79" s="2">
        <v>3298483.68</v>
      </c>
      <c r="Q79" s="13">
        <v>0.2</v>
      </c>
      <c r="R79" s="15">
        <v>0</v>
      </c>
      <c r="S79" s="2">
        <v>7296691.4800000004</v>
      </c>
      <c r="T79" s="2">
        <v>4000000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14595175.16</v>
      </c>
      <c r="AD79" s="4">
        <f t="shared" si="1"/>
        <v>14595175.16</v>
      </c>
      <c r="AE79" t="s">
        <v>43</v>
      </c>
      <c r="AF79"/>
      <c r="AG79"/>
      <c r="AH79"/>
      <c r="AI79" s="18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G79"/>
      <c r="BH79"/>
      <c r="BI79"/>
      <c r="BJ79"/>
      <c r="BK79"/>
      <c r="BL79"/>
      <c r="BM79"/>
      <c r="BN79"/>
      <c r="BO79"/>
      <c r="BP79"/>
      <c r="BQ79"/>
      <c r="BR79"/>
      <c r="BS79"/>
    </row>
    <row r="80" spans="1:71" x14ac:dyDescent="0.25">
      <c r="A80" s="20">
        <v>849</v>
      </c>
      <c r="B80" t="s">
        <v>260</v>
      </c>
      <c r="C80" t="s">
        <v>2</v>
      </c>
      <c r="D80" t="s">
        <v>279</v>
      </c>
      <c r="E80" t="s">
        <v>167</v>
      </c>
      <c r="F80" s="2">
        <v>15696767500</v>
      </c>
      <c r="G80" s="2">
        <v>9400658500</v>
      </c>
      <c r="H80" s="2">
        <v>6296109000</v>
      </c>
      <c r="I80" s="2">
        <v>38470160</v>
      </c>
      <c r="J80" s="2">
        <v>19998564</v>
      </c>
      <c r="K80" s="2">
        <v>18471596</v>
      </c>
      <c r="L80" s="2">
        <v>32191453</v>
      </c>
      <c r="M80" s="2">
        <v>16238300.6</v>
      </c>
      <c r="N80" s="2">
        <v>15953152.4</v>
      </c>
      <c r="O80" s="15">
        <v>0.1</v>
      </c>
      <c r="P80" s="2">
        <v>1623830.06</v>
      </c>
      <c r="Q80" s="13">
        <v>0.15</v>
      </c>
      <c r="R80" s="15">
        <v>0</v>
      </c>
      <c r="S80" s="2">
        <v>2392972.86</v>
      </c>
      <c r="T80" s="2">
        <v>3000000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7016802.9199999999</v>
      </c>
      <c r="AD80" s="4">
        <f t="shared" si="1"/>
        <v>7016802.9199999999</v>
      </c>
      <c r="AE80" t="s">
        <v>43</v>
      </c>
      <c r="AF80"/>
      <c r="AG80"/>
      <c r="AH80"/>
      <c r="AI80" s="18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G80"/>
      <c r="BH80"/>
      <c r="BI80"/>
      <c r="BJ80"/>
      <c r="BK80"/>
      <c r="BL80"/>
      <c r="BM80"/>
      <c r="BN80"/>
      <c r="BO80"/>
      <c r="BP80"/>
      <c r="BQ80"/>
      <c r="BR80"/>
      <c r="BS80"/>
    </row>
    <row r="81" spans="1:71" x14ac:dyDescent="0.25">
      <c r="A81" s="20">
        <v>851</v>
      </c>
      <c r="B81" t="s">
        <v>259</v>
      </c>
      <c r="C81" t="s">
        <v>2</v>
      </c>
      <c r="D81" t="s">
        <v>280</v>
      </c>
      <c r="E81" t="s">
        <v>168</v>
      </c>
      <c r="F81" s="2">
        <v>105619845000</v>
      </c>
      <c r="G81" s="2">
        <v>0</v>
      </c>
      <c r="H81" s="2">
        <v>105619845000</v>
      </c>
      <c r="I81" s="2">
        <v>164918381</v>
      </c>
      <c r="J81" s="2">
        <v>0</v>
      </c>
      <c r="K81" s="2">
        <v>164918381</v>
      </c>
      <c r="L81" s="2">
        <v>122670443</v>
      </c>
      <c r="M81" s="2">
        <v>0</v>
      </c>
      <c r="N81" s="2">
        <v>122670443</v>
      </c>
      <c r="O81" s="15">
        <v>0.1</v>
      </c>
      <c r="P81" s="2">
        <v>0</v>
      </c>
      <c r="Q81" s="13">
        <v>0.3</v>
      </c>
      <c r="R81" s="15">
        <v>0</v>
      </c>
      <c r="S81" s="2">
        <v>36801132.899999999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36801132.899999999</v>
      </c>
      <c r="AD81" s="4">
        <f t="shared" si="1"/>
        <v>36801132.899999999</v>
      </c>
      <c r="AE81" t="s">
        <v>190</v>
      </c>
      <c r="AF81"/>
      <c r="AG81"/>
      <c r="AH81"/>
      <c r="AI81" s="18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G81"/>
      <c r="BH81"/>
      <c r="BI81"/>
      <c r="BJ81"/>
      <c r="BK81"/>
      <c r="BL81"/>
      <c r="BM81"/>
      <c r="BN81"/>
      <c r="BO81"/>
      <c r="BP81"/>
      <c r="BQ81"/>
      <c r="BR81"/>
      <c r="BS81"/>
    </row>
    <row r="82" spans="1:71" x14ac:dyDescent="0.25">
      <c r="A82" s="20">
        <v>853</v>
      </c>
      <c r="B82" t="s">
        <v>260</v>
      </c>
      <c r="C82" t="s">
        <v>2</v>
      </c>
      <c r="D82" t="s">
        <v>8</v>
      </c>
      <c r="E82" t="s">
        <v>169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15">
        <v>0</v>
      </c>
      <c r="P82" s="2">
        <v>0</v>
      </c>
      <c r="Q82" s="13">
        <v>0</v>
      </c>
      <c r="R82" s="15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0</v>
      </c>
      <c r="AD82" s="4">
        <f t="shared" si="1"/>
        <v>0</v>
      </c>
      <c r="AE82" t="s">
        <v>46</v>
      </c>
      <c r="AF82"/>
      <c r="AG82"/>
      <c r="AH82"/>
      <c r="AI82" s="18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G82"/>
      <c r="BH82"/>
      <c r="BI82"/>
      <c r="BJ82"/>
      <c r="BK82"/>
      <c r="BL82"/>
      <c r="BM82"/>
      <c r="BN82"/>
      <c r="BO82"/>
      <c r="BP82"/>
      <c r="BQ82"/>
      <c r="BR82"/>
      <c r="BS82"/>
    </row>
    <row r="83" spans="1:71" x14ac:dyDescent="0.25">
      <c r="A83" s="20">
        <v>865</v>
      </c>
      <c r="B83" t="s">
        <v>259</v>
      </c>
      <c r="C83" t="s">
        <v>2</v>
      </c>
      <c r="D83" t="s">
        <v>8</v>
      </c>
      <c r="E83" t="s">
        <v>170</v>
      </c>
      <c r="F83" s="2">
        <v>11748078200</v>
      </c>
      <c r="G83" s="2">
        <v>21702000</v>
      </c>
      <c r="H83" s="2">
        <v>11726376200</v>
      </c>
      <c r="I83" s="2">
        <v>21634188</v>
      </c>
      <c r="J83" s="2">
        <v>75958</v>
      </c>
      <c r="K83" s="2">
        <v>21558230</v>
      </c>
      <c r="L83" s="2">
        <v>16934956.719999999</v>
      </c>
      <c r="M83" s="2">
        <v>67277.2</v>
      </c>
      <c r="N83" s="2">
        <v>16867679.52</v>
      </c>
      <c r="O83" s="15">
        <v>0.1</v>
      </c>
      <c r="P83" s="2">
        <v>6727.72</v>
      </c>
      <c r="Q83" s="13">
        <v>0.3</v>
      </c>
      <c r="R83" s="15">
        <v>0</v>
      </c>
      <c r="S83" s="2">
        <v>5060303.8559999997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5067031.5760000004</v>
      </c>
      <c r="AD83" s="4">
        <f t="shared" si="1"/>
        <v>5067031.5760000004</v>
      </c>
      <c r="AE83" t="s">
        <v>42</v>
      </c>
      <c r="AF83"/>
      <c r="AG83"/>
      <c r="AH83"/>
      <c r="AI83" s="18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G83"/>
      <c r="BH83"/>
      <c r="BI83"/>
      <c r="BJ83"/>
      <c r="BK83"/>
      <c r="BL83"/>
      <c r="BM83"/>
      <c r="BN83"/>
      <c r="BO83"/>
      <c r="BP83"/>
      <c r="BQ83"/>
      <c r="BR83"/>
      <c r="BS83"/>
    </row>
    <row r="84" spans="1:71" x14ac:dyDescent="0.25">
      <c r="A84" s="20">
        <v>878</v>
      </c>
      <c r="B84" t="s">
        <v>260</v>
      </c>
      <c r="C84" t="s">
        <v>2</v>
      </c>
      <c r="D84" t="s">
        <v>8</v>
      </c>
      <c r="E84" t="s">
        <v>171</v>
      </c>
      <c r="F84" s="2">
        <v>8941768000</v>
      </c>
      <c r="G84" s="2">
        <v>2144033000</v>
      </c>
      <c r="H84" s="2">
        <v>6797735000</v>
      </c>
      <c r="I84" s="2">
        <v>28128223</v>
      </c>
      <c r="J84" s="2">
        <v>7299524</v>
      </c>
      <c r="K84" s="2">
        <v>20828699</v>
      </c>
      <c r="L84" s="2">
        <v>24551515.800000001</v>
      </c>
      <c r="M84" s="2">
        <v>6441910.7999999998</v>
      </c>
      <c r="N84" s="2">
        <v>18109605</v>
      </c>
      <c r="O84" s="15">
        <v>0.1</v>
      </c>
      <c r="P84" s="2">
        <v>644191.07999999996</v>
      </c>
      <c r="Q84" s="13">
        <v>0.1</v>
      </c>
      <c r="R84" s="15">
        <v>0</v>
      </c>
      <c r="S84" s="2">
        <v>1810960.5</v>
      </c>
      <c r="T84" s="2">
        <v>2000000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4455151.58</v>
      </c>
      <c r="AD84" s="4">
        <f t="shared" si="1"/>
        <v>4455151.58</v>
      </c>
      <c r="AE84" t="s">
        <v>38</v>
      </c>
      <c r="AF84"/>
      <c r="AG84"/>
      <c r="AH84"/>
      <c r="AI84" s="18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G84"/>
      <c r="BH84"/>
      <c r="BI84"/>
      <c r="BJ84"/>
      <c r="BK84"/>
      <c r="BL84"/>
      <c r="BM84"/>
      <c r="BN84"/>
      <c r="BO84"/>
      <c r="BP84"/>
      <c r="BQ84"/>
      <c r="BR84"/>
      <c r="BS84"/>
    </row>
    <row r="85" spans="1:71" x14ac:dyDescent="0.25">
      <c r="A85" s="20">
        <v>883</v>
      </c>
      <c r="B85" t="s">
        <v>259</v>
      </c>
      <c r="C85" t="s">
        <v>9</v>
      </c>
      <c r="D85" t="s">
        <v>15</v>
      </c>
      <c r="E85" t="s">
        <v>172</v>
      </c>
      <c r="F85" s="2">
        <v>146875000</v>
      </c>
      <c r="G85" s="2">
        <v>0</v>
      </c>
      <c r="H85" s="2">
        <v>146875000</v>
      </c>
      <c r="I85" s="2">
        <v>505694</v>
      </c>
      <c r="J85" s="2">
        <v>0</v>
      </c>
      <c r="K85" s="2">
        <v>505694</v>
      </c>
      <c r="L85" s="2">
        <v>446944</v>
      </c>
      <c r="M85" s="2">
        <v>0</v>
      </c>
      <c r="N85" s="2">
        <v>446944</v>
      </c>
      <c r="O85" s="15">
        <v>0.1</v>
      </c>
      <c r="P85" s="2">
        <v>0</v>
      </c>
      <c r="Q85" s="13">
        <v>0.3</v>
      </c>
      <c r="R85" s="15">
        <v>0</v>
      </c>
      <c r="S85" s="2">
        <v>134083.20000000001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134083.20000000001</v>
      </c>
      <c r="AD85" s="4">
        <f t="shared" si="1"/>
        <v>134083.20000000001</v>
      </c>
      <c r="AE85" t="s">
        <v>17</v>
      </c>
      <c r="AF85"/>
      <c r="AG85"/>
      <c r="AH85"/>
      <c r="AI85" s="18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G85"/>
      <c r="BH85"/>
      <c r="BI85"/>
      <c r="BJ85"/>
      <c r="BK85"/>
      <c r="BL85"/>
      <c r="BM85"/>
      <c r="BN85"/>
      <c r="BO85"/>
      <c r="BP85"/>
      <c r="BQ85"/>
      <c r="BR85"/>
      <c r="BS85"/>
    </row>
    <row r="86" spans="1:71" s="32" customFormat="1" x14ac:dyDescent="0.25">
      <c r="A86" s="20">
        <v>892</v>
      </c>
      <c r="B86" t="s">
        <v>260</v>
      </c>
      <c r="C86" t="s">
        <v>9</v>
      </c>
      <c r="D86" t="s">
        <v>15</v>
      </c>
      <c r="E86" t="s">
        <v>173</v>
      </c>
      <c r="F86" s="2">
        <v>42185353000</v>
      </c>
      <c r="G86" s="2">
        <v>0</v>
      </c>
      <c r="H86" s="2">
        <v>42185353000</v>
      </c>
      <c r="I86" s="2">
        <v>84691863</v>
      </c>
      <c r="J86" s="2">
        <v>0</v>
      </c>
      <c r="K86" s="2">
        <v>84691863</v>
      </c>
      <c r="L86" s="2">
        <v>67817721.799999997</v>
      </c>
      <c r="M86" s="2">
        <v>0</v>
      </c>
      <c r="N86" s="2">
        <v>67817721.799999997</v>
      </c>
      <c r="O86" s="15">
        <v>0.1</v>
      </c>
      <c r="P86" s="2">
        <v>0</v>
      </c>
      <c r="Q86" s="13">
        <v>0.2</v>
      </c>
      <c r="R86" s="15">
        <v>0</v>
      </c>
      <c r="S86" s="2">
        <v>13563544.359999999</v>
      </c>
      <c r="T86" s="2">
        <v>4000000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17563544.359999999</v>
      </c>
      <c r="AC86" s="4"/>
      <c r="AD86" s="4">
        <f t="shared" si="1"/>
        <v>17563544.359999999</v>
      </c>
      <c r="AE86" t="s">
        <v>31</v>
      </c>
      <c r="AF86"/>
      <c r="AG86"/>
      <c r="AH86"/>
      <c r="AI86" s="18"/>
      <c r="AJ86" s="4"/>
      <c r="AK86" s="4"/>
      <c r="AL86" s="4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</row>
    <row r="87" spans="1:71" x14ac:dyDescent="0.25">
      <c r="A87" s="20">
        <v>910</v>
      </c>
      <c r="B87" t="s">
        <v>260</v>
      </c>
      <c r="C87" t="s">
        <v>2</v>
      </c>
      <c r="D87" t="s">
        <v>8</v>
      </c>
      <c r="E87" t="s">
        <v>174</v>
      </c>
      <c r="F87" s="2">
        <v>2737210000</v>
      </c>
      <c r="G87" s="2">
        <v>0</v>
      </c>
      <c r="H87" s="2">
        <v>2737210000</v>
      </c>
      <c r="I87" s="2">
        <v>8051165</v>
      </c>
      <c r="J87" s="2">
        <v>0</v>
      </c>
      <c r="K87" s="2">
        <v>8051165</v>
      </c>
      <c r="L87" s="2">
        <v>6956281</v>
      </c>
      <c r="M87" s="2">
        <v>0</v>
      </c>
      <c r="N87" s="2">
        <v>6956281</v>
      </c>
      <c r="O87" s="15">
        <v>0</v>
      </c>
      <c r="P87" s="2">
        <v>0</v>
      </c>
      <c r="Q87" s="13">
        <v>0</v>
      </c>
      <c r="R87" s="15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0</v>
      </c>
      <c r="AD87" s="4">
        <f t="shared" si="1"/>
        <v>0</v>
      </c>
      <c r="AE87" t="s">
        <v>50</v>
      </c>
      <c r="AF87"/>
      <c r="AG87"/>
      <c r="AH87"/>
      <c r="AI87" s="18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G87"/>
      <c r="BH87"/>
      <c r="BI87"/>
      <c r="BJ87"/>
      <c r="BK87"/>
      <c r="BL87"/>
      <c r="BM87"/>
      <c r="BN87"/>
      <c r="BO87"/>
      <c r="BP87"/>
      <c r="BQ87"/>
      <c r="BR87"/>
      <c r="BS87"/>
    </row>
    <row r="88" spans="1:71" x14ac:dyDescent="0.25">
      <c r="A88" s="20">
        <v>913</v>
      </c>
      <c r="B88" t="s">
        <v>260</v>
      </c>
      <c r="C88" t="s">
        <v>9</v>
      </c>
      <c r="D88" t="s">
        <v>357</v>
      </c>
      <c r="E88" t="s">
        <v>175</v>
      </c>
      <c r="F88" s="2">
        <v>34180045000</v>
      </c>
      <c r="G88" s="2">
        <v>0</v>
      </c>
      <c r="H88" s="2">
        <v>34180045000</v>
      </c>
      <c r="I88" s="2">
        <v>55284955</v>
      </c>
      <c r="J88" s="2">
        <v>0</v>
      </c>
      <c r="K88" s="2">
        <v>55284955</v>
      </c>
      <c r="L88" s="2">
        <v>41612937</v>
      </c>
      <c r="M88" s="2">
        <v>0</v>
      </c>
      <c r="N88" s="2">
        <v>41612937</v>
      </c>
      <c r="O88" s="15">
        <v>0.1</v>
      </c>
      <c r="P88" s="2">
        <v>0</v>
      </c>
      <c r="Q88" s="13">
        <v>0.15</v>
      </c>
      <c r="R88" s="15">
        <v>0</v>
      </c>
      <c r="S88" s="2">
        <v>6241940.5499999998</v>
      </c>
      <c r="T88" s="2">
        <v>3000000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9241940.5500000007</v>
      </c>
      <c r="AD88" s="4">
        <f t="shared" si="1"/>
        <v>9241940.5500000007</v>
      </c>
      <c r="AE88" t="s">
        <v>70</v>
      </c>
      <c r="AF88"/>
      <c r="AG88"/>
      <c r="AH88"/>
      <c r="AI88" s="1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G88"/>
      <c r="BH88"/>
      <c r="BI88"/>
      <c r="BJ88"/>
      <c r="BK88"/>
      <c r="BL88"/>
      <c r="BM88"/>
      <c r="BN88"/>
      <c r="BO88"/>
      <c r="BP88"/>
      <c r="BQ88"/>
      <c r="BR88"/>
      <c r="BS88"/>
    </row>
    <row r="89" spans="1:71" s="32" customFormat="1" x14ac:dyDescent="0.25">
      <c r="A89" s="20">
        <v>916</v>
      </c>
      <c r="B89" t="s">
        <v>260</v>
      </c>
      <c r="C89" t="s">
        <v>9</v>
      </c>
      <c r="D89" t="s">
        <v>27</v>
      </c>
      <c r="E89" t="s">
        <v>176</v>
      </c>
      <c r="F89" s="2">
        <v>42665169000</v>
      </c>
      <c r="G89" s="2">
        <v>0</v>
      </c>
      <c r="H89" s="2">
        <v>42665169000</v>
      </c>
      <c r="I89" s="2">
        <v>77511475</v>
      </c>
      <c r="J89" s="2">
        <v>0</v>
      </c>
      <c r="K89" s="2">
        <v>77511475</v>
      </c>
      <c r="L89" s="2">
        <v>60445407.399999999</v>
      </c>
      <c r="M89" s="2">
        <v>0</v>
      </c>
      <c r="N89" s="2">
        <v>60445407.399999999</v>
      </c>
      <c r="O89" s="15">
        <v>0.1</v>
      </c>
      <c r="P89" s="2">
        <v>0</v>
      </c>
      <c r="Q89" s="13">
        <v>0.2</v>
      </c>
      <c r="R89" s="15">
        <v>0</v>
      </c>
      <c r="S89" s="2">
        <v>12089081.48</v>
      </c>
      <c r="T89" s="2">
        <v>4000000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16089081.48</v>
      </c>
      <c r="AC89" s="4"/>
      <c r="AD89" s="4">
        <f t="shared" si="1"/>
        <v>16089081.48</v>
      </c>
      <c r="AE89" t="s">
        <v>76</v>
      </c>
      <c r="AF89"/>
      <c r="AG89"/>
      <c r="AH89"/>
      <c r="AI89" s="18"/>
      <c r="AJ89" s="4"/>
      <c r="AK89" s="4"/>
      <c r="AL89" s="4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</row>
    <row r="90" spans="1:71" x14ac:dyDescent="0.25">
      <c r="A90" s="20">
        <v>923</v>
      </c>
      <c r="B90" t="s">
        <v>259</v>
      </c>
      <c r="C90" t="s">
        <v>2</v>
      </c>
      <c r="D90" t="s">
        <v>198</v>
      </c>
      <c r="E90" t="s">
        <v>193</v>
      </c>
      <c r="F90" s="2">
        <v>8087700000</v>
      </c>
      <c r="G90" s="2">
        <v>0</v>
      </c>
      <c r="H90" s="2">
        <v>8087700000</v>
      </c>
      <c r="I90" s="2">
        <v>17241653</v>
      </c>
      <c r="J90" s="2">
        <v>0</v>
      </c>
      <c r="K90" s="2">
        <v>17241653</v>
      </c>
      <c r="L90" s="2">
        <v>14006573</v>
      </c>
      <c r="M90" s="2">
        <v>0</v>
      </c>
      <c r="N90" s="2">
        <v>14006573</v>
      </c>
      <c r="O90" s="15">
        <v>0.1</v>
      </c>
      <c r="P90" s="2">
        <v>0</v>
      </c>
      <c r="Q90" s="13">
        <v>0.3</v>
      </c>
      <c r="R90" s="15">
        <v>0</v>
      </c>
      <c r="S90" s="2">
        <v>4201971.9000000004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4201971.9000000004</v>
      </c>
      <c r="AD90" s="4">
        <f t="shared" si="1"/>
        <v>4201971.9000000004</v>
      </c>
      <c r="AE90" t="s">
        <v>238</v>
      </c>
      <c r="AF90"/>
      <c r="AG90"/>
      <c r="AH90"/>
      <c r="AI90" s="18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G90"/>
      <c r="BH90"/>
      <c r="BI90"/>
      <c r="BJ90"/>
      <c r="BK90"/>
      <c r="BL90"/>
      <c r="BM90"/>
      <c r="BN90"/>
      <c r="BO90"/>
      <c r="BP90"/>
      <c r="BQ90"/>
      <c r="BR90"/>
      <c r="BS90"/>
    </row>
    <row r="91" spans="1:71" x14ac:dyDescent="0.25">
      <c r="A91" s="20">
        <v>924</v>
      </c>
      <c r="B91" t="s">
        <v>260</v>
      </c>
      <c r="C91" t="s">
        <v>9</v>
      </c>
      <c r="D91" t="s">
        <v>15</v>
      </c>
      <c r="E91" t="s">
        <v>177</v>
      </c>
      <c r="F91" s="2">
        <v>31795514000</v>
      </c>
      <c r="G91" s="2">
        <v>0</v>
      </c>
      <c r="H91" s="2">
        <v>31795514000</v>
      </c>
      <c r="I91" s="2">
        <v>57730562</v>
      </c>
      <c r="J91" s="2">
        <v>0</v>
      </c>
      <c r="K91" s="2">
        <v>57730562</v>
      </c>
      <c r="L91" s="2">
        <v>45012356.399999999</v>
      </c>
      <c r="M91" s="2">
        <v>0</v>
      </c>
      <c r="N91" s="2">
        <v>45012356.399999999</v>
      </c>
      <c r="O91" s="15">
        <v>0.1</v>
      </c>
      <c r="P91" s="2">
        <v>0</v>
      </c>
      <c r="Q91" s="13">
        <v>0.15</v>
      </c>
      <c r="R91" s="15">
        <v>0</v>
      </c>
      <c r="S91" s="2">
        <v>6751853.46</v>
      </c>
      <c r="T91" s="2">
        <v>3000000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9751853.4600000009</v>
      </c>
      <c r="AD91" s="4">
        <f t="shared" si="1"/>
        <v>9751853.4600000009</v>
      </c>
      <c r="AE91" t="s">
        <v>17</v>
      </c>
      <c r="AF91"/>
      <c r="AG91"/>
      <c r="AH91"/>
      <c r="AI91" s="18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G91"/>
      <c r="BH91"/>
      <c r="BI91"/>
      <c r="BJ91"/>
      <c r="BK91"/>
      <c r="BL91"/>
      <c r="BM91"/>
      <c r="BN91"/>
      <c r="BO91"/>
      <c r="BP91"/>
      <c r="BQ91"/>
      <c r="BR91"/>
      <c r="BS91"/>
    </row>
    <row r="92" spans="1:71" x14ac:dyDescent="0.25">
      <c r="A92" s="20">
        <v>957</v>
      </c>
      <c r="B92" t="s">
        <v>260</v>
      </c>
      <c r="C92" t="s">
        <v>2</v>
      </c>
      <c r="D92" t="s">
        <v>279</v>
      </c>
      <c r="E92" t="s">
        <v>181</v>
      </c>
      <c r="F92" s="2">
        <v>5078883000</v>
      </c>
      <c r="G92" s="2">
        <v>1132931000</v>
      </c>
      <c r="H92" s="2">
        <v>3945952000</v>
      </c>
      <c r="I92" s="2">
        <v>13941598</v>
      </c>
      <c r="J92" s="2">
        <v>3098661</v>
      </c>
      <c r="K92" s="2">
        <v>10842937</v>
      </c>
      <c r="L92" s="2">
        <v>11910044.800000001</v>
      </c>
      <c r="M92" s="2">
        <v>2645488.6</v>
      </c>
      <c r="N92" s="2">
        <v>9264556.1999999993</v>
      </c>
      <c r="O92" s="15">
        <v>0</v>
      </c>
      <c r="P92" s="2">
        <v>0</v>
      </c>
      <c r="Q92" s="13">
        <v>0</v>
      </c>
      <c r="R92" s="15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0</v>
      </c>
      <c r="AD92" s="4">
        <f t="shared" si="1"/>
        <v>0</v>
      </c>
      <c r="AE92" t="s">
        <v>94</v>
      </c>
      <c r="AF92"/>
      <c r="AG92"/>
      <c r="AH92"/>
      <c r="AI92" s="18"/>
      <c r="AM92"/>
      <c r="AN92"/>
      <c r="AO92"/>
      <c r="AP9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</row>
    <row r="93" spans="1:71" x14ac:dyDescent="0.25">
      <c r="A93" s="20">
        <v>967</v>
      </c>
      <c r="B93" t="s">
        <v>259</v>
      </c>
      <c r="C93" t="s">
        <v>2</v>
      </c>
      <c r="D93" t="s">
        <v>521</v>
      </c>
      <c r="E93" t="s">
        <v>183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15">
        <v>0.1</v>
      </c>
      <c r="P93" s="2">
        <v>0</v>
      </c>
      <c r="Q93" s="13">
        <v>0.3</v>
      </c>
      <c r="R93" s="15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0</v>
      </c>
      <c r="AD93" s="4">
        <f t="shared" si="1"/>
        <v>0</v>
      </c>
      <c r="AE93" t="s">
        <v>178</v>
      </c>
      <c r="AF93"/>
      <c r="AG93"/>
      <c r="AH93"/>
      <c r="AI93" s="18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G93"/>
      <c r="BH93"/>
      <c r="BI93"/>
      <c r="BJ93"/>
      <c r="BK93"/>
      <c r="BL93"/>
      <c r="BM93"/>
      <c r="BN93"/>
      <c r="BO93"/>
      <c r="BP93"/>
      <c r="BQ93"/>
      <c r="BR93"/>
      <c r="BS93"/>
    </row>
    <row r="94" spans="1:71" x14ac:dyDescent="0.25">
      <c r="A94" s="20">
        <v>985</v>
      </c>
      <c r="B94" t="s">
        <v>259</v>
      </c>
      <c r="C94" t="s">
        <v>9</v>
      </c>
      <c r="D94" t="s">
        <v>15</v>
      </c>
      <c r="E94" t="s">
        <v>186</v>
      </c>
      <c r="F94" s="2">
        <v>17582049000</v>
      </c>
      <c r="G94" s="2">
        <v>0</v>
      </c>
      <c r="H94" s="2">
        <v>17582049000</v>
      </c>
      <c r="I94" s="2">
        <v>49655491</v>
      </c>
      <c r="J94" s="2">
        <v>0</v>
      </c>
      <c r="K94" s="2">
        <v>49655491</v>
      </c>
      <c r="L94" s="2">
        <v>42622671.399999999</v>
      </c>
      <c r="M94" s="2">
        <v>0</v>
      </c>
      <c r="N94" s="2">
        <v>42622671.399999999</v>
      </c>
      <c r="O94" s="15">
        <v>0.1</v>
      </c>
      <c r="P94" s="2">
        <v>0</v>
      </c>
      <c r="Q94" s="13">
        <v>0.3</v>
      </c>
      <c r="R94" s="15">
        <v>0</v>
      </c>
      <c r="S94" s="2">
        <v>12786801.42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12786801.42</v>
      </c>
      <c r="AD94" s="4">
        <f t="shared" si="1"/>
        <v>12786801.42</v>
      </c>
      <c r="AE94" t="s">
        <v>19</v>
      </c>
      <c r="AF94"/>
      <c r="AG94"/>
      <c r="AH94"/>
      <c r="AI94" s="18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G94"/>
      <c r="BH94"/>
      <c r="BI94"/>
      <c r="BJ94"/>
      <c r="BK94"/>
      <c r="BL94"/>
      <c r="BM94"/>
      <c r="BN94"/>
      <c r="BO94"/>
      <c r="BP94"/>
      <c r="BQ94"/>
      <c r="BR94"/>
      <c r="BS94"/>
    </row>
    <row r="95" spans="1:71" x14ac:dyDescent="0.25">
      <c r="A95" s="20">
        <v>999</v>
      </c>
      <c r="B95" t="s">
        <v>260</v>
      </c>
      <c r="C95" t="s">
        <v>2</v>
      </c>
      <c r="D95" t="s">
        <v>8</v>
      </c>
      <c r="E95" t="s">
        <v>188</v>
      </c>
      <c r="F95" s="2">
        <v>43016262000</v>
      </c>
      <c r="G95" s="2">
        <v>5958042000</v>
      </c>
      <c r="H95" s="2">
        <v>37058220000</v>
      </c>
      <c r="I95" s="2">
        <v>79899510</v>
      </c>
      <c r="J95" s="2">
        <v>15009601</v>
      </c>
      <c r="K95" s="2">
        <v>64889909</v>
      </c>
      <c r="L95" s="2">
        <v>62693005.200000003</v>
      </c>
      <c r="M95" s="2">
        <v>12626384.199999999</v>
      </c>
      <c r="N95" s="2">
        <v>50066621</v>
      </c>
      <c r="O95" s="15">
        <v>0.1</v>
      </c>
      <c r="P95" s="2">
        <v>1262638.42</v>
      </c>
      <c r="Q95" s="13">
        <v>0.2</v>
      </c>
      <c r="R95" s="15">
        <v>0</v>
      </c>
      <c r="S95" s="2">
        <v>10013324.199999999</v>
      </c>
      <c r="T95" s="2">
        <v>4000000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15275962.619999999</v>
      </c>
      <c r="AD95" s="4">
        <f t="shared" si="1"/>
        <v>15275962.619999999</v>
      </c>
      <c r="AE95" t="s">
        <v>50</v>
      </c>
      <c r="AF95"/>
      <c r="AG95"/>
      <c r="AH95"/>
      <c r="AI95" s="18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G95"/>
      <c r="BH95"/>
      <c r="BI95"/>
      <c r="BJ95"/>
      <c r="BK95"/>
      <c r="BL95"/>
      <c r="BM95"/>
      <c r="BN95"/>
      <c r="BO95"/>
      <c r="BP95"/>
      <c r="BQ95"/>
      <c r="BR95"/>
      <c r="BS95"/>
    </row>
    <row r="96" spans="1:71" x14ac:dyDescent="0.25">
      <c r="A96" s="20">
        <v>1000</v>
      </c>
      <c r="B96" t="s">
        <v>260</v>
      </c>
      <c r="C96" t="s">
        <v>2</v>
      </c>
      <c r="D96" t="s">
        <v>198</v>
      </c>
      <c r="E96" t="s">
        <v>189</v>
      </c>
      <c r="F96" s="2">
        <v>9456584200</v>
      </c>
      <c r="G96" s="2">
        <v>232420000</v>
      </c>
      <c r="H96" s="2">
        <v>9224164200</v>
      </c>
      <c r="I96" s="2">
        <v>24569423</v>
      </c>
      <c r="J96" s="2">
        <v>813470</v>
      </c>
      <c r="K96" s="2">
        <v>23755953</v>
      </c>
      <c r="L96" s="2">
        <v>20786789.32</v>
      </c>
      <c r="M96" s="2">
        <v>720502</v>
      </c>
      <c r="N96" s="2">
        <v>20066287.32</v>
      </c>
      <c r="O96" s="15">
        <v>0.1</v>
      </c>
      <c r="P96" s="2">
        <v>72050.2</v>
      </c>
      <c r="Q96" s="13">
        <v>0.1</v>
      </c>
      <c r="R96" s="15">
        <v>0</v>
      </c>
      <c r="S96" s="2">
        <v>2006628.7320000001</v>
      </c>
      <c r="T96" s="2">
        <v>2000000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4078678.932</v>
      </c>
      <c r="AD96" s="4">
        <f t="shared" si="1"/>
        <v>4078678.932</v>
      </c>
      <c r="AE96" t="s">
        <v>182</v>
      </c>
      <c r="AF96"/>
      <c r="AG96"/>
      <c r="AH96"/>
      <c r="AI96" s="18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G96"/>
      <c r="BH96"/>
      <c r="BI96"/>
      <c r="BJ96"/>
      <c r="BK96"/>
      <c r="BL96"/>
      <c r="BM96"/>
      <c r="BN96"/>
      <c r="BO96"/>
      <c r="BP96"/>
      <c r="BQ96"/>
      <c r="BR96"/>
      <c r="BS96"/>
    </row>
    <row r="97" spans="1:71" x14ac:dyDescent="0.25">
      <c r="A97" s="20">
        <v>1004</v>
      </c>
      <c r="B97" t="s">
        <v>260</v>
      </c>
      <c r="C97" t="s">
        <v>9</v>
      </c>
      <c r="D97" t="s">
        <v>27</v>
      </c>
      <c r="E97" t="s">
        <v>191</v>
      </c>
      <c r="F97" s="2">
        <v>1442750000</v>
      </c>
      <c r="G97" s="2">
        <v>0</v>
      </c>
      <c r="H97" s="2">
        <v>1442750000</v>
      </c>
      <c r="I97" s="2">
        <v>4683850</v>
      </c>
      <c r="J97" s="2">
        <v>0</v>
      </c>
      <c r="K97" s="2">
        <v>4683850</v>
      </c>
      <c r="L97" s="2">
        <v>4106750</v>
      </c>
      <c r="M97" s="2">
        <v>0</v>
      </c>
      <c r="N97" s="2">
        <v>4106750</v>
      </c>
      <c r="O97" s="15">
        <v>0</v>
      </c>
      <c r="P97" s="2">
        <v>0</v>
      </c>
      <c r="Q97" s="13">
        <v>0</v>
      </c>
      <c r="R97" s="15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0</v>
      </c>
      <c r="AD97" s="4">
        <f t="shared" si="1"/>
        <v>0</v>
      </c>
      <c r="AE97" t="s">
        <v>32</v>
      </c>
      <c r="AF97"/>
      <c r="AG97"/>
      <c r="AH97"/>
      <c r="AI97" s="18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G97"/>
      <c r="BH97"/>
      <c r="BI97"/>
      <c r="BJ97"/>
      <c r="BK97"/>
      <c r="BL97"/>
      <c r="BM97"/>
      <c r="BN97"/>
      <c r="BO97"/>
      <c r="BP97"/>
      <c r="BQ97"/>
      <c r="BR97"/>
      <c r="BS97"/>
    </row>
    <row r="98" spans="1:71" x14ac:dyDescent="0.25">
      <c r="A98" s="20">
        <v>1012</v>
      </c>
      <c r="B98" t="s">
        <v>260</v>
      </c>
      <c r="C98" t="s">
        <v>2</v>
      </c>
      <c r="D98" t="s">
        <v>8</v>
      </c>
      <c r="E98" t="s">
        <v>194</v>
      </c>
      <c r="F98" s="2">
        <v>51000914000</v>
      </c>
      <c r="G98" s="2">
        <v>610950000</v>
      </c>
      <c r="H98" s="2">
        <v>50389964000</v>
      </c>
      <c r="I98" s="2">
        <v>83949861</v>
      </c>
      <c r="J98" s="2">
        <v>1951375</v>
      </c>
      <c r="K98" s="2">
        <v>81998486</v>
      </c>
      <c r="L98" s="2">
        <v>63549495.399999999</v>
      </c>
      <c r="M98" s="2">
        <v>1706995</v>
      </c>
      <c r="N98" s="2">
        <v>61842500.399999999</v>
      </c>
      <c r="O98" s="15">
        <v>0.1</v>
      </c>
      <c r="P98" s="2">
        <v>170699.5</v>
      </c>
      <c r="Q98" s="13">
        <v>0.2</v>
      </c>
      <c r="R98" s="15">
        <v>0</v>
      </c>
      <c r="S98" s="2">
        <v>12368500.08</v>
      </c>
      <c r="T98" s="2">
        <v>4000000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16539199.58</v>
      </c>
      <c r="AD98" s="4">
        <f t="shared" si="1"/>
        <v>16539199.58</v>
      </c>
      <c r="AE98" t="s">
        <v>46</v>
      </c>
      <c r="AF98"/>
      <c r="AG98"/>
      <c r="AH98"/>
      <c r="AI98" s="1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G98"/>
      <c r="BH98"/>
      <c r="BI98"/>
      <c r="BJ98"/>
      <c r="BK98"/>
      <c r="BL98"/>
      <c r="BM98"/>
      <c r="BN98"/>
      <c r="BO98"/>
      <c r="BP98"/>
      <c r="BQ98"/>
      <c r="BR98"/>
      <c r="BS98"/>
    </row>
    <row r="99" spans="1:71" x14ac:dyDescent="0.25">
      <c r="A99" s="20">
        <v>1014</v>
      </c>
      <c r="B99" t="s">
        <v>260</v>
      </c>
      <c r="C99" t="s">
        <v>2</v>
      </c>
      <c r="D99" t="s">
        <v>521</v>
      </c>
      <c r="E99" t="s">
        <v>195</v>
      </c>
      <c r="F99" s="2">
        <v>10633428000</v>
      </c>
      <c r="G99" s="2">
        <v>58880000</v>
      </c>
      <c r="H99" s="2">
        <v>10574548000</v>
      </c>
      <c r="I99" s="2">
        <v>25598551</v>
      </c>
      <c r="J99" s="2">
        <v>206080</v>
      </c>
      <c r="K99" s="2">
        <v>25392471</v>
      </c>
      <c r="L99" s="2">
        <v>21345179.800000001</v>
      </c>
      <c r="M99" s="2">
        <v>182528</v>
      </c>
      <c r="N99" s="2">
        <v>21162651.800000001</v>
      </c>
      <c r="O99" s="15">
        <v>0.1</v>
      </c>
      <c r="P99" s="2">
        <v>18252.8</v>
      </c>
      <c r="Q99" s="13">
        <v>0.1</v>
      </c>
      <c r="R99" s="15">
        <v>0</v>
      </c>
      <c r="S99" s="2">
        <v>2116265.1800000002</v>
      </c>
      <c r="T99" s="2">
        <v>2000000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4134517.98</v>
      </c>
      <c r="AD99" s="4">
        <f t="shared" si="1"/>
        <v>4134517.98</v>
      </c>
      <c r="AE99" t="s">
        <v>274</v>
      </c>
      <c r="AF99"/>
      <c r="AG99"/>
      <c r="AH99"/>
      <c r="AI99" s="18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G99"/>
      <c r="BH99"/>
      <c r="BI99"/>
      <c r="BJ99"/>
      <c r="BK99"/>
      <c r="BL99"/>
      <c r="BM99"/>
      <c r="BN99"/>
      <c r="BO99"/>
      <c r="BP99"/>
      <c r="BQ99"/>
      <c r="BR99"/>
      <c r="BS99"/>
    </row>
    <row r="100" spans="1:71" x14ac:dyDescent="0.25">
      <c r="A100" s="20">
        <v>1018</v>
      </c>
      <c r="B100" t="s">
        <v>259</v>
      </c>
      <c r="C100" t="s">
        <v>2</v>
      </c>
      <c r="D100" t="s">
        <v>198</v>
      </c>
      <c r="E100" t="s">
        <v>196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15">
        <v>0.1</v>
      </c>
      <c r="P100" s="2">
        <v>0</v>
      </c>
      <c r="Q100" s="13">
        <v>0.3</v>
      </c>
      <c r="R100" s="15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0</v>
      </c>
      <c r="AD100" s="4">
        <f t="shared" si="1"/>
        <v>0</v>
      </c>
      <c r="AE100" t="s">
        <v>182</v>
      </c>
      <c r="AF100"/>
      <c r="AG100"/>
      <c r="AH100"/>
      <c r="AI100" s="18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</row>
    <row r="101" spans="1:71" x14ac:dyDescent="0.25">
      <c r="A101" s="20">
        <v>1022</v>
      </c>
      <c r="B101" t="s">
        <v>260</v>
      </c>
      <c r="C101" t="s">
        <v>9</v>
      </c>
      <c r="D101" t="s">
        <v>357</v>
      </c>
      <c r="E101" t="s">
        <v>197</v>
      </c>
      <c r="F101" s="2">
        <v>13324162000</v>
      </c>
      <c r="G101" s="2">
        <v>0</v>
      </c>
      <c r="H101" s="2">
        <v>13324162000</v>
      </c>
      <c r="I101" s="2">
        <v>29200771</v>
      </c>
      <c r="J101" s="2">
        <v>0</v>
      </c>
      <c r="K101" s="2">
        <v>29200771</v>
      </c>
      <c r="L101" s="2">
        <v>23871106.199999999</v>
      </c>
      <c r="M101" s="2">
        <v>0</v>
      </c>
      <c r="N101" s="2">
        <v>23871106.199999999</v>
      </c>
      <c r="O101" s="15">
        <v>0.1</v>
      </c>
      <c r="P101" s="2">
        <v>0</v>
      </c>
      <c r="Q101" s="13">
        <v>0.1</v>
      </c>
      <c r="R101" s="15">
        <v>0</v>
      </c>
      <c r="S101" s="2">
        <v>2387110.62</v>
      </c>
      <c r="T101" s="2">
        <v>2000000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4387110.62</v>
      </c>
      <c r="AD101" s="4">
        <f t="shared" si="1"/>
        <v>4387110.62</v>
      </c>
      <c r="AE101" t="s">
        <v>187</v>
      </c>
      <c r="AF101"/>
      <c r="AG101"/>
      <c r="AH101"/>
      <c r="AI101" s="18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</row>
    <row r="102" spans="1:71" x14ac:dyDescent="0.25">
      <c r="A102" s="20">
        <v>1034</v>
      </c>
      <c r="B102" t="s">
        <v>260</v>
      </c>
      <c r="C102" t="s">
        <v>9</v>
      </c>
      <c r="D102" t="s">
        <v>357</v>
      </c>
      <c r="E102" t="s">
        <v>200</v>
      </c>
      <c r="F102" s="2">
        <v>24350427000</v>
      </c>
      <c r="G102" s="2">
        <v>0</v>
      </c>
      <c r="H102" s="2">
        <v>24350427000</v>
      </c>
      <c r="I102" s="2">
        <v>52108864</v>
      </c>
      <c r="J102" s="2">
        <v>0</v>
      </c>
      <c r="K102" s="2">
        <v>52108864</v>
      </c>
      <c r="L102" s="2">
        <v>42368693.200000003</v>
      </c>
      <c r="M102" s="2">
        <v>0</v>
      </c>
      <c r="N102" s="2">
        <v>42368693.200000003</v>
      </c>
      <c r="O102" s="15">
        <v>0.1</v>
      </c>
      <c r="P102" s="2">
        <v>0</v>
      </c>
      <c r="Q102" s="13">
        <v>0.15</v>
      </c>
      <c r="R102" s="15">
        <v>0</v>
      </c>
      <c r="S102" s="2">
        <v>6355303.9800000004</v>
      </c>
      <c r="T102" s="2">
        <v>3000000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9355303.9800000004</v>
      </c>
      <c r="AD102" s="4">
        <f t="shared" si="1"/>
        <v>9355303.9800000004</v>
      </c>
      <c r="AE102" t="s">
        <v>11</v>
      </c>
      <c r="AF102"/>
      <c r="AG102"/>
      <c r="AH102"/>
      <c r="AI102" s="18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</row>
    <row r="103" spans="1:71" x14ac:dyDescent="0.25">
      <c r="A103" s="20">
        <v>1042</v>
      </c>
      <c r="B103" t="s">
        <v>260</v>
      </c>
      <c r="C103" t="s">
        <v>2</v>
      </c>
      <c r="D103" t="s">
        <v>198</v>
      </c>
      <c r="E103" t="s">
        <v>202</v>
      </c>
      <c r="F103" s="2">
        <v>37886629000</v>
      </c>
      <c r="G103" s="2">
        <v>72300000</v>
      </c>
      <c r="H103" s="2">
        <v>37814329000</v>
      </c>
      <c r="I103" s="2">
        <v>84680822</v>
      </c>
      <c r="J103" s="2">
        <v>253050</v>
      </c>
      <c r="K103" s="2">
        <v>84427772</v>
      </c>
      <c r="L103" s="2">
        <v>69526170.400000006</v>
      </c>
      <c r="M103" s="2">
        <v>224130</v>
      </c>
      <c r="N103" s="2">
        <v>69302040.400000006</v>
      </c>
      <c r="O103" s="15">
        <v>0.1</v>
      </c>
      <c r="P103" s="2">
        <v>22413</v>
      </c>
      <c r="Q103" s="13">
        <v>0.2</v>
      </c>
      <c r="R103" s="15">
        <v>0</v>
      </c>
      <c r="S103" s="2">
        <v>13860408.08</v>
      </c>
      <c r="T103" s="2">
        <v>4000000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17882821.079999998</v>
      </c>
      <c r="AD103" s="4">
        <f t="shared" si="1"/>
        <v>17882821.079999998</v>
      </c>
      <c r="AE103" t="s">
        <v>238</v>
      </c>
      <c r="AF103"/>
      <c r="AG103"/>
      <c r="AH103"/>
      <c r="AI103" s="18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</row>
    <row r="104" spans="1:71" x14ac:dyDescent="0.25">
      <c r="A104" s="20">
        <v>1044</v>
      </c>
      <c r="B104" t="s">
        <v>260</v>
      </c>
      <c r="C104" t="s">
        <v>2</v>
      </c>
      <c r="D104" t="s">
        <v>198</v>
      </c>
      <c r="E104" t="s">
        <v>203</v>
      </c>
      <c r="F104" s="2">
        <v>79383907300</v>
      </c>
      <c r="G104" s="2">
        <v>0</v>
      </c>
      <c r="H104" s="2">
        <v>79383907300</v>
      </c>
      <c r="I104" s="2">
        <v>134699426</v>
      </c>
      <c r="J104" s="2">
        <v>0</v>
      </c>
      <c r="K104" s="2">
        <v>134699426</v>
      </c>
      <c r="L104" s="2">
        <v>102945863.08</v>
      </c>
      <c r="M104" s="2">
        <v>0</v>
      </c>
      <c r="N104" s="2">
        <v>102945863.08</v>
      </c>
      <c r="O104" s="15">
        <v>0.1</v>
      </c>
      <c r="P104" s="2">
        <v>0</v>
      </c>
      <c r="Q104" s="13">
        <v>0.25</v>
      </c>
      <c r="R104" s="15">
        <v>0</v>
      </c>
      <c r="S104" s="2">
        <v>25736465.77</v>
      </c>
      <c r="T104" s="2">
        <v>5000000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30736465.77</v>
      </c>
      <c r="AD104" s="4">
        <f t="shared" si="1"/>
        <v>30736465.77</v>
      </c>
      <c r="AE104" t="s">
        <v>182</v>
      </c>
      <c r="AF104"/>
      <c r="AG104"/>
      <c r="AH104"/>
      <c r="AI104" s="18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</row>
    <row r="105" spans="1:71" x14ac:dyDescent="0.25">
      <c r="A105" s="20">
        <v>1046</v>
      </c>
      <c r="B105" t="s">
        <v>260</v>
      </c>
      <c r="C105" t="s">
        <v>2</v>
      </c>
      <c r="D105" t="s">
        <v>198</v>
      </c>
      <c r="E105" t="s">
        <v>204</v>
      </c>
      <c r="F105" s="2">
        <v>93515248000</v>
      </c>
      <c r="G105" s="2">
        <v>5590000</v>
      </c>
      <c r="H105" s="2">
        <v>93509658000</v>
      </c>
      <c r="I105" s="2">
        <v>163352119</v>
      </c>
      <c r="J105" s="2">
        <v>19565</v>
      </c>
      <c r="K105" s="2">
        <v>163332554</v>
      </c>
      <c r="L105" s="2">
        <v>125946019.8</v>
      </c>
      <c r="M105" s="2">
        <v>17329</v>
      </c>
      <c r="N105" s="2">
        <v>125928690.8</v>
      </c>
      <c r="O105" s="15">
        <v>0.1</v>
      </c>
      <c r="P105" s="2">
        <v>1732.9</v>
      </c>
      <c r="Q105" s="13">
        <v>0.25</v>
      </c>
      <c r="R105" s="15">
        <v>0</v>
      </c>
      <c r="S105" s="2">
        <v>31482172.699999999</v>
      </c>
      <c r="T105" s="2">
        <v>5000000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36483905.600000001</v>
      </c>
      <c r="AD105" s="4">
        <f t="shared" si="1"/>
        <v>36483905.600000001</v>
      </c>
      <c r="AE105" t="s">
        <v>182</v>
      </c>
      <c r="AF105"/>
      <c r="AG105"/>
      <c r="AH105"/>
      <c r="AI105" s="18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</row>
    <row r="106" spans="1:71" x14ac:dyDescent="0.25">
      <c r="A106" s="20">
        <v>1047</v>
      </c>
      <c r="B106" t="s">
        <v>260</v>
      </c>
      <c r="C106" t="s">
        <v>2</v>
      </c>
      <c r="D106" t="s">
        <v>198</v>
      </c>
      <c r="E106" t="s">
        <v>205</v>
      </c>
      <c r="F106" s="2">
        <v>74299320000</v>
      </c>
      <c r="G106" s="2">
        <v>0</v>
      </c>
      <c r="H106" s="2">
        <v>74299320000</v>
      </c>
      <c r="I106" s="2">
        <v>134279162</v>
      </c>
      <c r="J106" s="2">
        <v>0</v>
      </c>
      <c r="K106" s="2">
        <v>134279162</v>
      </c>
      <c r="L106" s="2">
        <v>104559434</v>
      </c>
      <c r="M106" s="2">
        <v>0</v>
      </c>
      <c r="N106" s="2">
        <v>104559434</v>
      </c>
      <c r="O106" s="15">
        <v>0.1</v>
      </c>
      <c r="P106" s="2">
        <v>0</v>
      </c>
      <c r="Q106" s="13">
        <v>0.25</v>
      </c>
      <c r="R106" s="15">
        <v>0</v>
      </c>
      <c r="S106" s="2">
        <v>26139858.5</v>
      </c>
      <c r="T106" s="2">
        <v>5000000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31139858.5</v>
      </c>
      <c r="AD106" s="4">
        <f t="shared" si="1"/>
        <v>31139858.5</v>
      </c>
      <c r="AE106" t="s">
        <v>238</v>
      </c>
      <c r="AF106"/>
      <c r="AG106"/>
      <c r="AH106"/>
      <c r="AI106" s="18"/>
      <c r="AM106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</row>
    <row r="107" spans="1:71" x14ac:dyDescent="0.25">
      <c r="A107" s="20">
        <v>1048</v>
      </c>
      <c r="B107" t="s">
        <v>260</v>
      </c>
      <c r="C107" t="s">
        <v>2</v>
      </c>
      <c r="D107" t="s">
        <v>198</v>
      </c>
      <c r="E107" t="s">
        <v>206</v>
      </c>
      <c r="F107" s="2">
        <v>4265674000</v>
      </c>
      <c r="G107" s="2">
        <v>0</v>
      </c>
      <c r="H107" s="2">
        <v>4265674000</v>
      </c>
      <c r="I107" s="2">
        <v>12296278</v>
      </c>
      <c r="J107" s="2">
        <v>0</v>
      </c>
      <c r="K107" s="2">
        <v>12296278</v>
      </c>
      <c r="L107" s="2">
        <v>10590008.4</v>
      </c>
      <c r="M107" s="2">
        <v>0</v>
      </c>
      <c r="N107" s="2">
        <v>10590008.4</v>
      </c>
      <c r="O107" s="15">
        <v>0</v>
      </c>
      <c r="P107" s="2">
        <v>0</v>
      </c>
      <c r="Q107" s="13">
        <v>0</v>
      </c>
      <c r="R107" s="15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0</v>
      </c>
      <c r="AD107" s="4">
        <f t="shared" si="1"/>
        <v>0</v>
      </c>
      <c r="AE107" t="s">
        <v>238</v>
      </c>
      <c r="AF107"/>
      <c r="AG107"/>
      <c r="AH107"/>
      <c r="AI107" s="18"/>
      <c r="AM107"/>
      <c r="AN107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35"/>
    </row>
    <row r="108" spans="1:71" x14ac:dyDescent="0.25">
      <c r="A108" s="20">
        <v>1057</v>
      </c>
      <c r="B108" t="s">
        <v>259</v>
      </c>
      <c r="C108" t="s">
        <v>9</v>
      </c>
      <c r="D108" t="s">
        <v>27</v>
      </c>
      <c r="E108" t="s">
        <v>207</v>
      </c>
      <c r="F108" s="2">
        <v>5741731000</v>
      </c>
      <c r="G108" s="2">
        <v>0</v>
      </c>
      <c r="H108" s="2">
        <v>5741731000</v>
      </c>
      <c r="I108" s="2">
        <v>13717384</v>
      </c>
      <c r="J108" s="2">
        <v>0</v>
      </c>
      <c r="K108" s="2">
        <v>13717384</v>
      </c>
      <c r="L108" s="2">
        <v>11420691.6</v>
      </c>
      <c r="M108" s="2">
        <v>0</v>
      </c>
      <c r="N108" s="2">
        <v>11420691.6</v>
      </c>
      <c r="O108" s="15">
        <v>0.1</v>
      </c>
      <c r="P108" s="2">
        <v>0</v>
      </c>
      <c r="Q108" s="13">
        <v>0.3</v>
      </c>
      <c r="R108" s="15">
        <v>0</v>
      </c>
      <c r="S108" s="2">
        <v>3426207.48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3426207.48</v>
      </c>
      <c r="AD108" s="4">
        <f t="shared" si="1"/>
        <v>3426207.48</v>
      </c>
      <c r="AE108" t="s">
        <v>32</v>
      </c>
      <c r="AF108"/>
      <c r="AG108"/>
      <c r="AH108"/>
      <c r="AI108" s="1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</row>
    <row r="109" spans="1:71" x14ac:dyDescent="0.25">
      <c r="A109" s="20">
        <v>1063</v>
      </c>
      <c r="B109" t="s">
        <v>260</v>
      </c>
      <c r="C109" t="s">
        <v>9</v>
      </c>
      <c r="D109" t="s">
        <v>357</v>
      </c>
      <c r="E109" t="s">
        <v>208</v>
      </c>
      <c r="F109" s="2">
        <v>3095114000</v>
      </c>
      <c r="G109" s="2">
        <v>0</v>
      </c>
      <c r="H109" s="2">
        <v>3095114000</v>
      </c>
      <c r="I109" s="2">
        <v>8752914</v>
      </c>
      <c r="J109" s="2">
        <v>0</v>
      </c>
      <c r="K109" s="2">
        <v>8752914</v>
      </c>
      <c r="L109" s="2">
        <v>7514868.4000000004</v>
      </c>
      <c r="M109" s="2">
        <v>0</v>
      </c>
      <c r="N109" s="2">
        <v>7514868.4000000004</v>
      </c>
      <c r="O109" s="15">
        <v>0</v>
      </c>
      <c r="P109" s="2">
        <v>0</v>
      </c>
      <c r="Q109" s="13">
        <v>0</v>
      </c>
      <c r="R109" s="15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0</v>
      </c>
      <c r="AD109" s="4">
        <f t="shared" si="1"/>
        <v>0</v>
      </c>
      <c r="AE109" t="s">
        <v>70</v>
      </c>
      <c r="AF109"/>
      <c r="AG109"/>
      <c r="AH109"/>
      <c r="AI109" s="18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</row>
    <row r="110" spans="1:71" x14ac:dyDescent="0.25">
      <c r="A110" s="20">
        <v>1064</v>
      </c>
      <c r="B110" t="s">
        <v>260</v>
      </c>
      <c r="C110" t="s">
        <v>2</v>
      </c>
      <c r="D110" t="s">
        <v>280</v>
      </c>
      <c r="E110" t="s">
        <v>209</v>
      </c>
      <c r="F110" s="2">
        <v>45993761100</v>
      </c>
      <c r="G110" s="2">
        <v>11649383000</v>
      </c>
      <c r="H110" s="2">
        <v>34344378100</v>
      </c>
      <c r="I110" s="2">
        <v>95008064</v>
      </c>
      <c r="J110" s="2">
        <v>23712169</v>
      </c>
      <c r="K110" s="2">
        <v>71295895</v>
      </c>
      <c r="L110" s="2">
        <v>76610559.560000002</v>
      </c>
      <c r="M110" s="2">
        <v>19052415.800000001</v>
      </c>
      <c r="N110" s="2">
        <v>57558143.759999998</v>
      </c>
      <c r="O110" s="15">
        <v>0.1</v>
      </c>
      <c r="P110" s="2">
        <v>1905241.58</v>
      </c>
      <c r="Q110" s="13">
        <v>0.2</v>
      </c>
      <c r="R110" s="15">
        <v>0</v>
      </c>
      <c r="S110" s="2">
        <v>11511628.752</v>
      </c>
      <c r="T110" s="2">
        <v>4000000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17416870.331999999</v>
      </c>
      <c r="AD110" s="4">
        <f t="shared" si="1"/>
        <v>17416870.331999999</v>
      </c>
      <c r="AE110" t="s">
        <v>86</v>
      </c>
      <c r="AF110"/>
      <c r="AG110"/>
      <c r="AH110"/>
      <c r="AI110" s="18"/>
      <c r="AM110"/>
      <c r="AN110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</row>
    <row r="111" spans="1:71" x14ac:dyDescent="0.25">
      <c r="A111" s="20">
        <v>1101</v>
      </c>
      <c r="B111" t="s">
        <v>260</v>
      </c>
      <c r="C111" t="s">
        <v>9</v>
      </c>
      <c r="D111" t="s">
        <v>357</v>
      </c>
      <c r="E111" t="s">
        <v>210</v>
      </c>
      <c r="F111" s="2">
        <v>25657778000</v>
      </c>
      <c r="G111" s="2">
        <v>0</v>
      </c>
      <c r="H111" s="2">
        <v>25657778000</v>
      </c>
      <c r="I111" s="2">
        <v>61239118</v>
      </c>
      <c r="J111" s="2">
        <v>0</v>
      </c>
      <c r="K111" s="2">
        <v>61239118</v>
      </c>
      <c r="L111" s="2">
        <v>50976006.799999997</v>
      </c>
      <c r="M111" s="2">
        <v>0</v>
      </c>
      <c r="N111" s="2">
        <v>50976006.799999997</v>
      </c>
      <c r="O111" s="15">
        <v>0.1</v>
      </c>
      <c r="P111" s="2">
        <v>0</v>
      </c>
      <c r="Q111" s="13">
        <v>0.15</v>
      </c>
      <c r="R111" s="15">
        <v>0</v>
      </c>
      <c r="S111" s="2">
        <v>7646401.0199999996</v>
      </c>
      <c r="T111" s="2">
        <v>3000000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10646401.02</v>
      </c>
      <c r="AD111" s="4">
        <f t="shared" si="1"/>
        <v>10646401.02</v>
      </c>
      <c r="AE111" t="s">
        <v>62</v>
      </c>
      <c r="AF111"/>
      <c r="AG111"/>
      <c r="AH111"/>
      <c r="AI111" s="18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</row>
    <row r="112" spans="1:71" x14ac:dyDescent="0.25">
      <c r="A112" s="20">
        <v>1115</v>
      </c>
      <c r="B112" t="s">
        <v>260</v>
      </c>
      <c r="C112" t="s">
        <v>9</v>
      </c>
      <c r="D112" t="s">
        <v>357</v>
      </c>
      <c r="E112" t="s">
        <v>211</v>
      </c>
      <c r="F112" s="2">
        <v>22814993000</v>
      </c>
      <c r="G112" s="2">
        <v>0</v>
      </c>
      <c r="H112" s="2">
        <v>22814993000</v>
      </c>
      <c r="I112" s="2">
        <v>34222526</v>
      </c>
      <c r="J112" s="2">
        <v>0</v>
      </c>
      <c r="K112" s="2">
        <v>34222526</v>
      </c>
      <c r="L112" s="2">
        <v>25096528.800000001</v>
      </c>
      <c r="M112" s="2">
        <v>0</v>
      </c>
      <c r="N112" s="2">
        <v>25096528.800000001</v>
      </c>
      <c r="O112" s="15">
        <v>0.1</v>
      </c>
      <c r="P112" s="2">
        <v>0</v>
      </c>
      <c r="Q112" s="13">
        <v>0.1</v>
      </c>
      <c r="R112" s="15">
        <v>0</v>
      </c>
      <c r="S112" s="2">
        <v>2509652.88</v>
      </c>
      <c r="T112" s="2">
        <v>2000000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4509652.88</v>
      </c>
      <c r="AD112" s="4">
        <f t="shared" si="1"/>
        <v>4509652.88</v>
      </c>
      <c r="AE112" t="s">
        <v>70</v>
      </c>
      <c r="AF112"/>
      <c r="AG112"/>
      <c r="AH112"/>
      <c r="AI112" s="18"/>
      <c r="AM112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</row>
    <row r="113" spans="1:71" x14ac:dyDescent="0.25">
      <c r="A113" s="20">
        <v>1118</v>
      </c>
      <c r="B113" t="s">
        <v>260</v>
      </c>
      <c r="C113" t="s">
        <v>9</v>
      </c>
      <c r="D113" t="s">
        <v>15</v>
      </c>
      <c r="E113" t="s">
        <v>212</v>
      </c>
      <c r="F113" s="2">
        <v>9645317400</v>
      </c>
      <c r="G113" s="2">
        <v>0</v>
      </c>
      <c r="H113" s="2">
        <v>9645317400</v>
      </c>
      <c r="I113" s="2">
        <v>30580158</v>
      </c>
      <c r="J113" s="2">
        <v>0</v>
      </c>
      <c r="K113" s="2">
        <v>30580158</v>
      </c>
      <c r="L113" s="2">
        <v>26722031.039999999</v>
      </c>
      <c r="M113" s="2">
        <v>0</v>
      </c>
      <c r="N113" s="2">
        <v>26722031.039999999</v>
      </c>
      <c r="O113" s="15">
        <v>0.1</v>
      </c>
      <c r="P113" s="2">
        <v>0</v>
      </c>
      <c r="Q113" s="13">
        <v>0.1</v>
      </c>
      <c r="R113" s="15">
        <v>0</v>
      </c>
      <c r="S113" s="2">
        <v>2672203.1039999998</v>
      </c>
      <c r="T113" s="2">
        <v>2000000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4672203.1040000003</v>
      </c>
      <c r="AD113" s="4">
        <f t="shared" si="1"/>
        <v>4672203.1040000003</v>
      </c>
      <c r="AE113" t="s">
        <v>19</v>
      </c>
      <c r="AF113"/>
      <c r="AG113"/>
      <c r="AH113"/>
      <c r="AI113" s="18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</row>
    <row r="114" spans="1:71" x14ac:dyDescent="0.25">
      <c r="A114" s="20">
        <v>1123</v>
      </c>
      <c r="B114" t="s">
        <v>260</v>
      </c>
      <c r="C114" t="s">
        <v>2</v>
      </c>
      <c r="D114" t="s">
        <v>4</v>
      </c>
      <c r="E114" t="s">
        <v>214</v>
      </c>
      <c r="F114" s="2">
        <v>29483329000</v>
      </c>
      <c r="G114" s="2">
        <v>657906000</v>
      </c>
      <c r="H114" s="2">
        <v>28825423000</v>
      </c>
      <c r="I114" s="2">
        <v>50594589</v>
      </c>
      <c r="J114" s="2">
        <v>2302675</v>
      </c>
      <c r="K114" s="2">
        <v>48291914</v>
      </c>
      <c r="L114" s="2">
        <v>38801257.399999999</v>
      </c>
      <c r="M114" s="2">
        <v>2039512.6</v>
      </c>
      <c r="N114" s="2">
        <v>36761744.799999997</v>
      </c>
      <c r="O114" s="15">
        <v>0.1</v>
      </c>
      <c r="P114" s="2">
        <v>203951.26</v>
      </c>
      <c r="Q114" s="13">
        <v>0.15</v>
      </c>
      <c r="R114" s="15">
        <v>0</v>
      </c>
      <c r="S114" s="2">
        <v>5514261.7199999997</v>
      </c>
      <c r="T114" s="2">
        <v>3000000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8718212.9800000004</v>
      </c>
      <c r="AD114" s="4">
        <f t="shared" si="1"/>
        <v>8718212.9800000004</v>
      </c>
      <c r="AE114" t="s">
        <v>41</v>
      </c>
      <c r="AF114"/>
      <c r="AG114"/>
      <c r="AH114"/>
      <c r="AI114" s="18"/>
      <c r="AM114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</row>
    <row r="115" spans="1:71" s="42" customFormat="1" x14ac:dyDescent="0.25">
      <c r="A115" s="20">
        <v>1130</v>
      </c>
      <c r="B115" t="s">
        <v>260</v>
      </c>
      <c r="C115" t="s">
        <v>2</v>
      </c>
      <c r="D115" t="s">
        <v>280</v>
      </c>
      <c r="E115" t="s">
        <v>228</v>
      </c>
      <c r="F115" s="2">
        <v>18632000</v>
      </c>
      <c r="G115" s="2">
        <v>0</v>
      </c>
      <c r="H115" s="2">
        <v>18632000</v>
      </c>
      <c r="I115" s="2">
        <v>65213</v>
      </c>
      <c r="J115" s="2">
        <v>0</v>
      </c>
      <c r="K115" s="2">
        <v>65213</v>
      </c>
      <c r="L115" s="2">
        <v>57760.2</v>
      </c>
      <c r="M115" s="2">
        <v>0</v>
      </c>
      <c r="N115" s="2">
        <v>57760.2</v>
      </c>
      <c r="O115" s="15">
        <v>0</v>
      </c>
      <c r="P115" s="2">
        <v>0</v>
      </c>
      <c r="Q115" s="13">
        <v>0</v>
      </c>
      <c r="R115" s="15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0</v>
      </c>
      <c r="AC115" s="4"/>
      <c r="AD115" s="4">
        <f t="shared" si="1"/>
        <v>0</v>
      </c>
      <c r="AE115" t="s">
        <v>86</v>
      </c>
      <c r="AF115"/>
      <c r="AG115"/>
      <c r="AH115"/>
      <c r="AI115" s="18"/>
      <c r="AJ115" s="4"/>
      <c r="AK115" s="4"/>
      <c r="AL115" s="4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</row>
    <row r="116" spans="1:71" x14ac:dyDescent="0.25">
      <c r="A116" s="20">
        <v>1152</v>
      </c>
      <c r="B116" t="s">
        <v>260</v>
      </c>
      <c r="C116" t="s">
        <v>2</v>
      </c>
      <c r="D116" t="s">
        <v>198</v>
      </c>
      <c r="E116" t="s">
        <v>232</v>
      </c>
      <c r="F116" s="2">
        <v>8830900300</v>
      </c>
      <c r="G116" s="2">
        <v>0</v>
      </c>
      <c r="H116" s="2">
        <v>8830900300</v>
      </c>
      <c r="I116" s="2">
        <v>25154600</v>
      </c>
      <c r="J116" s="2">
        <v>0</v>
      </c>
      <c r="K116" s="2">
        <v>25154600</v>
      </c>
      <c r="L116" s="2">
        <v>21622239.879999999</v>
      </c>
      <c r="M116" s="2">
        <v>0</v>
      </c>
      <c r="N116" s="2">
        <v>21622239.879999999</v>
      </c>
      <c r="O116" s="15">
        <v>0.1</v>
      </c>
      <c r="P116" s="2">
        <v>0</v>
      </c>
      <c r="Q116" s="13">
        <v>0.1</v>
      </c>
      <c r="R116" s="15">
        <v>0</v>
      </c>
      <c r="S116" s="2">
        <v>2162223.9879999999</v>
      </c>
      <c r="T116" s="2">
        <v>2000000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4162223.9879999999</v>
      </c>
      <c r="AD116" s="4">
        <f t="shared" si="1"/>
        <v>4162223.9879999999</v>
      </c>
      <c r="AE116" t="s">
        <v>182</v>
      </c>
      <c r="AF116"/>
      <c r="AG116"/>
      <c r="AH116"/>
      <c r="AI116" s="18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</row>
    <row r="117" spans="1:71" x14ac:dyDescent="0.25">
      <c r="A117" s="20">
        <v>1157</v>
      </c>
      <c r="B117" t="s">
        <v>259</v>
      </c>
      <c r="C117" t="s">
        <v>9</v>
      </c>
      <c r="D117" t="s">
        <v>357</v>
      </c>
      <c r="E117" t="s">
        <v>161</v>
      </c>
      <c r="F117" s="2">
        <v>1188000000</v>
      </c>
      <c r="G117" s="2">
        <v>0</v>
      </c>
      <c r="H117" s="2">
        <v>1188000000</v>
      </c>
      <c r="I117" s="2">
        <v>1782000</v>
      </c>
      <c r="J117" s="2">
        <v>0</v>
      </c>
      <c r="K117" s="2">
        <v>1782000</v>
      </c>
      <c r="L117" s="2">
        <v>1306800</v>
      </c>
      <c r="M117" s="2">
        <v>0</v>
      </c>
      <c r="N117" s="2">
        <v>1306800</v>
      </c>
      <c r="O117" s="15">
        <v>0.1</v>
      </c>
      <c r="P117" s="2">
        <v>0</v>
      </c>
      <c r="Q117" s="13">
        <v>0.3</v>
      </c>
      <c r="R117" s="15">
        <v>0</v>
      </c>
      <c r="S117" s="2">
        <v>392040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392040</v>
      </c>
      <c r="AD117" s="4">
        <f t="shared" si="1"/>
        <v>392040</v>
      </c>
      <c r="AE117" t="s">
        <v>62</v>
      </c>
      <c r="AF117"/>
      <c r="AG117"/>
      <c r="AH117"/>
      <c r="AI117" s="18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</row>
    <row r="118" spans="1:71" x14ac:dyDescent="0.25">
      <c r="A118" s="20">
        <v>1160</v>
      </c>
      <c r="B118" t="s">
        <v>260</v>
      </c>
      <c r="C118" t="s">
        <v>2</v>
      </c>
      <c r="D118" t="s">
        <v>521</v>
      </c>
      <c r="E118" t="s">
        <v>233</v>
      </c>
      <c r="F118" s="2">
        <v>21676359000</v>
      </c>
      <c r="G118" s="2">
        <v>932920000</v>
      </c>
      <c r="H118" s="2">
        <v>20743439000</v>
      </c>
      <c r="I118" s="2">
        <v>41160906</v>
      </c>
      <c r="J118" s="2">
        <v>1918760</v>
      </c>
      <c r="K118" s="2">
        <v>39242146</v>
      </c>
      <c r="L118" s="2">
        <v>32490362.399999999</v>
      </c>
      <c r="M118" s="2">
        <v>1545592</v>
      </c>
      <c r="N118" s="2">
        <v>30944770.399999999</v>
      </c>
      <c r="O118" s="15">
        <v>0.1</v>
      </c>
      <c r="P118" s="2">
        <v>154559.20000000001</v>
      </c>
      <c r="Q118" s="13">
        <v>0.15</v>
      </c>
      <c r="R118" s="15">
        <v>0</v>
      </c>
      <c r="S118" s="2">
        <v>4641715.5599999996</v>
      </c>
      <c r="T118" s="2">
        <v>3000000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7796274.7599999998</v>
      </c>
      <c r="AD118" s="4">
        <f t="shared" si="1"/>
        <v>7796274.7599999998</v>
      </c>
      <c r="AE118" t="s">
        <v>274</v>
      </c>
      <c r="AF118"/>
      <c r="AG118"/>
      <c r="AH118"/>
      <c r="AI118" s="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</row>
    <row r="119" spans="1:71" x14ac:dyDescent="0.25">
      <c r="A119" s="20">
        <v>1163</v>
      </c>
      <c r="B119" t="s">
        <v>260</v>
      </c>
      <c r="C119" t="s">
        <v>2</v>
      </c>
      <c r="D119" t="s">
        <v>4</v>
      </c>
      <c r="E119" t="s">
        <v>234</v>
      </c>
      <c r="F119" s="2">
        <v>11186602000</v>
      </c>
      <c r="G119" s="2">
        <v>975784000</v>
      </c>
      <c r="H119" s="2">
        <v>10210818000</v>
      </c>
      <c r="I119" s="2">
        <v>31347315</v>
      </c>
      <c r="J119" s="2">
        <v>3037444</v>
      </c>
      <c r="K119" s="2">
        <v>28309871</v>
      </c>
      <c r="L119" s="2">
        <v>26872674.199999999</v>
      </c>
      <c r="M119" s="2">
        <v>2647130.4</v>
      </c>
      <c r="N119" s="2">
        <v>24225543.800000001</v>
      </c>
      <c r="O119" s="15">
        <v>0.1</v>
      </c>
      <c r="P119" s="2">
        <v>264713.03999999998</v>
      </c>
      <c r="Q119" s="13">
        <v>0.1</v>
      </c>
      <c r="R119" s="15">
        <v>0</v>
      </c>
      <c r="S119" s="2">
        <v>2422554.38</v>
      </c>
      <c r="T119" s="2">
        <v>2000000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4687267.42</v>
      </c>
      <c r="AD119" s="4">
        <f t="shared" si="1"/>
        <v>4687267.42</v>
      </c>
      <c r="AE119" t="s">
        <v>48</v>
      </c>
      <c r="AF119"/>
      <c r="AG119"/>
      <c r="AH119"/>
      <c r="AI119" s="18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</row>
    <row r="120" spans="1:71" x14ac:dyDescent="0.25">
      <c r="A120" s="20">
        <v>1166</v>
      </c>
      <c r="B120" t="s">
        <v>260</v>
      </c>
      <c r="C120" t="s">
        <v>2</v>
      </c>
      <c r="D120" t="s">
        <v>198</v>
      </c>
      <c r="E120" t="s">
        <v>235</v>
      </c>
      <c r="F120" s="2">
        <v>4291643000</v>
      </c>
      <c r="G120" s="2">
        <v>0</v>
      </c>
      <c r="H120" s="2">
        <v>4291643000</v>
      </c>
      <c r="I120" s="2">
        <v>12291408</v>
      </c>
      <c r="J120" s="2">
        <v>0</v>
      </c>
      <c r="K120" s="2">
        <v>12291408</v>
      </c>
      <c r="L120" s="2">
        <v>10574750.800000001</v>
      </c>
      <c r="M120" s="2">
        <v>0</v>
      </c>
      <c r="N120" s="2">
        <v>10574750.800000001</v>
      </c>
      <c r="O120" s="15">
        <v>0</v>
      </c>
      <c r="P120" s="2">
        <v>0</v>
      </c>
      <c r="Q120" s="13">
        <v>0</v>
      </c>
      <c r="R120" s="15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0</v>
      </c>
      <c r="AD120" s="4">
        <f t="shared" si="1"/>
        <v>0</v>
      </c>
      <c r="AE120" t="s">
        <v>182</v>
      </c>
      <c r="AF120"/>
      <c r="AG120"/>
      <c r="AH120"/>
      <c r="AI120" s="18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</row>
    <row r="121" spans="1:71" x14ac:dyDescent="0.25">
      <c r="A121" s="20">
        <v>1170</v>
      </c>
      <c r="B121" t="s">
        <v>260</v>
      </c>
      <c r="C121" t="s">
        <v>2</v>
      </c>
      <c r="D121" t="s">
        <v>280</v>
      </c>
      <c r="E121" t="s">
        <v>236</v>
      </c>
      <c r="F121" s="2">
        <v>4223054000</v>
      </c>
      <c r="G121" s="2">
        <v>419170000</v>
      </c>
      <c r="H121" s="2">
        <v>3803884000</v>
      </c>
      <c r="I121" s="2">
        <v>12561922</v>
      </c>
      <c r="J121" s="2">
        <v>1467096</v>
      </c>
      <c r="K121" s="2">
        <v>11094826</v>
      </c>
      <c r="L121" s="2">
        <v>10872700.4</v>
      </c>
      <c r="M121" s="2">
        <v>1299428</v>
      </c>
      <c r="N121" s="2">
        <v>9573272.4000000004</v>
      </c>
      <c r="O121" s="15">
        <v>0</v>
      </c>
      <c r="P121" s="2">
        <v>0</v>
      </c>
      <c r="Q121" s="13">
        <v>0</v>
      </c>
      <c r="R121" s="15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0</v>
      </c>
      <c r="AD121" s="4">
        <f t="shared" si="1"/>
        <v>0</v>
      </c>
      <c r="AE121" t="s">
        <v>86</v>
      </c>
      <c r="AF121"/>
      <c r="AG121"/>
      <c r="AH121"/>
      <c r="AI121" s="18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</row>
    <row r="122" spans="1:71" x14ac:dyDescent="0.25">
      <c r="A122" s="20">
        <v>1176</v>
      </c>
      <c r="B122" t="s">
        <v>260</v>
      </c>
      <c r="C122" t="s">
        <v>2</v>
      </c>
      <c r="D122" t="s">
        <v>521</v>
      </c>
      <c r="E122" t="s">
        <v>237</v>
      </c>
      <c r="F122" s="2">
        <v>4047644000</v>
      </c>
      <c r="G122" s="2">
        <v>0</v>
      </c>
      <c r="H122" s="2">
        <v>4047644000</v>
      </c>
      <c r="I122" s="2">
        <v>11985756</v>
      </c>
      <c r="J122" s="2">
        <v>0</v>
      </c>
      <c r="K122" s="2">
        <v>11985756</v>
      </c>
      <c r="L122" s="2">
        <v>10366698.4</v>
      </c>
      <c r="M122" s="2">
        <v>0</v>
      </c>
      <c r="N122" s="2">
        <v>10366698.4</v>
      </c>
      <c r="O122" s="15">
        <v>0</v>
      </c>
      <c r="P122" s="2">
        <v>0</v>
      </c>
      <c r="Q122" s="13">
        <v>0</v>
      </c>
      <c r="R122" s="15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0</v>
      </c>
      <c r="AD122" s="4">
        <f t="shared" si="1"/>
        <v>0</v>
      </c>
      <c r="AE122" t="s">
        <v>178</v>
      </c>
      <c r="AF122"/>
      <c r="AG122"/>
      <c r="AH122"/>
      <c r="AI122" s="18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</row>
    <row r="123" spans="1:71" x14ac:dyDescent="0.25">
      <c r="A123" s="20">
        <v>1180</v>
      </c>
      <c r="B123" t="s">
        <v>260</v>
      </c>
      <c r="C123" t="s">
        <v>9</v>
      </c>
      <c r="D123" t="s">
        <v>357</v>
      </c>
      <c r="E123" t="s">
        <v>241</v>
      </c>
      <c r="F123" s="2">
        <v>5421839000</v>
      </c>
      <c r="G123" s="2">
        <v>0</v>
      </c>
      <c r="H123" s="2">
        <v>5421839000</v>
      </c>
      <c r="I123" s="2">
        <v>14118254</v>
      </c>
      <c r="J123" s="2">
        <v>0</v>
      </c>
      <c r="K123" s="2">
        <v>14118254</v>
      </c>
      <c r="L123" s="2">
        <v>11949518.4</v>
      </c>
      <c r="M123" s="2">
        <v>0</v>
      </c>
      <c r="N123" s="2">
        <v>11949518.4</v>
      </c>
      <c r="O123" s="15">
        <v>0</v>
      </c>
      <c r="P123" s="2">
        <v>0</v>
      </c>
      <c r="Q123" s="13">
        <v>0</v>
      </c>
      <c r="R123" s="15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0</v>
      </c>
      <c r="AD123" s="4">
        <f t="shared" si="1"/>
        <v>0</v>
      </c>
      <c r="AE123" t="s">
        <v>187</v>
      </c>
      <c r="AF123"/>
      <c r="AG123"/>
      <c r="AH123"/>
      <c r="AI123" s="18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</row>
    <row r="124" spans="1:71" x14ac:dyDescent="0.25">
      <c r="A124" s="20">
        <v>1183</v>
      </c>
      <c r="B124" t="s">
        <v>259</v>
      </c>
      <c r="C124" t="s">
        <v>9</v>
      </c>
      <c r="D124" t="s">
        <v>15</v>
      </c>
      <c r="E124" t="s">
        <v>239</v>
      </c>
      <c r="F124" s="2">
        <v>318623203000</v>
      </c>
      <c r="G124" s="2">
        <v>0</v>
      </c>
      <c r="H124" s="2">
        <v>318623203000</v>
      </c>
      <c r="I124" s="2">
        <v>477935001</v>
      </c>
      <c r="J124" s="2">
        <v>0</v>
      </c>
      <c r="K124" s="2">
        <v>477935001</v>
      </c>
      <c r="L124" s="2">
        <v>350485719.80000001</v>
      </c>
      <c r="M124" s="2">
        <v>0</v>
      </c>
      <c r="N124" s="2">
        <v>350485719.80000001</v>
      </c>
      <c r="O124" s="15">
        <v>0.1</v>
      </c>
      <c r="P124" s="2">
        <v>0</v>
      </c>
      <c r="Q124" s="13">
        <v>0.3</v>
      </c>
      <c r="R124" s="15">
        <v>0.5</v>
      </c>
      <c r="S124" s="2">
        <v>145242859.90000001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145242859.90000001</v>
      </c>
      <c r="AD124" s="4">
        <f t="shared" si="1"/>
        <v>145242859.90000001</v>
      </c>
      <c r="AE124" t="s">
        <v>17</v>
      </c>
      <c r="AF124"/>
      <c r="AG124"/>
      <c r="AH124"/>
      <c r="AI124" s="18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</row>
    <row r="125" spans="1:71" x14ac:dyDescent="0.25">
      <c r="A125" s="20">
        <v>1184</v>
      </c>
      <c r="B125" t="s">
        <v>260</v>
      </c>
      <c r="C125" t="s">
        <v>9</v>
      </c>
      <c r="D125" t="s">
        <v>27</v>
      </c>
      <c r="E125" t="s">
        <v>240</v>
      </c>
      <c r="F125" s="2">
        <v>152208121000</v>
      </c>
      <c r="G125" s="2">
        <v>0</v>
      </c>
      <c r="H125" s="2">
        <v>152208121000</v>
      </c>
      <c r="I125" s="2">
        <v>228315165</v>
      </c>
      <c r="J125" s="2">
        <v>0</v>
      </c>
      <c r="K125" s="2">
        <v>228315165</v>
      </c>
      <c r="L125" s="2">
        <v>167431916.59999999</v>
      </c>
      <c r="M125" s="2">
        <v>0</v>
      </c>
      <c r="N125" s="2">
        <v>167431916.59999999</v>
      </c>
      <c r="O125" s="15">
        <v>0.1</v>
      </c>
      <c r="P125" s="2">
        <v>0</v>
      </c>
      <c r="Q125" s="13">
        <v>0.25</v>
      </c>
      <c r="R125" s="15">
        <v>0.4</v>
      </c>
      <c r="S125" s="2">
        <v>44472766.640000001</v>
      </c>
      <c r="T125" s="2">
        <v>6000000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50472766.640000001</v>
      </c>
      <c r="AD125" s="4">
        <f t="shared" si="1"/>
        <v>50472766.640000001</v>
      </c>
      <c r="AE125" t="s">
        <v>28</v>
      </c>
      <c r="AF125"/>
      <c r="AG125"/>
      <c r="AH125"/>
      <c r="AI125" s="18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</row>
    <row r="126" spans="1:71" x14ac:dyDescent="0.25">
      <c r="A126" s="20">
        <v>1192</v>
      </c>
      <c r="B126" t="s">
        <v>260</v>
      </c>
      <c r="C126" t="s">
        <v>2</v>
      </c>
      <c r="D126" t="s">
        <v>198</v>
      </c>
      <c r="E126" t="s">
        <v>242</v>
      </c>
      <c r="F126" s="2">
        <v>159767417000</v>
      </c>
      <c r="G126" s="2">
        <v>0</v>
      </c>
      <c r="H126" s="2">
        <v>159767417000</v>
      </c>
      <c r="I126" s="2">
        <v>293982803</v>
      </c>
      <c r="J126" s="2">
        <v>0</v>
      </c>
      <c r="K126" s="2">
        <v>293982803</v>
      </c>
      <c r="L126" s="2">
        <v>230075836.19999999</v>
      </c>
      <c r="M126" s="2">
        <v>0</v>
      </c>
      <c r="N126" s="2">
        <v>230075836.19999999</v>
      </c>
      <c r="O126" s="15">
        <v>0.1</v>
      </c>
      <c r="P126" s="2">
        <v>0</v>
      </c>
      <c r="Q126" s="13">
        <v>0.25</v>
      </c>
      <c r="R126" s="15">
        <v>0.45</v>
      </c>
      <c r="S126" s="2">
        <v>73534126.290000007</v>
      </c>
      <c r="T126" s="2">
        <v>7000000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80534126.290000007</v>
      </c>
      <c r="AD126" s="4">
        <f t="shared" si="1"/>
        <v>80534126.290000007</v>
      </c>
      <c r="AE126" t="s">
        <v>238</v>
      </c>
      <c r="AF126"/>
      <c r="AG126"/>
      <c r="AH126"/>
      <c r="AI126" s="18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</row>
    <row r="127" spans="1:71" x14ac:dyDescent="0.25">
      <c r="A127" s="20">
        <v>1194</v>
      </c>
      <c r="B127" t="s">
        <v>259</v>
      </c>
      <c r="C127" t="s">
        <v>2</v>
      </c>
      <c r="D127" t="s">
        <v>280</v>
      </c>
      <c r="E127" t="s">
        <v>243</v>
      </c>
      <c r="F127" s="2">
        <v>9781361000</v>
      </c>
      <c r="G127" s="2">
        <v>317900000</v>
      </c>
      <c r="H127" s="2">
        <v>9463461000</v>
      </c>
      <c r="I127" s="2">
        <v>28418094</v>
      </c>
      <c r="J127" s="2">
        <v>1042650</v>
      </c>
      <c r="K127" s="2">
        <v>27375444</v>
      </c>
      <c r="L127" s="2">
        <v>24505549.600000001</v>
      </c>
      <c r="M127" s="2">
        <v>915490</v>
      </c>
      <c r="N127" s="2">
        <v>23590059.600000001</v>
      </c>
      <c r="O127" s="15">
        <v>0.1</v>
      </c>
      <c r="P127" s="2">
        <v>91549</v>
      </c>
      <c r="Q127" s="13">
        <v>0.3</v>
      </c>
      <c r="R127" s="15">
        <v>0</v>
      </c>
      <c r="S127" s="2">
        <v>7077017.8799999999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7168566.8799999999</v>
      </c>
      <c r="AD127" s="4">
        <f t="shared" si="1"/>
        <v>7168566.8799999999</v>
      </c>
      <c r="AE127" t="s">
        <v>165</v>
      </c>
      <c r="AF127"/>
      <c r="AG127"/>
      <c r="AH127"/>
      <c r="AI127" s="18"/>
      <c r="AM127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</row>
    <row r="128" spans="1:71" x14ac:dyDescent="0.25">
      <c r="A128" s="20">
        <v>1197</v>
      </c>
      <c r="B128" t="s">
        <v>260</v>
      </c>
      <c r="C128" t="s">
        <v>2</v>
      </c>
      <c r="D128" t="s">
        <v>198</v>
      </c>
      <c r="E128" t="s">
        <v>244</v>
      </c>
      <c r="F128" s="2">
        <v>35762263000</v>
      </c>
      <c r="G128" s="2">
        <v>0</v>
      </c>
      <c r="H128" s="2">
        <v>35762263000</v>
      </c>
      <c r="I128" s="2">
        <v>79930427</v>
      </c>
      <c r="J128" s="2">
        <v>0</v>
      </c>
      <c r="K128" s="2">
        <v>79930427</v>
      </c>
      <c r="L128" s="2">
        <v>65625521.799999997</v>
      </c>
      <c r="M128" s="2">
        <v>0</v>
      </c>
      <c r="N128" s="2">
        <v>65625521.799999997</v>
      </c>
      <c r="O128" s="15">
        <v>0.1</v>
      </c>
      <c r="P128" s="2">
        <v>0</v>
      </c>
      <c r="Q128" s="13">
        <v>0.2</v>
      </c>
      <c r="R128" s="15">
        <v>0</v>
      </c>
      <c r="S128" s="2">
        <v>13125104.359999999</v>
      </c>
      <c r="T128" s="2">
        <v>4000000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17125104.359999999</v>
      </c>
      <c r="AD128" s="4">
        <f t="shared" si="1"/>
        <v>17125104.359999999</v>
      </c>
      <c r="AE128" t="s">
        <v>182</v>
      </c>
      <c r="AF128"/>
      <c r="AG128"/>
      <c r="AH128"/>
      <c r="AI128" s="18"/>
      <c r="AM128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</row>
    <row r="129" spans="1:71" x14ac:dyDescent="0.25">
      <c r="A129" s="20">
        <v>1201</v>
      </c>
      <c r="B129" t="s">
        <v>260</v>
      </c>
      <c r="C129" t="s">
        <v>2</v>
      </c>
      <c r="D129" t="s">
        <v>8</v>
      </c>
      <c r="E129" t="s">
        <v>245</v>
      </c>
      <c r="F129" s="2">
        <v>26509737500</v>
      </c>
      <c r="G129" s="2">
        <v>456835000</v>
      </c>
      <c r="H129" s="2">
        <v>26052902500</v>
      </c>
      <c r="I129" s="2">
        <v>57789766</v>
      </c>
      <c r="J129" s="2">
        <v>1540681</v>
      </c>
      <c r="K129" s="2">
        <v>56249085</v>
      </c>
      <c r="L129" s="2">
        <v>47185871</v>
      </c>
      <c r="M129" s="2">
        <v>1357947</v>
      </c>
      <c r="N129" s="2">
        <v>45827924</v>
      </c>
      <c r="O129" s="15">
        <v>0.1</v>
      </c>
      <c r="P129" s="2">
        <v>135794.70000000001</v>
      </c>
      <c r="Q129" s="13">
        <v>0.15</v>
      </c>
      <c r="R129" s="15">
        <v>0</v>
      </c>
      <c r="S129" s="2">
        <v>6874188.5999999996</v>
      </c>
      <c r="T129" s="2">
        <v>3000000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10009983.300000001</v>
      </c>
      <c r="AD129" s="4">
        <f t="shared" si="1"/>
        <v>10009983.300000001</v>
      </c>
      <c r="AE129" t="s">
        <v>38</v>
      </c>
      <c r="AF129"/>
      <c r="AG129"/>
      <c r="AH129"/>
      <c r="AI129" s="18"/>
      <c r="AM129"/>
      <c r="AN129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</row>
    <row r="130" spans="1:71" x14ac:dyDescent="0.25">
      <c r="A130" s="20">
        <v>1202</v>
      </c>
      <c r="B130" t="s">
        <v>260</v>
      </c>
      <c r="C130" t="s">
        <v>2</v>
      </c>
      <c r="D130" t="s">
        <v>8</v>
      </c>
      <c r="E130" t="s">
        <v>246</v>
      </c>
      <c r="F130" s="2">
        <v>24730515000</v>
      </c>
      <c r="G130" s="2">
        <v>1446040000</v>
      </c>
      <c r="H130" s="2">
        <v>23284475000</v>
      </c>
      <c r="I130" s="2">
        <v>51752113</v>
      </c>
      <c r="J130" s="2">
        <v>4497881</v>
      </c>
      <c r="K130" s="2">
        <v>47254232</v>
      </c>
      <c r="L130" s="2">
        <v>41859907</v>
      </c>
      <c r="M130" s="2">
        <v>3919465</v>
      </c>
      <c r="N130" s="2">
        <v>37940442</v>
      </c>
      <c r="O130" s="15">
        <v>0.1</v>
      </c>
      <c r="P130" s="2">
        <v>391946.5</v>
      </c>
      <c r="Q130" s="13">
        <v>0.15</v>
      </c>
      <c r="R130" s="15">
        <v>0</v>
      </c>
      <c r="S130" s="2">
        <v>5691066.2999999998</v>
      </c>
      <c r="T130" s="2">
        <v>3000000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9083012.8000000007</v>
      </c>
      <c r="AD130" s="4">
        <f t="shared" si="1"/>
        <v>9083012.8000000007</v>
      </c>
      <c r="AE130" t="s">
        <v>50</v>
      </c>
      <c r="AF130"/>
      <c r="AG130"/>
      <c r="AH130"/>
      <c r="AI130" s="18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</row>
    <row r="131" spans="1:71" x14ac:dyDescent="0.25">
      <c r="A131" s="20">
        <v>1206</v>
      </c>
      <c r="B131" t="s">
        <v>260</v>
      </c>
      <c r="C131" t="s">
        <v>2</v>
      </c>
      <c r="D131" t="s">
        <v>4</v>
      </c>
      <c r="E131" t="s">
        <v>248</v>
      </c>
      <c r="F131" s="2">
        <v>24277357000</v>
      </c>
      <c r="G131" s="2">
        <v>3796027000</v>
      </c>
      <c r="H131" s="2">
        <v>20481330000</v>
      </c>
      <c r="I131" s="2">
        <v>55111994</v>
      </c>
      <c r="J131" s="2">
        <v>8724804</v>
      </c>
      <c r="K131" s="2">
        <v>46387190</v>
      </c>
      <c r="L131" s="2">
        <v>45401051.200000003</v>
      </c>
      <c r="M131" s="2">
        <v>7206393.2000000002</v>
      </c>
      <c r="N131" s="2">
        <v>38194658</v>
      </c>
      <c r="O131" s="15">
        <v>0.1</v>
      </c>
      <c r="P131" s="2">
        <v>720639.32</v>
      </c>
      <c r="Q131" s="13">
        <v>0.15</v>
      </c>
      <c r="R131" s="15">
        <v>0</v>
      </c>
      <c r="S131" s="2">
        <v>5729198.7000000002</v>
      </c>
      <c r="T131" s="2">
        <v>3000000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9449838.0199999996</v>
      </c>
      <c r="AD131" s="4">
        <f t="shared" ref="AD131:AD194" si="2">AB131+AC131</f>
        <v>9449838.0199999996</v>
      </c>
      <c r="AE131" t="s">
        <v>48</v>
      </c>
      <c r="AF131"/>
      <c r="AG131"/>
      <c r="AH131"/>
      <c r="AI131" s="18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</row>
    <row r="132" spans="1:71" x14ac:dyDescent="0.25">
      <c r="A132" s="20">
        <v>1211</v>
      </c>
      <c r="B132" t="s">
        <v>260</v>
      </c>
      <c r="C132" t="s">
        <v>2</v>
      </c>
      <c r="D132" t="s">
        <v>280</v>
      </c>
      <c r="E132" t="s">
        <v>251</v>
      </c>
      <c r="F132" s="2">
        <v>6611087000</v>
      </c>
      <c r="G132" s="2">
        <v>0</v>
      </c>
      <c r="H132" s="2">
        <v>6611087000</v>
      </c>
      <c r="I132" s="2">
        <v>15104928</v>
      </c>
      <c r="J132" s="2">
        <v>0</v>
      </c>
      <c r="K132" s="2">
        <v>15104928</v>
      </c>
      <c r="L132" s="2">
        <v>12460493.199999999</v>
      </c>
      <c r="M132" s="2">
        <v>0</v>
      </c>
      <c r="N132" s="2">
        <v>12460493.199999999</v>
      </c>
      <c r="O132" s="15">
        <v>0</v>
      </c>
      <c r="P132" s="2">
        <v>0</v>
      </c>
      <c r="Q132" s="13">
        <v>0</v>
      </c>
      <c r="R132" s="15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0</v>
      </c>
      <c r="AD132" s="4">
        <f t="shared" si="2"/>
        <v>0</v>
      </c>
      <c r="AE132" t="s">
        <v>165</v>
      </c>
      <c r="AF132"/>
      <c r="AG132"/>
      <c r="AH132"/>
      <c r="AI132" s="18"/>
      <c r="AM132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</row>
    <row r="133" spans="1:71" x14ac:dyDescent="0.25">
      <c r="A133" s="20">
        <v>1214</v>
      </c>
      <c r="B133" t="s">
        <v>260</v>
      </c>
      <c r="C133" t="s">
        <v>9</v>
      </c>
      <c r="D133" t="s">
        <v>357</v>
      </c>
      <c r="E133" t="s">
        <v>249</v>
      </c>
      <c r="F133" s="2">
        <v>4768504000</v>
      </c>
      <c r="G133" s="2">
        <v>0</v>
      </c>
      <c r="H133" s="2">
        <v>4768504000</v>
      </c>
      <c r="I133" s="2">
        <v>13335835</v>
      </c>
      <c r="J133" s="2">
        <v>0</v>
      </c>
      <c r="K133" s="2">
        <v>13335835</v>
      </c>
      <c r="L133" s="2">
        <v>11428433.4</v>
      </c>
      <c r="M133" s="2">
        <v>0</v>
      </c>
      <c r="N133" s="2">
        <v>11428433.4</v>
      </c>
      <c r="O133" s="15">
        <v>0</v>
      </c>
      <c r="P133" s="2">
        <v>0</v>
      </c>
      <c r="Q133" s="13">
        <v>0</v>
      </c>
      <c r="R133" s="15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0</v>
      </c>
      <c r="AD133" s="4">
        <f t="shared" si="2"/>
        <v>0</v>
      </c>
      <c r="AE133" t="s">
        <v>70</v>
      </c>
      <c r="AF133"/>
      <c r="AG133"/>
      <c r="AH133"/>
      <c r="AI133" s="18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</row>
    <row r="134" spans="1:71" x14ac:dyDescent="0.25">
      <c r="A134" s="20">
        <v>1215</v>
      </c>
      <c r="B134" t="s">
        <v>260</v>
      </c>
      <c r="C134" t="s">
        <v>2</v>
      </c>
      <c r="D134" t="s">
        <v>280</v>
      </c>
      <c r="E134" t="s">
        <v>250</v>
      </c>
      <c r="F134" s="2">
        <v>17326628000</v>
      </c>
      <c r="G134" s="2">
        <v>4937834000</v>
      </c>
      <c r="H134" s="2">
        <v>12388794000</v>
      </c>
      <c r="I134" s="2">
        <v>41688749</v>
      </c>
      <c r="J134" s="2">
        <v>7588723</v>
      </c>
      <c r="K134" s="2">
        <v>34100026</v>
      </c>
      <c r="L134" s="2">
        <v>34758097.799999997</v>
      </c>
      <c r="M134" s="2">
        <v>5613589.4000000004</v>
      </c>
      <c r="N134" s="2">
        <v>29144508.399999999</v>
      </c>
      <c r="O134" s="15">
        <v>0.1</v>
      </c>
      <c r="P134" s="2">
        <v>561358.93999999994</v>
      </c>
      <c r="Q134" s="13">
        <v>0.15</v>
      </c>
      <c r="R134" s="15">
        <v>0</v>
      </c>
      <c r="S134" s="2">
        <v>4371676.26</v>
      </c>
      <c r="T134" s="2">
        <v>3000000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7933035.2000000002</v>
      </c>
      <c r="AD134" s="4">
        <f t="shared" si="2"/>
        <v>7933035.2000000002</v>
      </c>
      <c r="AE134" t="s">
        <v>86</v>
      </c>
      <c r="AF134"/>
      <c r="AG134"/>
      <c r="AH134"/>
      <c r="AI134" s="18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</row>
    <row r="135" spans="1:71" x14ac:dyDescent="0.25">
      <c r="A135" s="20">
        <v>1219</v>
      </c>
      <c r="B135" t="s">
        <v>259</v>
      </c>
      <c r="C135" t="s">
        <v>2</v>
      </c>
      <c r="D135" t="s">
        <v>279</v>
      </c>
      <c r="E135" t="s">
        <v>252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15">
        <v>0.1</v>
      </c>
      <c r="P135" s="2">
        <v>0</v>
      </c>
      <c r="Q135" s="13">
        <v>0.3</v>
      </c>
      <c r="R135" s="15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0</v>
      </c>
      <c r="AD135" s="4">
        <f t="shared" si="2"/>
        <v>0</v>
      </c>
      <c r="AE135" t="s">
        <v>94</v>
      </c>
      <c r="AF135"/>
      <c r="AG135"/>
      <c r="AH135"/>
      <c r="AI135" s="18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</row>
    <row r="136" spans="1:71" x14ac:dyDescent="0.25">
      <c r="A136" s="20">
        <v>1220</v>
      </c>
      <c r="B136" t="s">
        <v>260</v>
      </c>
      <c r="C136" t="s">
        <v>2</v>
      </c>
      <c r="D136" t="s">
        <v>521</v>
      </c>
      <c r="E136" t="s">
        <v>175</v>
      </c>
      <c r="F136" s="2">
        <v>6461974000</v>
      </c>
      <c r="G136" s="2">
        <v>0</v>
      </c>
      <c r="H136" s="2">
        <v>6461974000</v>
      </c>
      <c r="I136" s="2">
        <v>17988670</v>
      </c>
      <c r="J136" s="2">
        <v>0</v>
      </c>
      <c r="K136" s="2">
        <v>17988670</v>
      </c>
      <c r="L136" s="2">
        <v>15403880.4</v>
      </c>
      <c r="M136" s="2">
        <v>0</v>
      </c>
      <c r="N136" s="2">
        <v>15403880.4</v>
      </c>
      <c r="O136" s="15">
        <v>0.1</v>
      </c>
      <c r="P136" s="2">
        <v>0</v>
      </c>
      <c r="Q136" s="13">
        <v>0.1</v>
      </c>
      <c r="R136" s="15">
        <v>0</v>
      </c>
      <c r="S136" s="2">
        <v>1540388.04</v>
      </c>
      <c r="T136" s="2">
        <v>1000000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2540388.04</v>
      </c>
      <c r="AD136" s="4">
        <f t="shared" si="2"/>
        <v>2540388.04</v>
      </c>
      <c r="AE136" t="s">
        <v>106</v>
      </c>
      <c r="AF136"/>
      <c r="AG136"/>
      <c r="AH136"/>
      <c r="AI136" s="18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</row>
    <row r="137" spans="1:71" x14ac:dyDescent="0.25">
      <c r="A137" s="20">
        <v>1224</v>
      </c>
      <c r="B137" t="s">
        <v>259</v>
      </c>
      <c r="C137" t="s">
        <v>9</v>
      </c>
      <c r="D137" t="s">
        <v>27</v>
      </c>
      <c r="E137" t="s">
        <v>253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15">
        <v>0.1</v>
      </c>
      <c r="P137" s="2">
        <v>0</v>
      </c>
      <c r="Q137" s="13">
        <v>0.3</v>
      </c>
      <c r="R137" s="15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0</v>
      </c>
      <c r="AD137" s="4">
        <f t="shared" si="2"/>
        <v>0</v>
      </c>
      <c r="AE137" t="s">
        <v>26</v>
      </c>
      <c r="AF137"/>
      <c r="AG137"/>
      <c r="AH137"/>
      <c r="AI137" s="18"/>
      <c r="AM137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</row>
    <row r="138" spans="1:71" x14ac:dyDescent="0.25">
      <c r="A138" s="20">
        <v>1225</v>
      </c>
      <c r="B138" t="s">
        <v>260</v>
      </c>
      <c r="C138" t="s">
        <v>9</v>
      </c>
      <c r="D138" t="s">
        <v>357</v>
      </c>
      <c r="E138" t="s">
        <v>254</v>
      </c>
      <c r="F138" s="2">
        <v>19252076000</v>
      </c>
      <c r="G138" s="2">
        <v>0</v>
      </c>
      <c r="H138" s="2">
        <v>19252076000</v>
      </c>
      <c r="I138" s="2">
        <v>41001018</v>
      </c>
      <c r="J138" s="2">
        <v>0</v>
      </c>
      <c r="K138" s="2">
        <v>41001018</v>
      </c>
      <c r="L138" s="2">
        <v>33300187.600000001</v>
      </c>
      <c r="M138" s="2">
        <v>0</v>
      </c>
      <c r="N138" s="2">
        <v>33300187.600000001</v>
      </c>
      <c r="O138" s="15">
        <v>0.1</v>
      </c>
      <c r="P138" s="2">
        <v>0</v>
      </c>
      <c r="Q138" s="13">
        <v>0.15</v>
      </c>
      <c r="R138" s="15">
        <v>0</v>
      </c>
      <c r="S138" s="2">
        <v>4995028.1399999997</v>
      </c>
      <c r="T138" s="2">
        <v>3000000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7995028.1399999997</v>
      </c>
      <c r="AD138" s="4">
        <f t="shared" si="2"/>
        <v>7995028.1399999997</v>
      </c>
      <c r="AE138" t="s">
        <v>62</v>
      </c>
      <c r="AF138"/>
      <c r="AG138"/>
      <c r="AH138"/>
      <c r="AI138" s="1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</row>
    <row r="139" spans="1:71" x14ac:dyDescent="0.25">
      <c r="A139" s="20">
        <v>1226</v>
      </c>
      <c r="B139" t="s">
        <v>260</v>
      </c>
      <c r="C139" t="s">
        <v>9</v>
      </c>
      <c r="D139" t="s">
        <v>357</v>
      </c>
      <c r="E139" t="s">
        <v>255</v>
      </c>
      <c r="F139" s="2">
        <v>17995958000</v>
      </c>
      <c r="G139" s="2">
        <v>0</v>
      </c>
      <c r="H139" s="2">
        <v>17995958000</v>
      </c>
      <c r="I139" s="2">
        <v>42110920</v>
      </c>
      <c r="J139" s="2">
        <v>0</v>
      </c>
      <c r="K139" s="2">
        <v>42110920</v>
      </c>
      <c r="L139" s="2">
        <v>34912536.799999997</v>
      </c>
      <c r="M139" s="2">
        <v>0</v>
      </c>
      <c r="N139" s="2">
        <v>34912536.799999997</v>
      </c>
      <c r="O139" s="15">
        <v>0.1</v>
      </c>
      <c r="P139" s="2">
        <v>0</v>
      </c>
      <c r="Q139" s="13">
        <v>0.15</v>
      </c>
      <c r="R139" s="15">
        <v>0</v>
      </c>
      <c r="S139" s="2">
        <v>5236880.5199999996</v>
      </c>
      <c r="T139" s="2">
        <v>3000000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8236880.5199999996</v>
      </c>
      <c r="AD139" s="4">
        <f t="shared" si="2"/>
        <v>8236880.5199999996</v>
      </c>
      <c r="AE139" t="s">
        <v>187</v>
      </c>
      <c r="AF139"/>
      <c r="AG139"/>
      <c r="AH139"/>
      <c r="AI139" s="18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</row>
    <row r="140" spans="1:71" x14ac:dyDescent="0.25">
      <c r="A140" s="20">
        <v>1227</v>
      </c>
      <c r="B140" t="s">
        <v>260</v>
      </c>
      <c r="C140" t="s">
        <v>2</v>
      </c>
      <c r="D140" t="s">
        <v>8</v>
      </c>
      <c r="E140" t="s">
        <v>256</v>
      </c>
      <c r="F140" s="2">
        <v>875950000</v>
      </c>
      <c r="G140" s="2">
        <v>0</v>
      </c>
      <c r="H140" s="2">
        <v>875950000</v>
      </c>
      <c r="I140" s="2">
        <v>2989585</v>
      </c>
      <c r="J140" s="2">
        <v>0</v>
      </c>
      <c r="K140" s="2">
        <v>2989585</v>
      </c>
      <c r="L140" s="2">
        <v>2639205</v>
      </c>
      <c r="M140" s="2">
        <v>0</v>
      </c>
      <c r="N140" s="2">
        <v>2639205</v>
      </c>
      <c r="O140" s="15">
        <v>0</v>
      </c>
      <c r="P140" s="2">
        <v>0</v>
      </c>
      <c r="Q140" s="13">
        <v>0</v>
      </c>
      <c r="R140" s="15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0</v>
      </c>
      <c r="AD140" s="4">
        <f t="shared" si="2"/>
        <v>0</v>
      </c>
      <c r="AE140" t="s">
        <v>42</v>
      </c>
      <c r="AF140"/>
      <c r="AG140"/>
      <c r="AH140"/>
      <c r="AI140" s="18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</row>
    <row r="141" spans="1:71" x14ac:dyDescent="0.25">
      <c r="A141" s="20">
        <v>1230</v>
      </c>
      <c r="B141" t="s">
        <v>260</v>
      </c>
      <c r="C141" t="s">
        <v>2</v>
      </c>
      <c r="D141" t="s">
        <v>8</v>
      </c>
      <c r="E141" t="s">
        <v>47</v>
      </c>
      <c r="F141" s="2">
        <v>19294381000</v>
      </c>
      <c r="G141" s="2">
        <v>0</v>
      </c>
      <c r="H141" s="2">
        <v>19294381000</v>
      </c>
      <c r="I141" s="2">
        <v>38505604</v>
      </c>
      <c r="J141" s="2">
        <v>0</v>
      </c>
      <c r="K141" s="2">
        <v>38505604</v>
      </c>
      <c r="L141" s="2">
        <v>30787851.600000001</v>
      </c>
      <c r="M141" s="2">
        <v>0</v>
      </c>
      <c r="N141" s="2">
        <v>30787851.600000001</v>
      </c>
      <c r="O141" s="15">
        <v>0.1</v>
      </c>
      <c r="P141" s="2">
        <v>0</v>
      </c>
      <c r="Q141" s="13">
        <v>0.15</v>
      </c>
      <c r="R141" s="15">
        <v>0</v>
      </c>
      <c r="S141" s="2">
        <v>4618177.74</v>
      </c>
      <c r="T141" s="2">
        <v>3000000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7618177.7400000002</v>
      </c>
      <c r="AD141" s="4">
        <f t="shared" si="2"/>
        <v>7618177.7400000002</v>
      </c>
      <c r="AE141" t="s">
        <v>50</v>
      </c>
      <c r="AF141"/>
      <c r="AG141"/>
      <c r="AH141"/>
      <c r="AI141" s="18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</row>
    <row r="142" spans="1:71" x14ac:dyDescent="0.25">
      <c r="A142" s="20">
        <v>1231</v>
      </c>
      <c r="B142" t="s">
        <v>260</v>
      </c>
      <c r="C142" t="s">
        <v>2</v>
      </c>
      <c r="D142" t="s">
        <v>8</v>
      </c>
      <c r="E142" t="s">
        <v>257</v>
      </c>
      <c r="F142" s="2">
        <v>11111608000</v>
      </c>
      <c r="G142" s="2">
        <v>3227268000</v>
      </c>
      <c r="H142" s="2">
        <v>7884340000</v>
      </c>
      <c r="I142" s="2">
        <v>28114323</v>
      </c>
      <c r="J142" s="2">
        <v>8598107</v>
      </c>
      <c r="K142" s="2">
        <v>19516216</v>
      </c>
      <c r="L142" s="2">
        <v>23669679.800000001</v>
      </c>
      <c r="M142" s="2">
        <v>7307199.7999999998</v>
      </c>
      <c r="N142" s="2">
        <v>16362480</v>
      </c>
      <c r="O142" s="15">
        <v>0.1</v>
      </c>
      <c r="P142" s="2">
        <v>730719.98</v>
      </c>
      <c r="Q142" s="13">
        <v>0.1</v>
      </c>
      <c r="R142" s="15">
        <v>0</v>
      </c>
      <c r="S142" s="2">
        <v>1636248</v>
      </c>
      <c r="T142" s="2">
        <v>2000000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4366967.9800000004</v>
      </c>
      <c r="AD142" s="4">
        <f t="shared" si="2"/>
        <v>4366967.9800000004</v>
      </c>
      <c r="AE142" t="s">
        <v>50</v>
      </c>
      <c r="AF142"/>
      <c r="AG142"/>
      <c r="AH142"/>
      <c r="AI142" s="18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</row>
    <row r="143" spans="1:71" x14ac:dyDescent="0.25">
      <c r="A143" s="20">
        <v>1235</v>
      </c>
      <c r="B143" t="s">
        <v>260</v>
      </c>
      <c r="C143" t="s">
        <v>2</v>
      </c>
      <c r="D143" t="s">
        <v>280</v>
      </c>
      <c r="E143" t="s">
        <v>258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15">
        <v>0</v>
      </c>
      <c r="P143" s="2">
        <v>0</v>
      </c>
      <c r="Q143" s="13">
        <v>0</v>
      </c>
      <c r="R143" s="15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0</v>
      </c>
      <c r="AD143" s="4">
        <f t="shared" si="2"/>
        <v>0</v>
      </c>
      <c r="AE143" t="s">
        <v>165</v>
      </c>
      <c r="AF143"/>
      <c r="AG143"/>
      <c r="AH143"/>
      <c r="AI143" s="18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</row>
    <row r="144" spans="1:71" x14ac:dyDescent="0.25">
      <c r="A144" s="20">
        <v>1250</v>
      </c>
      <c r="B144" t="s">
        <v>259</v>
      </c>
      <c r="C144" t="s">
        <v>2</v>
      </c>
      <c r="D144" t="s">
        <v>279</v>
      </c>
      <c r="E144" t="s">
        <v>262</v>
      </c>
      <c r="F144" s="2">
        <v>131582025000</v>
      </c>
      <c r="G144" s="2">
        <v>25700000</v>
      </c>
      <c r="H144" s="2">
        <v>131556325000</v>
      </c>
      <c r="I144" s="2">
        <v>207029756</v>
      </c>
      <c r="J144" s="2">
        <v>89950</v>
      </c>
      <c r="K144" s="2">
        <v>206939806</v>
      </c>
      <c r="L144" s="2">
        <v>154396946</v>
      </c>
      <c r="M144" s="2">
        <v>79670</v>
      </c>
      <c r="N144" s="2">
        <v>154317276</v>
      </c>
      <c r="O144" s="15">
        <v>0.1</v>
      </c>
      <c r="P144" s="2">
        <v>7967</v>
      </c>
      <c r="Q144" s="13">
        <v>0.3</v>
      </c>
      <c r="R144" s="15">
        <v>0.4</v>
      </c>
      <c r="S144" s="2">
        <v>46726910.399999999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46734877.399999999</v>
      </c>
      <c r="AD144" s="4">
        <f t="shared" si="2"/>
        <v>46734877.399999999</v>
      </c>
      <c r="AE144" t="s">
        <v>94</v>
      </c>
      <c r="AF144"/>
      <c r="AG144"/>
      <c r="AH144"/>
      <c r="AI144" s="18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</row>
    <row r="145" spans="1:71" x14ac:dyDescent="0.25">
      <c r="A145" s="20">
        <v>1254</v>
      </c>
      <c r="B145" t="s">
        <v>260</v>
      </c>
      <c r="C145" t="s">
        <v>2</v>
      </c>
      <c r="D145" t="s">
        <v>8</v>
      </c>
      <c r="E145" t="s">
        <v>263</v>
      </c>
      <c r="F145" s="2">
        <v>7574779000</v>
      </c>
      <c r="G145" s="2">
        <v>2077000</v>
      </c>
      <c r="H145" s="2">
        <v>7572702000</v>
      </c>
      <c r="I145" s="2">
        <v>23416298</v>
      </c>
      <c r="J145" s="2">
        <v>7270</v>
      </c>
      <c r="K145" s="2">
        <v>23409028</v>
      </c>
      <c r="L145" s="2">
        <v>20386386.399999999</v>
      </c>
      <c r="M145" s="2">
        <v>6439.2</v>
      </c>
      <c r="N145" s="2">
        <v>20379947.199999999</v>
      </c>
      <c r="O145" s="15">
        <v>0.1</v>
      </c>
      <c r="P145" s="2">
        <v>643.91999999999996</v>
      </c>
      <c r="Q145" s="13">
        <v>0.1</v>
      </c>
      <c r="R145" s="15">
        <v>0</v>
      </c>
      <c r="S145" s="2">
        <v>2037994.72</v>
      </c>
      <c r="T145" s="2">
        <v>2000000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4038638.64</v>
      </c>
      <c r="AD145" s="4">
        <f t="shared" si="2"/>
        <v>4038638.64</v>
      </c>
      <c r="AE145" t="s">
        <v>50</v>
      </c>
      <c r="AF145"/>
      <c r="AG145"/>
      <c r="AH145"/>
      <c r="AI145" s="18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</row>
    <row r="146" spans="1:71" x14ac:dyDescent="0.25">
      <c r="A146" s="20">
        <v>1258</v>
      </c>
      <c r="B146" t="s">
        <v>260</v>
      </c>
      <c r="C146" t="s">
        <v>2</v>
      </c>
      <c r="D146" t="s">
        <v>8</v>
      </c>
      <c r="E146" t="s">
        <v>264</v>
      </c>
      <c r="F146" s="2">
        <v>243761816000</v>
      </c>
      <c r="G146" s="2">
        <v>1728324000</v>
      </c>
      <c r="H146" s="2">
        <v>242033492000</v>
      </c>
      <c r="I146" s="2">
        <v>397067286</v>
      </c>
      <c r="J146" s="2">
        <v>4841671</v>
      </c>
      <c r="K146" s="2">
        <v>392225615</v>
      </c>
      <c r="L146" s="2">
        <v>299562559.60000002</v>
      </c>
      <c r="M146" s="2">
        <v>4150341.4</v>
      </c>
      <c r="N146" s="2">
        <v>295412218.19999999</v>
      </c>
      <c r="O146" s="15">
        <v>0.1</v>
      </c>
      <c r="P146" s="2">
        <v>415034.14</v>
      </c>
      <c r="Q146" s="13">
        <v>0.25</v>
      </c>
      <c r="R146" s="15">
        <v>0.45</v>
      </c>
      <c r="S146" s="2">
        <v>102935498.19</v>
      </c>
      <c r="T146" s="2">
        <v>7000000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110350532.33</v>
      </c>
      <c r="AD146" s="4">
        <f t="shared" si="2"/>
        <v>110350532.33</v>
      </c>
      <c r="AE146" t="s">
        <v>42</v>
      </c>
      <c r="AF146"/>
      <c r="AG146"/>
      <c r="AH146"/>
      <c r="AI146" s="18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</row>
    <row r="147" spans="1:71" x14ac:dyDescent="0.25">
      <c r="A147" s="20">
        <v>1260</v>
      </c>
      <c r="B147" t="s">
        <v>259</v>
      </c>
      <c r="C147" t="s">
        <v>2</v>
      </c>
      <c r="D147" t="s">
        <v>198</v>
      </c>
      <c r="E147" t="s">
        <v>265</v>
      </c>
      <c r="F147" s="2">
        <v>5615838000</v>
      </c>
      <c r="G147" s="2">
        <v>0</v>
      </c>
      <c r="H147" s="2">
        <v>5615838000</v>
      </c>
      <c r="I147" s="2">
        <v>8471361</v>
      </c>
      <c r="J147" s="2">
        <v>0</v>
      </c>
      <c r="K147" s="2">
        <v>8471361</v>
      </c>
      <c r="L147" s="2">
        <v>6225025.7999999998</v>
      </c>
      <c r="M147" s="2">
        <v>0</v>
      </c>
      <c r="N147" s="2">
        <v>6225025.7999999998</v>
      </c>
      <c r="O147" s="15">
        <v>0.1</v>
      </c>
      <c r="P147" s="2">
        <v>0</v>
      </c>
      <c r="Q147" s="13">
        <v>0.3</v>
      </c>
      <c r="R147" s="15">
        <v>0</v>
      </c>
      <c r="S147" s="2">
        <v>1867507.74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1867507.74</v>
      </c>
      <c r="AD147" s="4">
        <f t="shared" si="2"/>
        <v>1867507.74</v>
      </c>
      <c r="AE147" t="s">
        <v>238</v>
      </c>
      <c r="AF147"/>
      <c r="AG147"/>
      <c r="AH147"/>
      <c r="AI147" s="18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</row>
    <row r="148" spans="1:71" x14ac:dyDescent="0.25">
      <c r="A148" s="20">
        <v>1262</v>
      </c>
      <c r="B148" t="s">
        <v>260</v>
      </c>
      <c r="C148" t="s">
        <v>2</v>
      </c>
      <c r="D148" t="s">
        <v>521</v>
      </c>
      <c r="E148" t="s">
        <v>266</v>
      </c>
      <c r="F148" s="2">
        <v>5759232800</v>
      </c>
      <c r="G148" s="2">
        <v>0</v>
      </c>
      <c r="H148" s="2">
        <v>5759232800</v>
      </c>
      <c r="I148" s="2">
        <v>18160319</v>
      </c>
      <c r="J148" s="2">
        <v>0</v>
      </c>
      <c r="K148" s="2">
        <v>18160319</v>
      </c>
      <c r="L148" s="2">
        <v>15856625.880000001</v>
      </c>
      <c r="M148" s="2">
        <v>0</v>
      </c>
      <c r="N148" s="2">
        <v>15856625.880000001</v>
      </c>
      <c r="O148" s="15">
        <v>0.1</v>
      </c>
      <c r="P148" s="2">
        <v>0</v>
      </c>
      <c r="Q148" s="13">
        <v>0.1</v>
      </c>
      <c r="R148" s="15">
        <v>0</v>
      </c>
      <c r="S148" s="2">
        <v>1585662.588</v>
      </c>
      <c r="T148" s="2">
        <v>1000000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2585662.588</v>
      </c>
      <c r="AD148" s="4">
        <f t="shared" si="2"/>
        <v>2585662.588</v>
      </c>
      <c r="AE148" t="s">
        <v>178</v>
      </c>
      <c r="AF148"/>
      <c r="AG148"/>
      <c r="AH148"/>
      <c r="AI148" s="1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</row>
    <row r="149" spans="1:71" x14ac:dyDescent="0.25">
      <c r="A149" s="20">
        <v>1264</v>
      </c>
      <c r="B149" t="s">
        <v>259</v>
      </c>
      <c r="C149" t="s">
        <v>2</v>
      </c>
      <c r="D149" t="s">
        <v>4</v>
      </c>
      <c r="E149" t="s">
        <v>267</v>
      </c>
      <c r="F149" s="2">
        <v>10222954000</v>
      </c>
      <c r="G149" s="2">
        <v>326856000</v>
      </c>
      <c r="H149" s="2">
        <v>9896098000</v>
      </c>
      <c r="I149" s="2">
        <v>27507592</v>
      </c>
      <c r="J149" s="2">
        <v>1143996</v>
      </c>
      <c r="K149" s="2">
        <v>26363596</v>
      </c>
      <c r="L149" s="2">
        <v>23418410.399999999</v>
      </c>
      <c r="M149" s="2">
        <v>1013253.6</v>
      </c>
      <c r="N149" s="2">
        <v>22405156.800000001</v>
      </c>
      <c r="O149" s="15">
        <v>0.1</v>
      </c>
      <c r="P149" s="2">
        <v>101325.36</v>
      </c>
      <c r="Q149" s="13">
        <v>0.3</v>
      </c>
      <c r="R149" s="15">
        <v>0</v>
      </c>
      <c r="S149" s="2">
        <v>6721547.04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6822872.4000000004</v>
      </c>
      <c r="AD149" s="4">
        <f t="shared" si="2"/>
        <v>6822872.4000000004</v>
      </c>
      <c r="AE149" t="s">
        <v>48</v>
      </c>
      <c r="AF149"/>
      <c r="AG149"/>
      <c r="AH149"/>
      <c r="AI149" s="18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</row>
    <row r="150" spans="1:71" x14ac:dyDescent="0.25">
      <c r="A150" s="20">
        <v>1265</v>
      </c>
      <c r="B150" t="s">
        <v>260</v>
      </c>
      <c r="C150" t="s">
        <v>9</v>
      </c>
      <c r="D150" t="s">
        <v>27</v>
      </c>
      <c r="E150" t="s">
        <v>268</v>
      </c>
      <c r="F150" s="2">
        <v>5912347000</v>
      </c>
      <c r="G150" s="2">
        <v>0</v>
      </c>
      <c r="H150" s="2">
        <v>5912347000</v>
      </c>
      <c r="I150" s="2">
        <v>17634579</v>
      </c>
      <c r="J150" s="2">
        <v>0</v>
      </c>
      <c r="K150" s="2">
        <v>17634579</v>
      </c>
      <c r="L150" s="2">
        <v>15269640.199999999</v>
      </c>
      <c r="M150" s="2">
        <v>0</v>
      </c>
      <c r="N150" s="2">
        <v>15269640.199999999</v>
      </c>
      <c r="O150" s="15">
        <v>0.1</v>
      </c>
      <c r="P150" s="2">
        <v>0</v>
      </c>
      <c r="Q150" s="13">
        <v>0.1</v>
      </c>
      <c r="R150" s="15">
        <v>0</v>
      </c>
      <c r="S150" s="2">
        <v>1526964.02</v>
      </c>
      <c r="T150" s="2">
        <v>1000000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2526964.02</v>
      </c>
      <c r="AD150" s="4">
        <f t="shared" si="2"/>
        <v>2526964.02</v>
      </c>
      <c r="AE150" t="s">
        <v>28</v>
      </c>
      <c r="AF150"/>
      <c r="AG150"/>
      <c r="AH150"/>
      <c r="AI150" s="18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</row>
    <row r="151" spans="1:71" x14ac:dyDescent="0.25">
      <c r="A151" s="20">
        <v>1273</v>
      </c>
      <c r="B151" t="s">
        <v>260</v>
      </c>
      <c r="C151" t="s">
        <v>9</v>
      </c>
      <c r="D151" t="s">
        <v>27</v>
      </c>
      <c r="E151" t="s">
        <v>270</v>
      </c>
      <c r="F151" s="2">
        <v>5098197400</v>
      </c>
      <c r="G151" s="2">
        <v>0</v>
      </c>
      <c r="H151" s="2">
        <v>5098197400</v>
      </c>
      <c r="I151" s="2">
        <v>11724664</v>
      </c>
      <c r="J151" s="2">
        <v>0</v>
      </c>
      <c r="K151" s="2">
        <v>11724664</v>
      </c>
      <c r="L151" s="2">
        <v>9685385.0399999991</v>
      </c>
      <c r="M151" s="2">
        <v>0</v>
      </c>
      <c r="N151" s="2">
        <v>9685385.0399999991</v>
      </c>
      <c r="O151" s="15">
        <v>0</v>
      </c>
      <c r="P151" s="2">
        <v>0</v>
      </c>
      <c r="Q151" s="13">
        <v>0</v>
      </c>
      <c r="R151" s="15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0</v>
      </c>
      <c r="AD151" s="4">
        <f t="shared" si="2"/>
        <v>0</v>
      </c>
      <c r="AE151" t="s">
        <v>28</v>
      </c>
      <c r="AF151"/>
      <c r="AG151"/>
      <c r="AH151"/>
      <c r="AI151" s="18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</row>
    <row r="152" spans="1:71" x14ac:dyDescent="0.25">
      <c r="A152" s="20">
        <v>1282</v>
      </c>
      <c r="B152" t="s">
        <v>259</v>
      </c>
      <c r="C152" t="s">
        <v>2</v>
      </c>
      <c r="D152" t="s">
        <v>4</v>
      </c>
      <c r="E152" t="s">
        <v>271</v>
      </c>
      <c r="F152" s="2">
        <v>5763450000</v>
      </c>
      <c r="G152" s="2">
        <v>2935458000</v>
      </c>
      <c r="H152" s="2">
        <v>2827992000</v>
      </c>
      <c r="I152" s="2">
        <v>15722424</v>
      </c>
      <c r="J152" s="2">
        <v>7133829</v>
      </c>
      <c r="K152" s="2">
        <v>8588595</v>
      </c>
      <c r="L152" s="2">
        <v>13417044</v>
      </c>
      <c r="M152" s="2">
        <v>5959645.7999999998</v>
      </c>
      <c r="N152" s="2">
        <v>7457398.2000000002</v>
      </c>
      <c r="O152" s="15">
        <v>0.1</v>
      </c>
      <c r="P152" s="2">
        <v>595964.57999999996</v>
      </c>
      <c r="Q152" s="13">
        <v>0.3</v>
      </c>
      <c r="R152" s="15">
        <v>0</v>
      </c>
      <c r="S152" s="2">
        <v>2237219.46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2833184.04</v>
      </c>
      <c r="AD152" s="4">
        <f t="shared" si="2"/>
        <v>2833184.04</v>
      </c>
      <c r="AE152" t="s">
        <v>213</v>
      </c>
      <c r="AF152"/>
      <c r="AG152"/>
      <c r="AH152"/>
      <c r="AI152" s="18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</row>
    <row r="153" spans="1:71" x14ac:dyDescent="0.25">
      <c r="A153" s="20">
        <v>1289</v>
      </c>
      <c r="B153" t="s">
        <v>260</v>
      </c>
      <c r="C153" t="s">
        <v>2</v>
      </c>
      <c r="D153" t="s">
        <v>279</v>
      </c>
      <c r="E153" t="s">
        <v>272</v>
      </c>
      <c r="F153" s="2">
        <v>30363916200</v>
      </c>
      <c r="G153" s="2">
        <v>0</v>
      </c>
      <c r="H153" s="2">
        <v>30363916200</v>
      </c>
      <c r="I153" s="2">
        <v>74938010</v>
      </c>
      <c r="J153" s="2">
        <v>0</v>
      </c>
      <c r="K153" s="2">
        <v>74938010</v>
      </c>
      <c r="L153" s="2">
        <v>62792443.520000003</v>
      </c>
      <c r="M153" s="2">
        <v>0</v>
      </c>
      <c r="N153" s="2">
        <v>62792443.520000003</v>
      </c>
      <c r="O153" s="15">
        <v>0.1</v>
      </c>
      <c r="P153" s="2">
        <v>0</v>
      </c>
      <c r="Q153" s="13">
        <v>0.2</v>
      </c>
      <c r="R153" s="15">
        <v>0</v>
      </c>
      <c r="S153" s="2">
        <v>12558488.704</v>
      </c>
      <c r="T153" s="2">
        <v>4000000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16558488.704</v>
      </c>
      <c r="AD153" s="4">
        <f t="shared" si="2"/>
        <v>16558488.704</v>
      </c>
      <c r="AE153" t="s">
        <v>94</v>
      </c>
      <c r="AF153"/>
      <c r="AG153"/>
      <c r="AH153"/>
      <c r="AI153" s="18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</row>
    <row r="154" spans="1:71" x14ac:dyDescent="0.25">
      <c r="A154" s="20">
        <v>1292</v>
      </c>
      <c r="B154" t="s">
        <v>260</v>
      </c>
      <c r="C154" t="s">
        <v>2</v>
      </c>
      <c r="D154" t="s">
        <v>521</v>
      </c>
      <c r="E154" t="s">
        <v>274</v>
      </c>
      <c r="F154" s="2">
        <v>430320000</v>
      </c>
      <c r="G154" s="2">
        <v>0</v>
      </c>
      <c r="H154" s="2">
        <v>430320000</v>
      </c>
      <c r="I154" s="2">
        <v>1331900</v>
      </c>
      <c r="J154" s="2">
        <v>0</v>
      </c>
      <c r="K154" s="2">
        <v>1331900</v>
      </c>
      <c r="L154" s="2">
        <v>1159772</v>
      </c>
      <c r="M154" s="2">
        <v>0</v>
      </c>
      <c r="N154" s="2">
        <v>1159772</v>
      </c>
      <c r="O154" s="15">
        <v>0</v>
      </c>
      <c r="P154" s="2">
        <v>0</v>
      </c>
      <c r="Q154" s="13">
        <v>0</v>
      </c>
      <c r="R154" s="15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0</v>
      </c>
      <c r="AD154" s="4">
        <f t="shared" si="2"/>
        <v>0</v>
      </c>
      <c r="AE154" t="s">
        <v>45</v>
      </c>
      <c r="AF154"/>
      <c r="AG154"/>
      <c r="AH154"/>
      <c r="AI154" s="18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</row>
    <row r="155" spans="1:71" x14ac:dyDescent="0.25">
      <c r="A155" s="20">
        <v>1293</v>
      </c>
      <c r="B155" t="s">
        <v>260</v>
      </c>
      <c r="C155" t="s">
        <v>2</v>
      </c>
      <c r="D155" t="s">
        <v>8</v>
      </c>
      <c r="E155" t="s">
        <v>275</v>
      </c>
      <c r="F155" s="2">
        <v>43197510000</v>
      </c>
      <c r="G155" s="2">
        <v>4333810000</v>
      </c>
      <c r="H155" s="2">
        <v>38863700000</v>
      </c>
      <c r="I155" s="2">
        <v>78966105</v>
      </c>
      <c r="J155" s="2">
        <v>9602561</v>
      </c>
      <c r="K155" s="2">
        <v>69363544</v>
      </c>
      <c r="L155" s="2">
        <v>61687101</v>
      </c>
      <c r="M155" s="2">
        <v>7869037</v>
      </c>
      <c r="N155" s="2">
        <v>53818064</v>
      </c>
      <c r="O155" s="15">
        <v>0.1</v>
      </c>
      <c r="P155" s="2">
        <v>786903.7</v>
      </c>
      <c r="Q155" s="13">
        <v>0.2</v>
      </c>
      <c r="R155" s="15">
        <v>0</v>
      </c>
      <c r="S155" s="2">
        <v>10763612.800000001</v>
      </c>
      <c r="T155" s="2">
        <v>4000000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15550516.5</v>
      </c>
      <c r="AD155" s="4">
        <f t="shared" si="2"/>
        <v>15550516.5</v>
      </c>
      <c r="AE155" t="s">
        <v>42</v>
      </c>
      <c r="AF155"/>
      <c r="AG155"/>
      <c r="AH155"/>
      <c r="AI155" s="18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</row>
    <row r="156" spans="1:71" x14ac:dyDescent="0.25">
      <c r="A156" s="20">
        <v>1295</v>
      </c>
      <c r="B156" t="s">
        <v>260</v>
      </c>
      <c r="C156" t="s">
        <v>9</v>
      </c>
      <c r="D156" t="s">
        <v>357</v>
      </c>
      <c r="E156" t="s">
        <v>276</v>
      </c>
      <c r="F156" s="2">
        <v>13989583000</v>
      </c>
      <c r="G156" s="2">
        <v>0</v>
      </c>
      <c r="H156" s="2">
        <v>13989583000</v>
      </c>
      <c r="I156" s="2">
        <v>38721063</v>
      </c>
      <c r="J156" s="2">
        <v>0</v>
      </c>
      <c r="K156" s="2">
        <v>38721063</v>
      </c>
      <c r="L156" s="2">
        <v>33125229.800000001</v>
      </c>
      <c r="M156" s="2">
        <v>0</v>
      </c>
      <c r="N156" s="2">
        <v>33125229.800000001</v>
      </c>
      <c r="O156" s="15">
        <v>0.1</v>
      </c>
      <c r="P156" s="2">
        <v>0</v>
      </c>
      <c r="Q156" s="13">
        <v>0.15</v>
      </c>
      <c r="R156" s="15">
        <v>0</v>
      </c>
      <c r="S156" s="2">
        <v>4968784.47</v>
      </c>
      <c r="T156" s="2">
        <v>3000000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7968784.4699999997</v>
      </c>
      <c r="AD156" s="4">
        <f t="shared" si="2"/>
        <v>7968784.4699999997</v>
      </c>
      <c r="AE156" t="s">
        <v>35</v>
      </c>
      <c r="AF156"/>
      <c r="AG156"/>
      <c r="AH156"/>
      <c r="AI156" s="18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</row>
    <row r="157" spans="1:71" x14ac:dyDescent="0.25">
      <c r="A157" s="20">
        <v>1300</v>
      </c>
      <c r="B157" t="s">
        <v>259</v>
      </c>
      <c r="C157" t="s">
        <v>2</v>
      </c>
      <c r="D157" t="s">
        <v>279</v>
      </c>
      <c r="E157" t="s">
        <v>277</v>
      </c>
      <c r="F157" s="2">
        <v>1187210000</v>
      </c>
      <c r="G157" s="2">
        <v>82900000</v>
      </c>
      <c r="H157" s="2">
        <v>1104310000</v>
      </c>
      <c r="I157" s="2">
        <v>3152323</v>
      </c>
      <c r="J157" s="2">
        <v>290151</v>
      </c>
      <c r="K157" s="2">
        <v>2862172</v>
      </c>
      <c r="L157" s="2">
        <v>2677439</v>
      </c>
      <c r="M157" s="2">
        <v>256991</v>
      </c>
      <c r="N157" s="2">
        <v>2420448</v>
      </c>
      <c r="O157" s="15">
        <v>0.1</v>
      </c>
      <c r="P157" s="2">
        <v>25699.1</v>
      </c>
      <c r="Q157" s="13">
        <v>0.3</v>
      </c>
      <c r="R157" s="15">
        <v>0</v>
      </c>
      <c r="S157" s="2">
        <v>726134.4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751833.5</v>
      </c>
      <c r="AD157" s="4">
        <f t="shared" si="2"/>
        <v>751833.5</v>
      </c>
      <c r="AE157" t="s">
        <v>43</v>
      </c>
      <c r="AF157"/>
      <c r="AG157"/>
      <c r="AH157"/>
      <c r="AI157" s="18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</row>
    <row r="158" spans="1:71" x14ac:dyDescent="0.25">
      <c r="A158" s="20">
        <v>1303</v>
      </c>
      <c r="B158" t="s">
        <v>260</v>
      </c>
      <c r="C158" t="s">
        <v>2</v>
      </c>
      <c r="D158" t="s">
        <v>8</v>
      </c>
      <c r="E158" t="s">
        <v>278</v>
      </c>
      <c r="F158" s="2">
        <v>15532761000</v>
      </c>
      <c r="G158" s="2">
        <v>225534000</v>
      </c>
      <c r="H158" s="2">
        <v>15307227000</v>
      </c>
      <c r="I158" s="2">
        <v>38783519</v>
      </c>
      <c r="J158" s="2">
        <v>789369</v>
      </c>
      <c r="K158" s="2">
        <v>37994150</v>
      </c>
      <c r="L158" s="2">
        <v>32570414.600000001</v>
      </c>
      <c r="M158" s="2">
        <v>699155.4</v>
      </c>
      <c r="N158" s="2">
        <v>31871259.199999999</v>
      </c>
      <c r="O158" s="15">
        <v>0.1</v>
      </c>
      <c r="P158" s="2">
        <v>69915.539999999994</v>
      </c>
      <c r="Q158" s="13">
        <v>0.15</v>
      </c>
      <c r="R158" s="15">
        <v>0</v>
      </c>
      <c r="S158" s="2">
        <v>4780688.88</v>
      </c>
      <c r="T158" s="2">
        <v>3000000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7850604.4199999999</v>
      </c>
      <c r="AD158" s="4">
        <f t="shared" si="2"/>
        <v>7850604.4199999999</v>
      </c>
      <c r="AE158" t="s">
        <v>46</v>
      </c>
      <c r="AF158"/>
      <c r="AG158"/>
      <c r="AH158"/>
      <c r="AI158" s="1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</row>
    <row r="159" spans="1:71" x14ac:dyDescent="0.25">
      <c r="A159" s="20">
        <v>1305</v>
      </c>
      <c r="B159" t="s">
        <v>259</v>
      </c>
      <c r="C159" t="s">
        <v>2</v>
      </c>
      <c r="D159" t="s">
        <v>280</v>
      </c>
      <c r="E159" t="s">
        <v>281</v>
      </c>
      <c r="F159" s="2">
        <v>502620000</v>
      </c>
      <c r="G159" s="2">
        <v>0</v>
      </c>
      <c r="H159" s="2">
        <v>502620000</v>
      </c>
      <c r="I159" s="2">
        <v>1708372</v>
      </c>
      <c r="J159" s="2">
        <v>0</v>
      </c>
      <c r="K159" s="2">
        <v>1708372</v>
      </c>
      <c r="L159" s="2">
        <v>1507324</v>
      </c>
      <c r="M159" s="2">
        <v>0</v>
      </c>
      <c r="N159" s="2">
        <v>1507324</v>
      </c>
      <c r="O159" s="15">
        <v>0.1</v>
      </c>
      <c r="P159" s="2">
        <v>0</v>
      </c>
      <c r="Q159" s="13">
        <v>0.3</v>
      </c>
      <c r="R159" s="15">
        <v>0</v>
      </c>
      <c r="S159" s="2">
        <v>452197.2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452197.2</v>
      </c>
      <c r="AD159" s="4">
        <f t="shared" si="2"/>
        <v>452197.2</v>
      </c>
      <c r="AE159" t="s">
        <v>165</v>
      </c>
      <c r="AF159"/>
      <c r="AG159"/>
      <c r="AH159"/>
      <c r="AI159" s="18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</row>
    <row r="160" spans="1:71" s="42" customFormat="1" x14ac:dyDescent="0.25">
      <c r="A160" s="20">
        <v>1307</v>
      </c>
      <c r="B160" t="s">
        <v>260</v>
      </c>
      <c r="C160" t="s">
        <v>2</v>
      </c>
      <c r="D160" t="s">
        <v>521</v>
      </c>
      <c r="E160" t="s">
        <v>282</v>
      </c>
      <c r="F160" s="2">
        <v>31845282000</v>
      </c>
      <c r="G160" s="2">
        <v>0</v>
      </c>
      <c r="H160" s="2">
        <v>31845282000</v>
      </c>
      <c r="I160" s="2">
        <v>51688617</v>
      </c>
      <c r="J160" s="2">
        <v>0</v>
      </c>
      <c r="K160" s="2">
        <v>51688617</v>
      </c>
      <c r="L160" s="2">
        <v>38950504.200000003</v>
      </c>
      <c r="M160" s="2">
        <v>0</v>
      </c>
      <c r="N160" s="2">
        <v>38950504.200000003</v>
      </c>
      <c r="O160" s="15">
        <v>0.1</v>
      </c>
      <c r="P160" s="2">
        <v>0</v>
      </c>
      <c r="Q160" s="13">
        <v>0.15</v>
      </c>
      <c r="R160" s="15">
        <v>0</v>
      </c>
      <c r="S160" s="2">
        <v>5842575.6299999999</v>
      </c>
      <c r="T160" s="2">
        <v>3000000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8842575.6300000008</v>
      </c>
      <c r="AC160" s="4"/>
      <c r="AD160" s="4">
        <f t="shared" si="2"/>
        <v>8842575.6300000008</v>
      </c>
      <c r="AE160" t="s">
        <v>178</v>
      </c>
      <c r="AF160"/>
      <c r="AG160"/>
      <c r="AH160"/>
      <c r="AI160" s="18"/>
      <c r="AJ160" s="4"/>
      <c r="AK160" s="4"/>
      <c r="AL160" s="4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</row>
    <row r="161" spans="1:71" x14ac:dyDescent="0.25">
      <c r="A161" s="20">
        <v>1311</v>
      </c>
      <c r="B161" t="s">
        <v>260</v>
      </c>
      <c r="C161" t="s">
        <v>2</v>
      </c>
      <c r="D161" t="s">
        <v>279</v>
      </c>
      <c r="E161" t="s">
        <v>283</v>
      </c>
      <c r="F161" s="2">
        <v>5654758000</v>
      </c>
      <c r="G161" s="2">
        <v>0</v>
      </c>
      <c r="H161" s="2">
        <v>5654758000</v>
      </c>
      <c r="I161" s="2">
        <v>17704178</v>
      </c>
      <c r="J161" s="2">
        <v>0</v>
      </c>
      <c r="K161" s="2">
        <v>17704178</v>
      </c>
      <c r="L161" s="2">
        <v>15442274.800000001</v>
      </c>
      <c r="M161" s="2">
        <v>0</v>
      </c>
      <c r="N161" s="2">
        <v>15442274.800000001</v>
      </c>
      <c r="O161" s="15">
        <v>0.1</v>
      </c>
      <c r="P161" s="2">
        <v>0</v>
      </c>
      <c r="Q161" s="13">
        <v>0.1</v>
      </c>
      <c r="R161" s="15">
        <v>0</v>
      </c>
      <c r="S161" s="2">
        <v>1544227.48</v>
      </c>
      <c r="T161" s="2">
        <v>1000000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2544227.48</v>
      </c>
      <c r="AD161" s="4">
        <f t="shared" si="2"/>
        <v>2544227.48</v>
      </c>
      <c r="AE161" t="s">
        <v>94</v>
      </c>
      <c r="AF161"/>
      <c r="AG161"/>
      <c r="AH161"/>
      <c r="AI161" s="18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</row>
    <row r="162" spans="1:71" x14ac:dyDescent="0.25">
      <c r="A162" s="20">
        <v>1315</v>
      </c>
      <c r="B162" t="s">
        <v>259</v>
      </c>
      <c r="C162" t="s">
        <v>9</v>
      </c>
      <c r="D162" t="s">
        <v>27</v>
      </c>
      <c r="E162" t="s">
        <v>284</v>
      </c>
      <c r="F162" s="2">
        <v>34131932000</v>
      </c>
      <c r="G162" s="2">
        <v>0</v>
      </c>
      <c r="H162" s="2">
        <v>34131932000</v>
      </c>
      <c r="I162" s="2">
        <v>61450144</v>
      </c>
      <c r="J162" s="2">
        <v>0</v>
      </c>
      <c r="K162" s="2">
        <v>61450144</v>
      </c>
      <c r="L162" s="2">
        <v>47797371.200000003</v>
      </c>
      <c r="M162" s="2">
        <v>0</v>
      </c>
      <c r="N162" s="2">
        <v>47797371.200000003</v>
      </c>
      <c r="O162" s="15">
        <v>0.1</v>
      </c>
      <c r="P162" s="2">
        <v>0</v>
      </c>
      <c r="Q162" s="13">
        <v>0.3</v>
      </c>
      <c r="R162" s="15">
        <v>0</v>
      </c>
      <c r="S162" s="2">
        <v>14339211.359999999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14339211.359999999</v>
      </c>
      <c r="AD162" s="4">
        <f t="shared" si="2"/>
        <v>14339211.359999999</v>
      </c>
      <c r="AE162" t="s">
        <v>76</v>
      </c>
      <c r="AF162"/>
      <c r="AG162"/>
      <c r="AH162"/>
      <c r="AI162" s="18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</row>
    <row r="163" spans="1:71" x14ac:dyDescent="0.25">
      <c r="A163" s="20">
        <v>1322</v>
      </c>
      <c r="B163" t="s">
        <v>259</v>
      </c>
      <c r="C163" t="s">
        <v>9</v>
      </c>
      <c r="D163" t="s">
        <v>27</v>
      </c>
      <c r="E163" t="s">
        <v>285</v>
      </c>
      <c r="F163" s="2">
        <v>12826958000</v>
      </c>
      <c r="G163" s="2">
        <v>0</v>
      </c>
      <c r="H163" s="2">
        <v>12826958000</v>
      </c>
      <c r="I163" s="2">
        <v>31431996</v>
      </c>
      <c r="J163" s="2">
        <v>0</v>
      </c>
      <c r="K163" s="2">
        <v>31431996</v>
      </c>
      <c r="L163" s="2">
        <v>26301212.800000001</v>
      </c>
      <c r="M163" s="2">
        <v>0</v>
      </c>
      <c r="N163" s="2">
        <v>26301212.800000001</v>
      </c>
      <c r="O163" s="15">
        <v>0.1</v>
      </c>
      <c r="P163" s="2">
        <v>0</v>
      </c>
      <c r="Q163" s="13">
        <v>0.3</v>
      </c>
      <c r="R163" s="15">
        <v>0</v>
      </c>
      <c r="S163" s="2">
        <v>7890363.8399999999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7890363.8399999999</v>
      </c>
      <c r="AD163" s="4">
        <f t="shared" si="2"/>
        <v>7890363.8399999999</v>
      </c>
      <c r="AE163" t="s">
        <v>26</v>
      </c>
      <c r="AF163"/>
      <c r="AG163"/>
      <c r="AH163"/>
      <c r="AI163" s="18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</row>
    <row r="164" spans="1:71" x14ac:dyDescent="0.25">
      <c r="A164" s="20">
        <v>1324</v>
      </c>
      <c r="B164" t="s">
        <v>260</v>
      </c>
      <c r="C164" t="s">
        <v>9</v>
      </c>
      <c r="D164" t="s">
        <v>357</v>
      </c>
      <c r="E164" t="s">
        <v>286</v>
      </c>
      <c r="F164" s="2">
        <v>27461172000</v>
      </c>
      <c r="G164" s="2">
        <v>0</v>
      </c>
      <c r="H164" s="2">
        <v>27461172000</v>
      </c>
      <c r="I164" s="2">
        <v>45139684</v>
      </c>
      <c r="J164" s="2">
        <v>0</v>
      </c>
      <c r="K164" s="2">
        <v>45139684</v>
      </c>
      <c r="L164" s="2">
        <v>34155215.200000003</v>
      </c>
      <c r="M164" s="2">
        <v>0</v>
      </c>
      <c r="N164" s="2">
        <v>34155215.200000003</v>
      </c>
      <c r="O164" s="15">
        <v>0.1</v>
      </c>
      <c r="P164" s="2">
        <v>0</v>
      </c>
      <c r="Q164" s="13">
        <v>0.15</v>
      </c>
      <c r="R164" s="15">
        <v>0</v>
      </c>
      <c r="S164" s="2">
        <v>5123282.28</v>
      </c>
      <c r="T164" s="2">
        <v>3000000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8123282.2800000003</v>
      </c>
      <c r="AD164" s="4">
        <f t="shared" si="2"/>
        <v>8123282.2800000003</v>
      </c>
      <c r="AE164" t="s">
        <v>187</v>
      </c>
      <c r="AF164"/>
      <c r="AG164"/>
      <c r="AH164"/>
      <c r="AI164" s="18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</row>
    <row r="165" spans="1:71" x14ac:dyDescent="0.25">
      <c r="A165" s="20">
        <v>1325</v>
      </c>
      <c r="B165" t="s">
        <v>260</v>
      </c>
      <c r="C165" t="s">
        <v>2</v>
      </c>
      <c r="D165" t="s">
        <v>8</v>
      </c>
      <c r="E165" t="s">
        <v>287</v>
      </c>
      <c r="F165" s="2">
        <v>11610946600</v>
      </c>
      <c r="G165" s="2">
        <v>0</v>
      </c>
      <c r="H165" s="2">
        <v>11610946600</v>
      </c>
      <c r="I165" s="2">
        <v>30704945</v>
      </c>
      <c r="J165" s="2">
        <v>0</v>
      </c>
      <c r="K165" s="2">
        <v>30704945</v>
      </c>
      <c r="L165" s="2">
        <v>26060566.359999999</v>
      </c>
      <c r="M165" s="2">
        <v>0</v>
      </c>
      <c r="N165" s="2">
        <v>26060566.359999999</v>
      </c>
      <c r="O165" s="15">
        <v>0.1</v>
      </c>
      <c r="P165" s="2">
        <v>0</v>
      </c>
      <c r="Q165" s="13">
        <v>0.1</v>
      </c>
      <c r="R165" s="15">
        <v>0</v>
      </c>
      <c r="S165" s="2">
        <v>2606056.6359999999</v>
      </c>
      <c r="T165" s="2">
        <v>2000000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4606056.6359999999</v>
      </c>
      <c r="AD165" s="4">
        <f t="shared" si="2"/>
        <v>4606056.6359999999</v>
      </c>
      <c r="AE165" t="s">
        <v>42</v>
      </c>
      <c r="AF165"/>
      <c r="AG165"/>
      <c r="AH165"/>
      <c r="AI165" s="18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</row>
    <row r="166" spans="1:71" x14ac:dyDescent="0.25">
      <c r="A166" s="20">
        <v>1330</v>
      </c>
      <c r="B166" t="s">
        <v>260</v>
      </c>
      <c r="C166" t="s">
        <v>2</v>
      </c>
      <c r="D166" t="s">
        <v>280</v>
      </c>
      <c r="E166" t="s">
        <v>288</v>
      </c>
      <c r="F166" s="2">
        <v>24120026000</v>
      </c>
      <c r="G166" s="2">
        <v>1065000000</v>
      </c>
      <c r="H166" s="2">
        <v>23055026000</v>
      </c>
      <c r="I166" s="2">
        <v>56569985</v>
      </c>
      <c r="J166" s="2">
        <v>2130000</v>
      </c>
      <c r="K166" s="2">
        <v>54439985</v>
      </c>
      <c r="L166" s="2">
        <v>46921974.600000001</v>
      </c>
      <c r="M166" s="2">
        <v>1704000</v>
      </c>
      <c r="N166" s="2">
        <v>45217974.600000001</v>
      </c>
      <c r="O166" s="15">
        <v>0.1</v>
      </c>
      <c r="P166" s="2">
        <v>170400</v>
      </c>
      <c r="Q166" s="13">
        <v>0.15</v>
      </c>
      <c r="R166" s="15">
        <v>0</v>
      </c>
      <c r="S166" s="2">
        <v>6782696.1900000004</v>
      </c>
      <c r="T166" s="2">
        <v>3000000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9953096.1899999995</v>
      </c>
      <c r="AD166" s="4">
        <f t="shared" si="2"/>
        <v>9953096.1899999995</v>
      </c>
      <c r="AE166" t="s">
        <v>190</v>
      </c>
      <c r="AF166"/>
      <c r="AG166"/>
      <c r="AH166"/>
      <c r="AI166" s="18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</row>
    <row r="167" spans="1:71" x14ac:dyDescent="0.25">
      <c r="A167" s="20">
        <v>1334</v>
      </c>
      <c r="B167" t="s">
        <v>259</v>
      </c>
      <c r="C167" t="s">
        <v>9</v>
      </c>
      <c r="D167" t="s">
        <v>15</v>
      </c>
      <c r="E167" t="s">
        <v>289</v>
      </c>
      <c r="F167" s="2">
        <v>9708524000</v>
      </c>
      <c r="G167" s="2">
        <v>0</v>
      </c>
      <c r="H167" s="2">
        <v>9708524000</v>
      </c>
      <c r="I167" s="2">
        <v>22746154</v>
      </c>
      <c r="J167" s="2">
        <v>0</v>
      </c>
      <c r="K167" s="2">
        <v>22746154</v>
      </c>
      <c r="L167" s="2">
        <v>18862744.399999999</v>
      </c>
      <c r="M167" s="2">
        <v>0</v>
      </c>
      <c r="N167" s="2">
        <v>18862744.399999999</v>
      </c>
      <c r="O167" s="15">
        <v>0.1</v>
      </c>
      <c r="P167" s="2">
        <v>0</v>
      </c>
      <c r="Q167" s="13">
        <v>0.3</v>
      </c>
      <c r="R167" s="15">
        <v>0</v>
      </c>
      <c r="S167" s="2">
        <v>5658823.3200000003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5658823.3200000003</v>
      </c>
      <c r="AD167" s="4">
        <f t="shared" si="2"/>
        <v>5658823.3200000003</v>
      </c>
      <c r="AE167" t="s">
        <v>17</v>
      </c>
      <c r="AF167"/>
      <c r="AG167"/>
      <c r="AH167"/>
      <c r="AI167" s="18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</row>
    <row r="168" spans="1:71" x14ac:dyDescent="0.25">
      <c r="A168" s="20">
        <v>1336</v>
      </c>
      <c r="B168" t="s">
        <v>260</v>
      </c>
      <c r="C168" t="s">
        <v>2</v>
      </c>
      <c r="D168" t="s">
        <v>8</v>
      </c>
      <c r="E168" t="s">
        <v>290</v>
      </c>
      <c r="F168" s="2">
        <v>10638937000</v>
      </c>
      <c r="G168" s="2">
        <v>1381500000</v>
      </c>
      <c r="H168" s="2">
        <v>9257437000</v>
      </c>
      <c r="I168" s="2">
        <v>26474387</v>
      </c>
      <c r="J168" s="2">
        <v>3978100</v>
      </c>
      <c r="K168" s="2">
        <v>22496287</v>
      </c>
      <c r="L168" s="2">
        <v>22218812.199999999</v>
      </c>
      <c r="M168" s="2">
        <v>3425500</v>
      </c>
      <c r="N168" s="2">
        <v>18793312.199999999</v>
      </c>
      <c r="O168" s="15">
        <v>0.1</v>
      </c>
      <c r="P168" s="2">
        <v>342550</v>
      </c>
      <c r="Q168" s="13">
        <v>0.1</v>
      </c>
      <c r="R168" s="15">
        <v>0</v>
      </c>
      <c r="S168" s="2">
        <v>1879331.22</v>
      </c>
      <c r="T168" s="2">
        <v>2000000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4221881.22</v>
      </c>
      <c r="AD168" s="4">
        <f t="shared" si="2"/>
        <v>4221881.22</v>
      </c>
      <c r="AE168" t="s">
        <v>50</v>
      </c>
      <c r="AF168"/>
      <c r="AG168"/>
      <c r="AH168"/>
      <c r="AI168" s="1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</row>
    <row r="169" spans="1:71" x14ac:dyDescent="0.25">
      <c r="A169" s="20">
        <v>1337</v>
      </c>
      <c r="B169" t="s">
        <v>259</v>
      </c>
      <c r="C169" t="s">
        <v>2</v>
      </c>
      <c r="D169" t="s">
        <v>8</v>
      </c>
      <c r="E169" t="s">
        <v>291</v>
      </c>
      <c r="F169" s="2">
        <v>4339055000</v>
      </c>
      <c r="G169" s="2">
        <v>51800000</v>
      </c>
      <c r="H169" s="2">
        <v>4287255000</v>
      </c>
      <c r="I169" s="2">
        <v>10084051</v>
      </c>
      <c r="J169" s="2">
        <v>181301</v>
      </c>
      <c r="K169" s="2">
        <v>9902750</v>
      </c>
      <c r="L169" s="2">
        <v>8348429</v>
      </c>
      <c r="M169" s="2">
        <v>160581</v>
      </c>
      <c r="N169" s="2">
        <v>8187848</v>
      </c>
      <c r="O169" s="15">
        <v>0.1</v>
      </c>
      <c r="P169" s="2">
        <v>16058.1</v>
      </c>
      <c r="Q169" s="13">
        <v>0.3</v>
      </c>
      <c r="R169" s="15">
        <v>0</v>
      </c>
      <c r="S169" s="2">
        <v>2456354.4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2472412.5</v>
      </c>
      <c r="AD169" s="4">
        <f t="shared" si="2"/>
        <v>2472412.5</v>
      </c>
      <c r="AE169" t="s">
        <v>50</v>
      </c>
      <c r="AF169"/>
      <c r="AG169"/>
      <c r="AH169"/>
      <c r="AI169" s="18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</row>
    <row r="170" spans="1:71" x14ac:dyDescent="0.25">
      <c r="A170" s="20">
        <v>1338</v>
      </c>
      <c r="B170" t="s">
        <v>259</v>
      </c>
      <c r="C170" t="s">
        <v>9</v>
      </c>
      <c r="D170" t="s">
        <v>15</v>
      </c>
      <c r="E170" t="s">
        <v>292</v>
      </c>
      <c r="F170" s="2">
        <v>2549057000</v>
      </c>
      <c r="G170" s="2">
        <v>0</v>
      </c>
      <c r="H170" s="2">
        <v>2549057000</v>
      </c>
      <c r="I170" s="2">
        <v>8001972</v>
      </c>
      <c r="J170" s="2">
        <v>0</v>
      </c>
      <c r="K170" s="2">
        <v>8001972</v>
      </c>
      <c r="L170" s="2">
        <v>6982349.2000000002</v>
      </c>
      <c r="M170" s="2">
        <v>0</v>
      </c>
      <c r="N170" s="2">
        <v>6982349.2000000002</v>
      </c>
      <c r="O170" s="15">
        <v>0.1</v>
      </c>
      <c r="P170" s="2">
        <v>0</v>
      </c>
      <c r="Q170" s="13">
        <v>0.3</v>
      </c>
      <c r="R170" s="15">
        <v>0</v>
      </c>
      <c r="S170" s="2">
        <v>2094704.76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2094704.76</v>
      </c>
      <c r="AD170" s="4">
        <f t="shared" si="2"/>
        <v>2094704.76</v>
      </c>
      <c r="AE170" t="s">
        <v>24</v>
      </c>
      <c r="AF170"/>
      <c r="AG170"/>
      <c r="AH170"/>
      <c r="AI170" s="18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</row>
    <row r="171" spans="1:71" x14ac:dyDescent="0.25">
      <c r="A171" s="20">
        <v>1340</v>
      </c>
      <c r="B171" t="s">
        <v>260</v>
      </c>
      <c r="C171" t="s">
        <v>2</v>
      </c>
      <c r="D171" t="s">
        <v>279</v>
      </c>
      <c r="E171" t="s">
        <v>293</v>
      </c>
      <c r="F171" s="2">
        <v>12037561000</v>
      </c>
      <c r="G171" s="2">
        <v>0</v>
      </c>
      <c r="H171" s="2">
        <v>12037561000</v>
      </c>
      <c r="I171" s="2">
        <v>28573680</v>
      </c>
      <c r="J171" s="2">
        <v>0</v>
      </c>
      <c r="K171" s="2">
        <v>28573680</v>
      </c>
      <c r="L171" s="2">
        <v>23758655.600000001</v>
      </c>
      <c r="M171" s="2">
        <v>0</v>
      </c>
      <c r="N171" s="2">
        <v>23758655.600000001</v>
      </c>
      <c r="O171" s="15">
        <v>0.1</v>
      </c>
      <c r="P171" s="2">
        <v>0</v>
      </c>
      <c r="Q171" s="13">
        <v>0.1</v>
      </c>
      <c r="R171" s="15">
        <v>0</v>
      </c>
      <c r="S171" s="2">
        <v>2375865.56</v>
      </c>
      <c r="T171" s="2">
        <v>2000000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4375865.5599999996</v>
      </c>
      <c r="AD171" s="4">
        <f t="shared" si="2"/>
        <v>4375865.5599999996</v>
      </c>
      <c r="AE171" t="s">
        <v>94</v>
      </c>
      <c r="AF171"/>
      <c r="AG171"/>
      <c r="AH171"/>
      <c r="AI171" s="18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</row>
    <row r="172" spans="1:71" x14ac:dyDescent="0.25">
      <c r="A172" s="20">
        <v>1344</v>
      </c>
      <c r="B172" t="s">
        <v>259</v>
      </c>
      <c r="C172" t="s">
        <v>2</v>
      </c>
      <c r="D172" t="s">
        <v>198</v>
      </c>
      <c r="E172" t="s">
        <v>294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15">
        <v>0.1</v>
      </c>
      <c r="P172" s="2">
        <v>0</v>
      </c>
      <c r="Q172" s="13">
        <v>0.3</v>
      </c>
      <c r="R172" s="15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0</v>
      </c>
      <c r="AD172" s="4">
        <f t="shared" si="2"/>
        <v>0</v>
      </c>
      <c r="AE172" t="s">
        <v>182</v>
      </c>
      <c r="AF172"/>
      <c r="AG172"/>
      <c r="AH172"/>
      <c r="AI172" s="18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</row>
    <row r="173" spans="1:71" x14ac:dyDescent="0.25">
      <c r="A173" s="20">
        <v>1348</v>
      </c>
      <c r="B173" t="s">
        <v>260</v>
      </c>
      <c r="C173" t="s">
        <v>2</v>
      </c>
      <c r="D173" t="s">
        <v>198</v>
      </c>
      <c r="E173" t="s">
        <v>295</v>
      </c>
      <c r="F173" s="2">
        <v>18963686000</v>
      </c>
      <c r="G173" s="2">
        <v>0</v>
      </c>
      <c r="H173" s="2">
        <v>18963686000</v>
      </c>
      <c r="I173" s="2">
        <v>39501743</v>
      </c>
      <c r="J173" s="2">
        <v>0</v>
      </c>
      <c r="K173" s="2">
        <v>39501743</v>
      </c>
      <c r="L173" s="2">
        <v>31916268.600000001</v>
      </c>
      <c r="M173" s="2">
        <v>0</v>
      </c>
      <c r="N173" s="2">
        <v>31916268.600000001</v>
      </c>
      <c r="O173" s="15">
        <v>0.1</v>
      </c>
      <c r="P173" s="2">
        <v>0</v>
      </c>
      <c r="Q173" s="13">
        <v>0.15</v>
      </c>
      <c r="R173" s="15">
        <v>0</v>
      </c>
      <c r="S173" s="2">
        <v>4787440.29</v>
      </c>
      <c r="T173" s="2">
        <v>3000000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7787440.29</v>
      </c>
      <c r="AD173" s="4">
        <f t="shared" si="2"/>
        <v>7787440.29</v>
      </c>
      <c r="AE173" t="s">
        <v>238</v>
      </c>
      <c r="AF173"/>
      <c r="AG173"/>
      <c r="AH173"/>
      <c r="AI173" s="18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</row>
    <row r="174" spans="1:71" x14ac:dyDescent="0.25">
      <c r="A174" s="20">
        <v>1356</v>
      </c>
      <c r="B174" t="s">
        <v>260</v>
      </c>
      <c r="C174" t="s">
        <v>2</v>
      </c>
      <c r="D174" t="s">
        <v>521</v>
      </c>
      <c r="E174" t="s">
        <v>296</v>
      </c>
      <c r="F174" s="2">
        <v>18782557100</v>
      </c>
      <c r="G174" s="2">
        <v>2667760000</v>
      </c>
      <c r="H174" s="2">
        <v>16114797100</v>
      </c>
      <c r="I174" s="2">
        <v>38874433</v>
      </c>
      <c r="J174" s="2">
        <v>7721974</v>
      </c>
      <c r="K174" s="2">
        <v>31152459</v>
      </c>
      <c r="L174" s="2">
        <v>31361410.16</v>
      </c>
      <c r="M174" s="2">
        <v>6654870</v>
      </c>
      <c r="N174" s="2">
        <v>24706540.16</v>
      </c>
      <c r="O174" s="15">
        <v>0.1</v>
      </c>
      <c r="P174" s="2">
        <v>665487</v>
      </c>
      <c r="Q174" s="13">
        <v>0.15</v>
      </c>
      <c r="R174" s="15">
        <v>0</v>
      </c>
      <c r="S174" s="2">
        <v>3705981.0240000002</v>
      </c>
      <c r="T174" s="2">
        <v>3000000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7371468.0240000002</v>
      </c>
      <c r="AD174" s="4">
        <f t="shared" si="2"/>
        <v>7371468.0240000002</v>
      </c>
      <c r="AE174" t="s">
        <v>274</v>
      </c>
      <c r="AF174"/>
      <c r="AG174"/>
      <c r="AH174"/>
      <c r="AI174" s="18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</row>
    <row r="175" spans="1:71" x14ac:dyDescent="0.25">
      <c r="A175" s="20">
        <v>1359</v>
      </c>
      <c r="B175" t="s">
        <v>260</v>
      </c>
      <c r="C175" t="s">
        <v>2</v>
      </c>
      <c r="D175" t="s">
        <v>8</v>
      </c>
      <c r="E175" t="s">
        <v>297</v>
      </c>
      <c r="F175" s="2">
        <v>53760000</v>
      </c>
      <c r="G175" s="2">
        <v>0</v>
      </c>
      <c r="H175" s="2">
        <v>53760000</v>
      </c>
      <c r="I175" s="2">
        <v>188162</v>
      </c>
      <c r="J175" s="2">
        <v>0</v>
      </c>
      <c r="K175" s="2">
        <v>188162</v>
      </c>
      <c r="L175" s="2">
        <v>166658</v>
      </c>
      <c r="M175" s="2">
        <v>0</v>
      </c>
      <c r="N175" s="2">
        <v>166658</v>
      </c>
      <c r="O175" s="15">
        <v>0</v>
      </c>
      <c r="P175" s="2">
        <v>0</v>
      </c>
      <c r="Q175" s="13">
        <v>0</v>
      </c>
      <c r="R175" s="15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0</v>
      </c>
      <c r="AD175" s="4">
        <f t="shared" si="2"/>
        <v>0</v>
      </c>
      <c r="AE175" t="s">
        <v>50</v>
      </c>
      <c r="AF175"/>
      <c r="AG175"/>
      <c r="AH175"/>
      <c r="AI175" s="18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</row>
    <row r="176" spans="1:71" x14ac:dyDescent="0.25">
      <c r="A176" s="20">
        <v>1360</v>
      </c>
      <c r="B176" t="s">
        <v>260</v>
      </c>
      <c r="C176" t="s">
        <v>2</v>
      </c>
      <c r="D176" t="s">
        <v>8</v>
      </c>
      <c r="E176" t="s">
        <v>298</v>
      </c>
      <c r="F176" s="2">
        <v>9762584000</v>
      </c>
      <c r="G176" s="2">
        <v>4430788000</v>
      </c>
      <c r="H176" s="2">
        <v>5331796000</v>
      </c>
      <c r="I176" s="2">
        <v>27753471</v>
      </c>
      <c r="J176" s="2">
        <v>12454718</v>
      </c>
      <c r="K176" s="2">
        <v>15298753</v>
      </c>
      <c r="L176" s="2">
        <v>23848437.399999999</v>
      </c>
      <c r="M176" s="2">
        <v>10682402.800000001</v>
      </c>
      <c r="N176" s="2">
        <v>13166034.6</v>
      </c>
      <c r="O176" s="15">
        <v>0.1</v>
      </c>
      <c r="P176" s="2">
        <v>1068240.28</v>
      </c>
      <c r="Q176" s="13">
        <v>0.1</v>
      </c>
      <c r="R176" s="15">
        <v>0</v>
      </c>
      <c r="S176" s="2">
        <v>1316603.46</v>
      </c>
      <c r="T176" s="2">
        <v>2000000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4384843.74</v>
      </c>
      <c r="AD176" s="4">
        <f t="shared" si="2"/>
        <v>4384843.74</v>
      </c>
      <c r="AE176" t="s">
        <v>38</v>
      </c>
      <c r="AF176"/>
      <c r="AG176"/>
      <c r="AH176"/>
      <c r="AI176" s="18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</row>
    <row r="177" spans="1:71" x14ac:dyDescent="0.25">
      <c r="A177" s="20">
        <v>1364</v>
      </c>
      <c r="B177" t="s">
        <v>260</v>
      </c>
      <c r="C177" t="s">
        <v>2</v>
      </c>
      <c r="D177" t="s">
        <v>8</v>
      </c>
      <c r="E177" t="s">
        <v>299</v>
      </c>
      <c r="F177" s="2">
        <v>7469525000</v>
      </c>
      <c r="G177" s="2">
        <v>7421580000</v>
      </c>
      <c r="H177" s="2">
        <v>47945000</v>
      </c>
      <c r="I177" s="2">
        <v>20593659</v>
      </c>
      <c r="J177" s="2">
        <v>20425850</v>
      </c>
      <c r="K177" s="2">
        <v>167809</v>
      </c>
      <c r="L177" s="2">
        <v>17605849</v>
      </c>
      <c r="M177" s="2">
        <v>17457218</v>
      </c>
      <c r="N177" s="2">
        <v>148631</v>
      </c>
      <c r="O177" s="15">
        <v>0.1</v>
      </c>
      <c r="P177" s="2">
        <v>1745721.8</v>
      </c>
      <c r="Q177" s="13">
        <v>0.1</v>
      </c>
      <c r="R177" s="15">
        <v>0</v>
      </c>
      <c r="S177" s="2">
        <v>14863.1</v>
      </c>
      <c r="T177" s="2">
        <v>1000000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2760584.9</v>
      </c>
      <c r="AD177" s="4">
        <f t="shared" si="2"/>
        <v>2760584.9</v>
      </c>
      <c r="AE177" t="s">
        <v>50</v>
      </c>
      <c r="AF177"/>
      <c r="AG177"/>
      <c r="AH177"/>
      <c r="AI177" s="18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</row>
    <row r="178" spans="1:71" x14ac:dyDescent="0.25">
      <c r="A178" s="20">
        <v>1369</v>
      </c>
      <c r="B178" t="s">
        <v>259</v>
      </c>
      <c r="C178" t="s">
        <v>2</v>
      </c>
      <c r="D178" t="s">
        <v>198</v>
      </c>
      <c r="E178" t="s">
        <v>300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15">
        <v>0.1</v>
      </c>
      <c r="P178" s="2">
        <v>0</v>
      </c>
      <c r="Q178" s="13">
        <v>0.3</v>
      </c>
      <c r="R178" s="15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0</v>
      </c>
      <c r="AD178" s="4">
        <f t="shared" si="2"/>
        <v>0</v>
      </c>
      <c r="AE178" t="s">
        <v>238</v>
      </c>
      <c r="AF178"/>
      <c r="AG178"/>
      <c r="AH178"/>
      <c r="AI178" s="1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</row>
    <row r="179" spans="1:71" x14ac:dyDescent="0.25">
      <c r="A179" s="20">
        <v>1370</v>
      </c>
      <c r="B179" t="s">
        <v>260</v>
      </c>
      <c r="C179" t="s">
        <v>2</v>
      </c>
      <c r="D179" t="s">
        <v>279</v>
      </c>
      <c r="E179" t="s">
        <v>301</v>
      </c>
      <c r="F179" s="2">
        <v>936420000</v>
      </c>
      <c r="G179" s="2">
        <v>0</v>
      </c>
      <c r="H179" s="2">
        <v>936420000</v>
      </c>
      <c r="I179" s="2">
        <v>3200559</v>
      </c>
      <c r="J179" s="2">
        <v>0</v>
      </c>
      <c r="K179" s="2">
        <v>3200559</v>
      </c>
      <c r="L179" s="2">
        <v>2825991</v>
      </c>
      <c r="M179" s="2">
        <v>0</v>
      </c>
      <c r="N179" s="2">
        <v>2825991</v>
      </c>
      <c r="O179" s="15">
        <v>0</v>
      </c>
      <c r="P179" s="2">
        <v>0</v>
      </c>
      <c r="Q179" s="13">
        <v>0</v>
      </c>
      <c r="R179" s="15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0</v>
      </c>
      <c r="AD179" s="4">
        <f t="shared" si="2"/>
        <v>0</v>
      </c>
      <c r="AE179" t="s">
        <v>43</v>
      </c>
      <c r="AF179"/>
      <c r="AG179"/>
      <c r="AH179"/>
      <c r="AI179" s="18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</row>
    <row r="180" spans="1:71" x14ac:dyDescent="0.25">
      <c r="A180" s="20">
        <v>1371</v>
      </c>
      <c r="B180" t="s">
        <v>259</v>
      </c>
      <c r="C180" t="s">
        <v>2</v>
      </c>
      <c r="D180" t="s">
        <v>4</v>
      </c>
      <c r="E180" t="s">
        <v>302</v>
      </c>
      <c r="F180" s="2">
        <v>19115212000</v>
      </c>
      <c r="G180" s="2">
        <v>1482483000</v>
      </c>
      <c r="H180" s="2">
        <v>17632729000</v>
      </c>
      <c r="I180" s="2">
        <v>50310698</v>
      </c>
      <c r="J180" s="2">
        <v>4017120</v>
      </c>
      <c r="K180" s="2">
        <v>46293578</v>
      </c>
      <c r="L180" s="2">
        <v>42664613.200000003</v>
      </c>
      <c r="M180" s="2">
        <v>3424126.8</v>
      </c>
      <c r="N180" s="2">
        <v>39240486.399999999</v>
      </c>
      <c r="O180" s="15">
        <v>0.1</v>
      </c>
      <c r="P180" s="2">
        <v>342412.68</v>
      </c>
      <c r="Q180" s="13">
        <v>0.3</v>
      </c>
      <c r="R180" s="15">
        <v>0</v>
      </c>
      <c r="S180" s="2">
        <v>11772145.92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12114558.6</v>
      </c>
      <c r="AD180" s="4">
        <f t="shared" si="2"/>
        <v>12114558.6</v>
      </c>
      <c r="AE180" t="s">
        <v>48</v>
      </c>
      <c r="AF180"/>
      <c r="AG180"/>
      <c r="AH180"/>
      <c r="AI180" s="18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</row>
    <row r="181" spans="1:71" x14ac:dyDescent="0.25">
      <c r="A181" s="20">
        <v>1372</v>
      </c>
      <c r="B181" t="s">
        <v>260</v>
      </c>
      <c r="C181" t="s">
        <v>9</v>
      </c>
      <c r="D181" t="s">
        <v>27</v>
      </c>
      <c r="E181" t="s">
        <v>303</v>
      </c>
      <c r="F181" s="2">
        <v>12560898000</v>
      </c>
      <c r="G181" s="2">
        <v>0</v>
      </c>
      <c r="H181" s="2">
        <v>12560898000</v>
      </c>
      <c r="I181" s="2">
        <v>27689539</v>
      </c>
      <c r="J181" s="2">
        <v>0</v>
      </c>
      <c r="K181" s="2">
        <v>27689539</v>
      </c>
      <c r="L181" s="2">
        <v>22665179.800000001</v>
      </c>
      <c r="M181" s="2">
        <v>0</v>
      </c>
      <c r="N181" s="2">
        <v>22665179.800000001</v>
      </c>
      <c r="O181" s="15">
        <v>0.1</v>
      </c>
      <c r="P181" s="2">
        <v>0</v>
      </c>
      <c r="Q181" s="13">
        <v>0.1</v>
      </c>
      <c r="R181" s="15">
        <v>0</v>
      </c>
      <c r="S181" s="2">
        <v>2266517.98</v>
      </c>
      <c r="T181" s="2">
        <v>2000000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4266517.9800000004</v>
      </c>
      <c r="AD181" s="4">
        <f t="shared" si="2"/>
        <v>4266517.9800000004</v>
      </c>
      <c r="AE181" t="s">
        <v>28</v>
      </c>
      <c r="AF181"/>
      <c r="AG181"/>
      <c r="AH181"/>
      <c r="AI181" s="18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</row>
    <row r="182" spans="1:71" x14ac:dyDescent="0.25">
      <c r="A182" s="20">
        <v>1373</v>
      </c>
      <c r="B182" t="s">
        <v>260</v>
      </c>
      <c r="C182" t="s">
        <v>2</v>
      </c>
      <c r="D182" t="s">
        <v>8</v>
      </c>
      <c r="E182" t="s">
        <v>304</v>
      </c>
      <c r="F182" s="2">
        <v>26672606600</v>
      </c>
      <c r="G182" s="2">
        <v>3535379000</v>
      </c>
      <c r="H182" s="2">
        <v>23137227600</v>
      </c>
      <c r="I182" s="2">
        <v>70967493</v>
      </c>
      <c r="J182" s="2">
        <v>10222043</v>
      </c>
      <c r="K182" s="2">
        <v>60745450</v>
      </c>
      <c r="L182" s="2">
        <v>60298450.359999999</v>
      </c>
      <c r="M182" s="2">
        <v>8807891.4000000004</v>
      </c>
      <c r="N182" s="2">
        <v>51490558.960000001</v>
      </c>
      <c r="O182" s="15">
        <v>0.1</v>
      </c>
      <c r="P182" s="2">
        <v>880789.14</v>
      </c>
      <c r="Q182" s="13">
        <v>0.2</v>
      </c>
      <c r="R182" s="15">
        <v>0</v>
      </c>
      <c r="S182" s="2">
        <v>10298111.791999999</v>
      </c>
      <c r="T182" s="2">
        <v>4000000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15178900.932</v>
      </c>
      <c r="AD182" s="4">
        <f t="shared" si="2"/>
        <v>15178900.932</v>
      </c>
      <c r="AE182" t="s">
        <v>50</v>
      </c>
      <c r="AF182"/>
      <c r="AG182"/>
      <c r="AH182"/>
      <c r="AI182" s="18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</row>
    <row r="183" spans="1:71" x14ac:dyDescent="0.25">
      <c r="A183" s="20">
        <v>1374</v>
      </c>
      <c r="B183" t="s">
        <v>260</v>
      </c>
      <c r="C183" t="s">
        <v>2</v>
      </c>
      <c r="D183" t="s">
        <v>279</v>
      </c>
      <c r="E183" t="s">
        <v>305</v>
      </c>
      <c r="F183" s="2">
        <v>297311000</v>
      </c>
      <c r="G183" s="2">
        <v>0</v>
      </c>
      <c r="H183" s="2">
        <v>297311000</v>
      </c>
      <c r="I183" s="2">
        <v>919414</v>
      </c>
      <c r="J183" s="2">
        <v>0</v>
      </c>
      <c r="K183" s="2">
        <v>919414</v>
      </c>
      <c r="L183" s="2">
        <v>800489.6</v>
      </c>
      <c r="M183" s="2">
        <v>0</v>
      </c>
      <c r="N183" s="2">
        <v>800489.6</v>
      </c>
      <c r="O183" s="15">
        <v>0</v>
      </c>
      <c r="P183" s="2">
        <v>0</v>
      </c>
      <c r="Q183" s="13">
        <v>0</v>
      </c>
      <c r="R183" s="15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0</v>
      </c>
      <c r="AD183" s="4">
        <f t="shared" si="2"/>
        <v>0</v>
      </c>
      <c r="AE183" t="s">
        <v>43</v>
      </c>
      <c r="AF183"/>
      <c r="AG183"/>
      <c r="AH183"/>
      <c r="AI183" s="18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</row>
    <row r="184" spans="1:71" x14ac:dyDescent="0.25">
      <c r="A184" s="20">
        <v>1378</v>
      </c>
      <c r="B184" t="s">
        <v>259</v>
      </c>
      <c r="C184" t="s">
        <v>9</v>
      </c>
      <c r="D184" t="s">
        <v>358</v>
      </c>
      <c r="E184" t="s">
        <v>306</v>
      </c>
      <c r="F184" s="2">
        <v>33280382000</v>
      </c>
      <c r="G184" s="2">
        <v>0</v>
      </c>
      <c r="H184" s="2">
        <v>33280382000</v>
      </c>
      <c r="I184" s="2">
        <v>52044496</v>
      </c>
      <c r="J184" s="2">
        <v>0</v>
      </c>
      <c r="K184" s="2">
        <v>52044496</v>
      </c>
      <c r="L184" s="2">
        <v>38732343.200000003</v>
      </c>
      <c r="M184" s="2">
        <v>0</v>
      </c>
      <c r="N184" s="2">
        <v>38732343.200000003</v>
      </c>
      <c r="O184" s="15">
        <v>0.1</v>
      </c>
      <c r="P184" s="2">
        <v>0</v>
      </c>
      <c r="Q184" s="13">
        <v>0.3</v>
      </c>
      <c r="R184" s="15">
        <v>0</v>
      </c>
      <c r="S184" s="2">
        <v>11619702.960000001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11619702.960000001</v>
      </c>
      <c r="AD184" s="4">
        <f t="shared" si="2"/>
        <v>11619702.960000001</v>
      </c>
      <c r="AE184" t="s">
        <v>79</v>
      </c>
      <c r="AF184"/>
      <c r="AG184"/>
      <c r="AH184"/>
      <c r="AI184" s="18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</row>
    <row r="185" spans="1:71" x14ac:dyDescent="0.25">
      <c r="A185" s="20">
        <v>1382</v>
      </c>
      <c r="B185" t="s">
        <v>260</v>
      </c>
      <c r="C185" t="s">
        <v>2</v>
      </c>
      <c r="D185" t="s">
        <v>280</v>
      </c>
      <c r="E185" t="s">
        <v>307</v>
      </c>
      <c r="F185" s="2">
        <v>7230757000</v>
      </c>
      <c r="G185" s="2">
        <v>97070000</v>
      </c>
      <c r="H185" s="2">
        <v>7133687000</v>
      </c>
      <c r="I185" s="2">
        <v>18869519</v>
      </c>
      <c r="J185" s="2">
        <v>339747</v>
      </c>
      <c r="K185" s="2">
        <v>18529772</v>
      </c>
      <c r="L185" s="2">
        <v>15977216.199999999</v>
      </c>
      <c r="M185" s="2">
        <v>300919</v>
      </c>
      <c r="N185" s="2">
        <v>15676297.199999999</v>
      </c>
      <c r="O185" s="15">
        <v>0.1</v>
      </c>
      <c r="P185" s="2">
        <v>30091.9</v>
      </c>
      <c r="Q185" s="13">
        <v>0.1</v>
      </c>
      <c r="R185" s="15">
        <v>0</v>
      </c>
      <c r="S185" s="2">
        <v>1567629.72</v>
      </c>
      <c r="T185" s="2">
        <v>1000000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2597721.62</v>
      </c>
      <c r="AD185" s="4">
        <f t="shared" si="2"/>
        <v>2597721.62</v>
      </c>
      <c r="AE185" t="s">
        <v>165</v>
      </c>
      <c r="AF185"/>
      <c r="AG185"/>
      <c r="AH185"/>
      <c r="AI185" s="18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</row>
    <row r="186" spans="1:71" x14ac:dyDescent="0.25">
      <c r="A186" s="20">
        <v>1383</v>
      </c>
      <c r="B186" t="s">
        <v>260</v>
      </c>
      <c r="C186" t="s">
        <v>9</v>
      </c>
      <c r="D186" t="s">
        <v>27</v>
      </c>
      <c r="E186" t="s">
        <v>308</v>
      </c>
      <c r="F186" s="2">
        <v>14846936000</v>
      </c>
      <c r="G186" s="2">
        <v>0</v>
      </c>
      <c r="H186" s="2">
        <v>14846936000</v>
      </c>
      <c r="I186" s="2">
        <v>22820125</v>
      </c>
      <c r="J186" s="2">
        <v>0</v>
      </c>
      <c r="K186" s="2">
        <v>22820125</v>
      </c>
      <c r="L186" s="2">
        <v>16881350.600000001</v>
      </c>
      <c r="M186" s="2">
        <v>0</v>
      </c>
      <c r="N186" s="2">
        <v>16881350.600000001</v>
      </c>
      <c r="O186" s="15">
        <v>0.1</v>
      </c>
      <c r="P186" s="2">
        <v>0</v>
      </c>
      <c r="Q186" s="13">
        <v>0.1</v>
      </c>
      <c r="R186" s="15">
        <v>0</v>
      </c>
      <c r="S186" s="2">
        <v>1688135.06</v>
      </c>
      <c r="T186" s="2">
        <v>1000000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2688135.06</v>
      </c>
      <c r="AD186" s="4">
        <f t="shared" si="2"/>
        <v>2688135.06</v>
      </c>
      <c r="AE186" t="s">
        <v>28</v>
      </c>
      <c r="AF186"/>
      <c r="AG186"/>
      <c r="AH186"/>
      <c r="AI186" s="18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</row>
    <row r="187" spans="1:71" x14ac:dyDescent="0.25">
      <c r="A187" s="20">
        <v>1384</v>
      </c>
      <c r="B187" t="s">
        <v>259</v>
      </c>
      <c r="C187" t="s">
        <v>2</v>
      </c>
      <c r="D187" t="s">
        <v>280</v>
      </c>
      <c r="E187" t="s">
        <v>309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15">
        <v>0.1</v>
      </c>
      <c r="P187" s="2">
        <v>0</v>
      </c>
      <c r="Q187" s="13">
        <v>0.3</v>
      </c>
      <c r="R187" s="15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0</v>
      </c>
      <c r="AD187" s="4">
        <f t="shared" si="2"/>
        <v>0</v>
      </c>
      <c r="AE187" t="s">
        <v>165</v>
      </c>
      <c r="AF187"/>
      <c r="AG187"/>
      <c r="AH187"/>
      <c r="AI187" s="18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</row>
    <row r="188" spans="1:71" x14ac:dyDescent="0.25">
      <c r="A188" s="20">
        <v>1385</v>
      </c>
      <c r="B188" t="s">
        <v>259</v>
      </c>
      <c r="C188" t="s">
        <v>9</v>
      </c>
      <c r="D188" t="s">
        <v>357</v>
      </c>
      <c r="E188" t="s">
        <v>310</v>
      </c>
      <c r="F188" s="2">
        <v>2538162200</v>
      </c>
      <c r="G188" s="2">
        <v>0</v>
      </c>
      <c r="H188" s="2">
        <v>2538162200</v>
      </c>
      <c r="I188" s="2">
        <v>7383090</v>
      </c>
      <c r="J188" s="2">
        <v>0</v>
      </c>
      <c r="K188" s="2">
        <v>7383090</v>
      </c>
      <c r="L188" s="2">
        <v>6367825.1200000001</v>
      </c>
      <c r="M188" s="2">
        <v>0</v>
      </c>
      <c r="N188" s="2">
        <v>6367825.1200000001</v>
      </c>
      <c r="O188" s="15">
        <v>0.1</v>
      </c>
      <c r="P188" s="2">
        <v>0</v>
      </c>
      <c r="Q188" s="13">
        <v>0.3</v>
      </c>
      <c r="R188" s="15">
        <v>0</v>
      </c>
      <c r="S188" s="2">
        <v>1910347.5360000001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1910347.5360000001</v>
      </c>
      <c r="AD188" s="4">
        <f t="shared" si="2"/>
        <v>1910347.5360000001</v>
      </c>
      <c r="AE188" t="s">
        <v>187</v>
      </c>
      <c r="AF188"/>
      <c r="AG188"/>
      <c r="AH188"/>
      <c r="AI188" s="1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</row>
    <row r="189" spans="1:71" x14ac:dyDescent="0.25">
      <c r="A189" s="20">
        <v>1391</v>
      </c>
      <c r="B189" t="s">
        <v>260</v>
      </c>
      <c r="C189" t="s">
        <v>2</v>
      </c>
      <c r="D189" t="s">
        <v>279</v>
      </c>
      <c r="E189" t="s">
        <v>314</v>
      </c>
      <c r="F189" s="2">
        <v>3846058000</v>
      </c>
      <c r="G189" s="2">
        <v>595337000</v>
      </c>
      <c r="H189" s="2">
        <v>3250721000</v>
      </c>
      <c r="I189" s="2">
        <v>12721078</v>
      </c>
      <c r="J189" s="2">
        <v>1939145</v>
      </c>
      <c r="K189" s="2">
        <v>10781933</v>
      </c>
      <c r="L189" s="2">
        <v>11182654.800000001</v>
      </c>
      <c r="M189" s="2">
        <v>1701010.2</v>
      </c>
      <c r="N189" s="2">
        <v>9481644.5999999996</v>
      </c>
      <c r="O189" s="15">
        <v>0</v>
      </c>
      <c r="P189" s="2">
        <v>0</v>
      </c>
      <c r="Q189" s="13">
        <v>0</v>
      </c>
      <c r="R189" s="15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0</v>
      </c>
      <c r="AD189" s="4">
        <f t="shared" si="2"/>
        <v>0</v>
      </c>
      <c r="AE189" t="s">
        <v>94</v>
      </c>
      <c r="AF189"/>
      <c r="AG189"/>
      <c r="AH189"/>
      <c r="AI189" s="18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</row>
    <row r="190" spans="1:71" x14ac:dyDescent="0.25">
      <c r="A190" s="20">
        <v>1393</v>
      </c>
      <c r="B190" t="s">
        <v>259</v>
      </c>
      <c r="C190" t="s">
        <v>2</v>
      </c>
      <c r="D190" t="s">
        <v>279</v>
      </c>
      <c r="E190" t="s">
        <v>315</v>
      </c>
      <c r="F190" s="2">
        <v>561588000</v>
      </c>
      <c r="G190" s="2">
        <v>176800000</v>
      </c>
      <c r="H190" s="2">
        <v>384788000</v>
      </c>
      <c r="I190" s="2">
        <v>1854029</v>
      </c>
      <c r="J190" s="2">
        <v>559200</v>
      </c>
      <c r="K190" s="2">
        <v>1294829</v>
      </c>
      <c r="L190" s="2">
        <v>1629393.8</v>
      </c>
      <c r="M190" s="2">
        <v>488480</v>
      </c>
      <c r="N190" s="2">
        <v>1140913.8</v>
      </c>
      <c r="O190" s="15">
        <v>0.1</v>
      </c>
      <c r="P190" s="2">
        <v>48848</v>
      </c>
      <c r="Q190" s="13">
        <v>0.3</v>
      </c>
      <c r="R190" s="15">
        <v>0</v>
      </c>
      <c r="S190" s="2">
        <v>342274.14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391122.14</v>
      </c>
      <c r="AD190" s="4">
        <f t="shared" si="2"/>
        <v>391122.14</v>
      </c>
      <c r="AE190" t="s">
        <v>43</v>
      </c>
      <c r="AF190"/>
      <c r="AG190"/>
      <c r="AH190"/>
      <c r="AI190" s="18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</row>
    <row r="191" spans="1:71" x14ac:dyDescent="0.25">
      <c r="A191" s="20">
        <v>1395</v>
      </c>
      <c r="B191" t="s">
        <v>260</v>
      </c>
      <c r="C191" t="s">
        <v>2</v>
      </c>
      <c r="D191" t="s">
        <v>521</v>
      </c>
      <c r="E191" t="s">
        <v>316</v>
      </c>
      <c r="F191" s="2">
        <v>6617711000</v>
      </c>
      <c r="G191" s="2">
        <v>194570000</v>
      </c>
      <c r="H191" s="2">
        <v>6423141000</v>
      </c>
      <c r="I191" s="2">
        <v>18198545</v>
      </c>
      <c r="J191" s="2">
        <v>680995</v>
      </c>
      <c r="K191" s="2">
        <v>17517550</v>
      </c>
      <c r="L191" s="2">
        <v>15551460.6</v>
      </c>
      <c r="M191" s="2">
        <v>603167</v>
      </c>
      <c r="N191" s="2">
        <v>14948293.6</v>
      </c>
      <c r="O191" s="15">
        <v>0.1</v>
      </c>
      <c r="P191" s="2">
        <v>60316.7</v>
      </c>
      <c r="Q191" s="13">
        <v>0.1</v>
      </c>
      <c r="R191" s="15">
        <v>0</v>
      </c>
      <c r="S191" s="2">
        <v>1494829.36</v>
      </c>
      <c r="T191" s="2">
        <v>1000000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2555146.06</v>
      </c>
      <c r="AD191" s="4">
        <f t="shared" si="2"/>
        <v>2555146.06</v>
      </c>
      <c r="AE191" t="s">
        <v>106</v>
      </c>
      <c r="AF191"/>
      <c r="AG191"/>
      <c r="AH191"/>
      <c r="AI191" s="18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</row>
    <row r="192" spans="1:71" x14ac:dyDescent="0.25">
      <c r="A192" s="20">
        <v>1397</v>
      </c>
      <c r="B192" t="s">
        <v>260</v>
      </c>
      <c r="C192" t="s">
        <v>2</v>
      </c>
      <c r="D192" t="s">
        <v>280</v>
      </c>
      <c r="E192" t="s">
        <v>317</v>
      </c>
      <c r="F192" s="2">
        <v>11185129000</v>
      </c>
      <c r="G192" s="2">
        <v>10537839000</v>
      </c>
      <c r="H192" s="2">
        <v>647290000</v>
      </c>
      <c r="I192" s="2">
        <v>19521368</v>
      </c>
      <c r="J192" s="2">
        <v>18085853</v>
      </c>
      <c r="K192" s="2">
        <v>1435515</v>
      </c>
      <c r="L192" s="2">
        <v>15047316.4</v>
      </c>
      <c r="M192" s="2">
        <v>13870717.4</v>
      </c>
      <c r="N192" s="2">
        <v>1176599</v>
      </c>
      <c r="O192" s="15">
        <v>0.1</v>
      </c>
      <c r="P192" s="2">
        <v>1387071.74</v>
      </c>
      <c r="Q192" s="13">
        <v>0.1</v>
      </c>
      <c r="R192" s="15">
        <v>0</v>
      </c>
      <c r="S192" s="2">
        <v>117659.9</v>
      </c>
      <c r="T192" s="2">
        <v>1000000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2504731.64</v>
      </c>
      <c r="AD192" s="4">
        <f t="shared" si="2"/>
        <v>2504731.64</v>
      </c>
      <c r="AE192" t="s">
        <v>86</v>
      </c>
      <c r="AF192"/>
      <c r="AG192"/>
      <c r="AH192"/>
      <c r="AI192" s="18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</row>
    <row r="193" spans="1:71" x14ac:dyDescent="0.25">
      <c r="A193" s="20">
        <v>1401</v>
      </c>
      <c r="B193" t="s">
        <v>260</v>
      </c>
      <c r="C193" t="s">
        <v>2</v>
      </c>
      <c r="D193" t="s">
        <v>4</v>
      </c>
      <c r="E193" t="s">
        <v>323</v>
      </c>
      <c r="F193" s="2">
        <v>30637525000</v>
      </c>
      <c r="G193" s="2">
        <v>23255707000</v>
      </c>
      <c r="H193" s="2">
        <v>7381818000</v>
      </c>
      <c r="I193" s="2">
        <v>52543551</v>
      </c>
      <c r="J193" s="2">
        <v>34926415</v>
      </c>
      <c r="K193" s="2">
        <v>17617136</v>
      </c>
      <c r="L193" s="2">
        <v>40288541</v>
      </c>
      <c r="M193" s="2">
        <v>25624132.199999999</v>
      </c>
      <c r="N193" s="2">
        <v>14664408.800000001</v>
      </c>
      <c r="O193" s="15">
        <v>0.1</v>
      </c>
      <c r="P193" s="2">
        <v>2562413.2200000002</v>
      </c>
      <c r="Q193" s="13">
        <v>0.15</v>
      </c>
      <c r="R193" s="15">
        <v>0</v>
      </c>
      <c r="S193" s="2">
        <v>2199661.3199999998</v>
      </c>
      <c r="T193" s="2">
        <v>3000000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7762074.54</v>
      </c>
      <c r="AD193" s="4">
        <f t="shared" si="2"/>
        <v>7762074.54</v>
      </c>
      <c r="AE193" t="s">
        <v>273</v>
      </c>
      <c r="AF193"/>
      <c r="AG193"/>
      <c r="AH193"/>
      <c r="AI193" s="18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</row>
    <row r="194" spans="1:71" x14ac:dyDescent="0.25">
      <c r="A194" s="20">
        <v>1403</v>
      </c>
      <c r="B194" t="s">
        <v>259</v>
      </c>
      <c r="C194" t="s">
        <v>2</v>
      </c>
      <c r="D194" t="s">
        <v>198</v>
      </c>
      <c r="E194" t="s">
        <v>318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15">
        <v>0.1</v>
      </c>
      <c r="P194" s="2">
        <v>0</v>
      </c>
      <c r="Q194" s="13">
        <v>0.3</v>
      </c>
      <c r="R194" s="15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0</v>
      </c>
      <c r="AD194" s="4">
        <f t="shared" si="2"/>
        <v>0</v>
      </c>
      <c r="AE194" t="s">
        <v>182</v>
      </c>
      <c r="AF194"/>
      <c r="AG194"/>
      <c r="AH194"/>
      <c r="AI194" s="18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</row>
    <row r="195" spans="1:71" x14ac:dyDescent="0.25">
      <c r="A195" s="20">
        <v>1409</v>
      </c>
      <c r="B195" t="s">
        <v>259</v>
      </c>
      <c r="C195" t="s">
        <v>2</v>
      </c>
      <c r="D195" t="s">
        <v>279</v>
      </c>
      <c r="E195" t="s">
        <v>324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15">
        <v>0.1</v>
      </c>
      <c r="P195" s="2">
        <v>0</v>
      </c>
      <c r="Q195" s="13">
        <v>0.3</v>
      </c>
      <c r="R195" s="15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0</v>
      </c>
      <c r="AD195" s="4">
        <f t="shared" ref="AD195:AD258" si="3">AB195+AC195</f>
        <v>0</v>
      </c>
      <c r="AE195" t="s">
        <v>94</v>
      </c>
      <c r="AF195"/>
      <c r="AG195"/>
      <c r="AH195"/>
      <c r="AI195" s="18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</row>
    <row r="196" spans="1:71" x14ac:dyDescent="0.25">
      <c r="A196" s="20">
        <v>1412</v>
      </c>
      <c r="B196" t="s">
        <v>259</v>
      </c>
      <c r="C196" t="s">
        <v>2</v>
      </c>
      <c r="D196" t="s">
        <v>280</v>
      </c>
      <c r="E196" t="s">
        <v>325</v>
      </c>
      <c r="F196" s="2">
        <v>173556000</v>
      </c>
      <c r="G196" s="2">
        <v>165700000</v>
      </c>
      <c r="H196" s="2">
        <v>7856000</v>
      </c>
      <c r="I196" s="2">
        <v>607446</v>
      </c>
      <c r="J196" s="2">
        <v>579950</v>
      </c>
      <c r="K196" s="2">
        <v>27496</v>
      </c>
      <c r="L196" s="2">
        <v>538023.6</v>
      </c>
      <c r="M196" s="2">
        <v>513670</v>
      </c>
      <c r="N196" s="2">
        <v>24353.599999999999</v>
      </c>
      <c r="O196" s="15">
        <v>0.1</v>
      </c>
      <c r="P196" s="2">
        <v>51367</v>
      </c>
      <c r="Q196" s="13">
        <v>0.3</v>
      </c>
      <c r="R196" s="15">
        <v>0</v>
      </c>
      <c r="S196" s="2">
        <v>7306.08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58673.08</v>
      </c>
      <c r="AD196" s="4">
        <f t="shared" si="3"/>
        <v>58673.08</v>
      </c>
      <c r="AE196" t="s">
        <v>165</v>
      </c>
      <c r="AF196"/>
      <c r="AG196"/>
      <c r="AH196"/>
      <c r="AI196" s="18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</row>
    <row r="197" spans="1:71" x14ac:dyDescent="0.25">
      <c r="A197" s="20">
        <v>1413</v>
      </c>
      <c r="B197" t="s">
        <v>260</v>
      </c>
      <c r="C197" t="s">
        <v>2</v>
      </c>
      <c r="D197" t="s">
        <v>280</v>
      </c>
      <c r="E197" t="s">
        <v>326</v>
      </c>
      <c r="F197" s="2">
        <v>55617767000</v>
      </c>
      <c r="G197" s="2">
        <v>233744000</v>
      </c>
      <c r="H197" s="2">
        <v>55384023000</v>
      </c>
      <c r="I197" s="2">
        <v>87602421</v>
      </c>
      <c r="J197" s="2">
        <v>742105</v>
      </c>
      <c r="K197" s="2">
        <v>86860316</v>
      </c>
      <c r="L197" s="2">
        <v>65355314.200000003</v>
      </c>
      <c r="M197" s="2">
        <v>648607.4</v>
      </c>
      <c r="N197" s="2">
        <v>64706706.799999997</v>
      </c>
      <c r="O197" s="15">
        <v>0.1</v>
      </c>
      <c r="P197" s="2">
        <v>64860.74</v>
      </c>
      <c r="Q197" s="13">
        <v>0.2</v>
      </c>
      <c r="R197" s="15">
        <v>0</v>
      </c>
      <c r="S197" s="2">
        <v>12941341.359999999</v>
      </c>
      <c r="T197" s="2">
        <v>4000000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17006202.100000001</v>
      </c>
      <c r="AD197" s="4">
        <f t="shared" si="3"/>
        <v>17006202.100000001</v>
      </c>
      <c r="AE197" t="s">
        <v>190</v>
      </c>
      <c r="AF197"/>
      <c r="AG197"/>
      <c r="AH197"/>
      <c r="AI197" s="18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</row>
    <row r="198" spans="1:71" x14ac:dyDescent="0.25">
      <c r="A198" s="20">
        <v>1414</v>
      </c>
      <c r="B198" t="s">
        <v>259</v>
      </c>
      <c r="C198" t="s">
        <v>2</v>
      </c>
      <c r="D198" t="s">
        <v>280</v>
      </c>
      <c r="E198" t="s">
        <v>327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15">
        <v>0.1</v>
      </c>
      <c r="P198" s="2">
        <v>0</v>
      </c>
      <c r="Q198" s="13">
        <v>0.3</v>
      </c>
      <c r="R198" s="15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0</v>
      </c>
      <c r="AD198" s="4">
        <f t="shared" si="3"/>
        <v>0</v>
      </c>
      <c r="AE198" t="s">
        <v>86</v>
      </c>
      <c r="AF198"/>
      <c r="AG198"/>
      <c r="AH198"/>
      <c r="AI198" s="1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</row>
    <row r="199" spans="1:71" x14ac:dyDescent="0.25">
      <c r="A199" s="20">
        <v>1415</v>
      </c>
      <c r="B199" t="s">
        <v>260</v>
      </c>
      <c r="C199" t="s">
        <v>2</v>
      </c>
      <c r="D199" t="s">
        <v>521</v>
      </c>
      <c r="E199" t="s">
        <v>328</v>
      </c>
      <c r="F199" s="2">
        <v>7093074000</v>
      </c>
      <c r="G199" s="2">
        <v>0</v>
      </c>
      <c r="H199" s="2">
        <v>7093074000</v>
      </c>
      <c r="I199" s="2">
        <v>20099751</v>
      </c>
      <c r="J199" s="2">
        <v>0</v>
      </c>
      <c r="K199" s="2">
        <v>20099751</v>
      </c>
      <c r="L199" s="2">
        <v>17262521.399999999</v>
      </c>
      <c r="M199" s="2">
        <v>0</v>
      </c>
      <c r="N199" s="2">
        <v>17262521.399999999</v>
      </c>
      <c r="O199" s="15">
        <v>0.1</v>
      </c>
      <c r="P199" s="2">
        <v>0</v>
      </c>
      <c r="Q199" s="13">
        <v>0.1</v>
      </c>
      <c r="R199" s="15">
        <v>0</v>
      </c>
      <c r="S199" s="2">
        <v>1726252.14</v>
      </c>
      <c r="T199" s="2">
        <v>1000000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2726252.14</v>
      </c>
      <c r="AD199" s="4">
        <f t="shared" si="3"/>
        <v>2726252.14</v>
      </c>
      <c r="AE199" t="s">
        <v>274</v>
      </c>
      <c r="AF199"/>
      <c r="AG199"/>
      <c r="AH199"/>
      <c r="AI199" s="18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</row>
    <row r="200" spans="1:71" x14ac:dyDescent="0.25">
      <c r="A200" s="20">
        <v>1418</v>
      </c>
      <c r="B200" t="s">
        <v>260</v>
      </c>
      <c r="C200" t="s">
        <v>2</v>
      </c>
      <c r="D200" t="s">
        <v>198</v>
      </c>
      <c r="E200" t="s">
        <v>329</v>
      </c>
      <c r="F200" s="2">
        <v>2547399000</v>
      </c>
      <c r="G200" s="2">
        <v>0</v>
      </c>
      <c r="H200" s="2">
        <v>2547399000</v>
      </c>
      <c r="I200" s="2">
        <v>8510306</v>
      </c>
      <c r="J200" s="2">
        <v>0</v>
      </c>
      <c r="K200" s="2">
        <v>8510306</v>
      </c>
      <c r="L200" s="2">
        <v>7491346.4000000004</v>
      </c>
      <c r="M200" s="2">
        <v>0</v>
      </c>
      <c r="N200" s="2">
        <v>7491346.4000000004</v>
      </c>
      <c r="O200" s="15">
        <v>0</v>
      </c>
      <c r="P200" s="2">
        <v>0</v>
      </c>
      <c r="Q200" s="13">
        <v>0</v>
      </c>
      <c r="R200" s="15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0</v>
      </c>
      <c r="AD200" s="4">
        <f t="shared" si="3"/>
        <v>0</v>
      </c>
      <c r="AE200" t="s">
        <v>182</v>
      </c>
      <c r="AF200"/>
      <c r="AG200"/>
      <c r="AH200"/>
      <c r="AI200" s="18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</row>
    <row r="201" spans="1:71" x14ac:dyDescent="0.25">
      <c r="A201" s="20">
        <v>1420</v>
      </c>
      <c r="B201" t="s">
        <v>260</v>
      </c>
      <c r="C201" t="s">
        <v>2</v>
      </c>
      <c r="D201" t="s">
        <v>312</v>
      </c>
      <c r="E201" t="s">
        <v>330</v>
      </c>
      <c r="F201" s="2">
        <v>8395499000</v>
      </c>
      <c r="G201" s="2">
        <v>0</v>
      </c>
      <c r="H201" s="2">
        <v>8395499000</v>
      </c>
      <c r="I201" s="2">
        <v>20690569</v>
      </c>
      <c r="J201" s="2">
        <v>0</v>
      </c>
      <c r="K201" s="2">
        <v>20690569</v>
      </c>
      <c r="L201" s="2">
        <v>17332369.399999999</v>
      </c>
      <c r="M201" s="2">
        <v>0</v>
      </c>
      <c r="N201" s="2">
        <v>17332369.399999999</v>
      </c>
      <c r="O201" s="15">
        <v>0.1</v>
      </c>
      <c r="P201" s="2">
        <v>0</v>
      </c>
      <c r="Q201" s="13">
        <v>0.1</v>
      </c>
      <c r="R201" s="15">
        <v>0</v>
      </c>
      <c r="S201" s="2">
        <v>1733236.94</v>
      </c>
      <c r="T201" s="2">
        <v>1000000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2733236.94</v>
      </c>
      <c r="AD201" s="4">
        <f t="shared" si="3"/>
        <v>2733236.94</v>
      </c>
      <c r="AE201" t="s">
        <v>320</v>
      </c>
      <c r="AF201"/>
      <c r="AG201"/>
      <c r="AH201"/>
      <c r="AI201" s="18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</row>
    <row r="202" spans="1:71" x14ac:dyDescent="0.25">
      <c r="A202" s="20">
        <v>1423</v>
      </c>
      <c r="B202" t="s">
        <v>259</v>
      </c>
      <c r="C202" t="s">
        <v>2</v>
      </c>
      <c r="D202" t="s">
        <v>312</v>
      </c>
      <c r="E202" t="s">
        <v>331</v>
      </c>
      <c r="F202" s="2">
        <v>10070959000</v>
      </c>
      <c r="G202" s="2">
        <v>0</v>
      </c>
      <c r="H202" s="2">
        <v>10070959000</v>
      </c>
      <c r="I202" s="2">
        <v>28844505</v>
      </c>
      <c r="J202" s="2">
        <v>0</v>
      </c>
      <c r="K202" s="2">
        <v>28844505</v>
      </c>
      <c r="L202" s="2">
        <v>24816121.399999999</v>
      </c>
      <c r="M202" s="2">
        <v>0</v>
      </c>
      <c r="N202" s="2">
        <v>24816121.399999999</v>
      </c>
      <c r="O202" s="15">
        <v>0.1</v>
      </c>
      <c r="P202" s="2">
        <v>0</v>
      </c>
      <c r="Q202" s="13">
        <v>0.3</v>
      </c>
      <c r="R202" s="15">
        <v>0</v>
      </c>
      <c r="S202" s="2">
        <v>7444836.4199999999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7444836.4199999999</v>
      </c>
      <c r="AD202" s="4">
        <f t="shared" si="3"/>
        <v>7444836.4199999999</v>
      </c>
      <c r="AE202" t="s">
        <v>320</v>
      </c>
      <c r="AF202"/>
      <c r="AG202"/>
      <c r="AH202"/>
      <c r="AI202" s="18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</row>
    <row r="203" spans="1:71" x14ac:dyDescent="0.25">
      <c r="A203" s="20">
        <v>1426</v>
      </c>
      <c r="B203" t="s">
        <v>259</v>
      </c>
      <c r="C203" t="s">
        <v>2</v>
      </c>
      <c r="D203" t="s">
        <v>280</v>
      </c>
      <c r="E203" t="s">
        <v>332</v>
      </c>
      <c r="F203" s="2">
        <v>1307073000</v>
      </c>
      <c r="G203" s="2">
        <v>0</v>
      </c>
      <c r="H203" s="2">
        <v>1307073000</v>
      </c>
      <c r="I203" s="2">
        <v>4319708</v>
      </c>
      <c r="J203" s="2">
        <v>0</v>
      </c>
      <c r="K203" s="2">
        <v>4319708</v>
      </c>
      <c r="L203" s="2">
        <v>3796878.8</v>
      </c>
      <c r="M203" s="2">
        <v>0</v>
      </c>
      <c r="N203" s="2">
        <v>3796878.8</v>
      </c>
      <c r="O203" s="15">
        <v>0.1</v>
      </c>
      <c r="P203" s="2">
        <v>0</v>
      </c>
      <c r="Q203" s="13">
        <v>0.3</v>
      </c>
      <c r="R203" s="15">
        <v>0</v>
      </c>
      <c r="S203" s="2">
        <v>1139063.6399999999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1139063.6399999999</v>
      </c>
      <c r="AD203" s="4">
        <f t="shared" si="3"/>
        <v>1139063.6399999999</v>
      </c>
      <c r="AE203" t="s">
        <v>86</v>
      </c>
      <c r="AF203"/>
      <c r="AG203"/>
      <c r="AH203"/>
      <c r="AI203" s="18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</row>
    <row r="204" spans="1:71" x14ac:dyDescent="0.25">
      <c r="A204" s="20">
        <v>1428</v>
      </c>
      <c r="B204" t="s">
        <v>260</v>
      </c>
      <c r="C204" t="s">
        <v>9</v>
      </c>
      <c r="D204" t="s">
        <v>358</v>
      </c>
      <c r="E204" t="s">
        <v>333</v>
      </c>
      <c r="F204" s="2">
        <v>5005980000</v>
      </c>
      <c r="G204" s="2">
        <v>0</v>
      </c>
      <c r="H204" s="2">
        <v>5005980000</v>
      </c>
      <c r="I204" s="2">
        <v>11353535</v>
      </c>
      <c r="J204" s="2">
        <v>0</v>
      </c>
      <c r="K204" s="2">
        <v>11353535</v>
      </c>
      <c r="L204" s="2">
        <v>9351143</v>
      </c>
      <c r="M204" s="2">
        <v>0</v>
      </c>
      <c r="N204" s="2">
        <v>9351143</v>
      </c>
      <c r="O204" s="15">
        <v>0</v>
      </c>
      <c r="P204" s="2">
        <v>0</v>
      </c>
      <c r="Q204" s="13">
        <v>0</v>
      </c>
      <c r="R204" s="15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0</v>
      </c>
      <c r="AD204" s="4">
        <f t="shared" si="3"/>
        <v>0</v>
      </c>
      <c r="AE204" t="s">
        <v>79</v>
      </c>
      <c r="AF204"/>
      <c r="AG204"/>
      <c r="AH204"/>
      <c r="AI204" s="18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</row>
    <row r="205" spans="1:71" x14ac:dyDescent="0.25">
      <c r="A205" s="20">
        <v>1429</v>
      </c>
      <c r="B205" t="s">
        <v>259</v>
      </c>
      <c r="C205" t="s">
        <v>2</v>
      </c>
      <c r="D205" t="s">
        <v>279</v>
      </c>
      <c r="E205" t="s">
        <v>334</v>
      </c>
      <c r="F205" s="2">
        <v>1867148000</v>
      </c>
      <c r="G205" s="2">
        <v>990000</v>
      </c>
      <c r="H205" s="2">
        <v>1866158000</v>
      </c>
      <c r="I205" s="2">
        <v>2936021</v>
      </c>
      <c r="J205" s="2">
        <v>3465</v>
      </c>
      <c r="K205" s="2">
        <v>2932556</v>
      </c>
      <c r="L205" s="2">
        <v>2189161.7999999998</v>
      </c>
      <c r="M205" s="2">
        <v>3069</v>
      </c>
      <c r="N205" s="2">
        <v>2186092.7999999998</v>
      </c>
      <c r="O205" s="15">
        <v>0.1</v>
      </c>
      <c r="P205" s="2">
        <v>306.89999999999998</v>
      </c>
      <c r="Q205" s="13">
        <v>0.3</v>
      </c>
      <c r="R205" s="15">
        <v>0</v>
      </c>
      <c r="S205" s="2">
        <v>655827.84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656134.74</v>
      </c>
      <c r="AD205" s="4">
        <f t="shared" si="3"/>
        <v>656134.74</v>
      </c>
      <c r="AE205" t="s">
        <v>43</v>
      </c>
      <c r="AF205"/>
      <c r="AG205"/>
      <c r="AH205"/>
      <c r="AI205" s="18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</row>
    <row r="206" spans="1:71" x14ac:dyDescent="0.25">
      <c r="A206" s="20">
        <v>1431</v>
      </c>
      <c r="B206" t="s">
        <v>259</v>
      </c>
      <c r="C206" t="s">
        <v>2</v>
      </c>
      <c r="D206" t="s">
        <v>312</v>
      </c>
      <c r="E206" t="s">
        <v>335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15">
        <v>0.1</v>
      </c>
      <c r="P206" s="2">
        <v>0</v>
      </c>
      <c r="Q206" s="13">
        <v>0.3</v>
      </c>
      <c r="R206" s="15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0</v>
      </c>
      <c r="AD206" s="4">
        <f t="shared" si="3"/>
        <v>0</v>
      </c>
      <c r="AE206" t="s">
        <v>319</v>
      </c>
      <c r="AF206"/>
      <c r="AG206"/>
      <c r="AH206"/>
      <c r="AI206" s="18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</row>
    <row r="207" spans="1:71" x14ac:dyDescent="0.25">
      <c r="A207" s="20">
        <v>1432</v>
      </c>
      <c r="B207" t="s">
        <v>259</v>
      </c>
      <c r="C207" t="s">
        <v>2</v>
      </c>
      <c r="D207" t="s">
        <v>312</v>
      </c>
      <c r="E207" t="s">
        <v>336</v>
      </c>
      <c r="F207" s="2">
        <v>2768807000</v>
      </c>
      <c r="G207" s="2">
        <v>0</v>
      </c>
      <c r="H207" s="2">
        <v>2768807000</v>
      </c>
      <c r="I207" s="2">
        <v>9339933</v>
      </c>
      <c r="J207" s="2">
        <v>0</v>
      </c>
      <c r="K207" s="2">
        <v>9339933</v>
      </c>
      <c r="L207" s="2">
        <v>8232410.2000000002</v>
      </c>
      <c r="M207" s="2">
        <v>0</v>
      </c>
      <c r="N207" s="2">
        <v>8232410.2000000002</v>
      </c>
      <c r="O207" s="15">
        <v>0.1</v>
      </c>
      <c r="P207" s="2">
        <v>0</v>
      </c>
      <c r="Q207" s="13">
        <v>0.3</v>
      </c>
      <c r="R207" s="15">
        <v>0</v>
      </c>
      <c r="S207" s="2">
        <v>2469723.06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2469723.06</v>
      </c>
      <c r="AD207" s="4">
        <f t="shared" si="3"/>
        <v>2469723.06</v>
      </c>
      <c r="AE207" t="s">
        <v>319</v>
      </c>
      <c r="AF207"/>
      <c r="AG207"/>
      <c r="AH207"/>
      <c r="AI207" s="18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</row>
    <row r="208" spans="1:71" x14ac:dyDescent="0.25">
      <c r="A208" s="20">
        <v>1434</v>
      </c>
      <c r="B208" t="s">
        <v>260</v>
      </c>
      <c r="C208" t="s">
        <v>2</v>
      </c>
      <c r="D208" t="s">
        <v>312</v>
      </c>
      <c r="E208" t="s">
        <v>337</v>
      </c>
      <c r="F208" s="2">
        <v>9364356000</v>
      </c>
      <c r="G208" s="2">
        <v>0</v>
      </c>
      <c r="H208" s="2">
        <v>9364356000</v>
      </c>
      <c r="I208" s="2">
        <v>25019722</v>
      </c>
      <c r="J208" s="2">
        <v>0</v>
      </c>
      <c r="K208" s="2">
        <v>25019722</v>
      </c>
      <c r="L208" s="2">
        <v>21273979.600000001</v>
      </c>
      <c r="M208" s="2">
        <v>0</v>
      </c>
      <c r="N208" s="2">
        <v>21273979.600000001</v>
      </c>
      <c r="O208" s="15">
        <v>0.1</v>
      </c>
      <c r="P208" s="2">
        <v>0</v>
      </c>
      <c r="Q208" s="13">
        <v>0.1</v>
      </c>
      <c r="R208" s="15">
        <v>0</v>
      </c>
      <c r="S208" s="2">
        <v>2127397.96</v>
      </c>
      <c r="T208" s="2">
        <v>2000000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4127397.96</v>
      </c>
      <c r="AD208" s="4">
        <f t="shared" si="3"/>
        <v>4127397.96</v>
      </c>
      <c r="AE208" t="s">
        <v>319</v>
      </c>
      <c r="AF208"/>
      <c r="AG208"/>
      <c r="AH208"/>
      <c r="AI208" s="1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</row>
    <row r="209" spans="1:71" x14ac:dyDescent="0.25">
      <c r="A209" s="20">
        <v>1435</v>
      </c>
      <c r="B209" t="s">
        <v>259</v>
      </c>
      <c r="C209" t="s">
        <v>2</v>
      </c>
      <c r="D209" t="s">
        <v>280</v>
      </c>
      <c r="E209" t="s">
        <v>338</v>
      </c>
      <c r="F209" s="2">
        <v>6905020000</v>
      </c>
      <c r="G209" s="2">
        <v>0</v>
      </c>
      <c r="H209" s="2">
        <v>6905020000</v>
      </c>
      <c r="I209" s="2">
        <v>20220590</v>
      </c>
      <c r="J209" s="2">
        <v>0</v>
      </c>
      <c r="K209" s="2">
        <v>20220590</v>
      </c>
      <c r="L209" s="2">
        <v>17458582</v>
      </c>
      <c r="M209" s="2">
        <v>0</v>
      </c>
      <c r="N209" s="2">
        <v>17458582</v>
      </c>
      <c r="O209" s="15">
        <v>0.1</v>
      </c>
      <c r="P209" s="2">
        <v>0</v>
      </c>
      <c r="Q209" s="13">
        <v>0.3</v>
      </c>
      <c r="R209" s="15">
        <v>0</v>
      </c>
      <c r="S209" s="2">
        <v>5237574.5999999996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5237574.5999999996</v>
      </c>
      <c r="AD209" s="4">
        <f t="shared" si="3"/>
        <v>5237574.5999999996</v>
      </c>
      <c r="AE209" t="s">
        <v>190</v>
      </c>
      <c r="AF209"/>
      <c r="AG209"/>
      <c r="AH209"/>
      <c r="AI209" s="18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</row>
    <row r="210" spans="1:71" x14ac:dyDescent="0.25">
      <c r="A210" s="20">
        <v>1436</v>
      </c>
      <c r="B210" t="s">
        <v>260</v>
      </c>
      <c r="C210" t="s">
        <v>2</v>
      </c>
      <c r="D210" t="s">
        <v>8</v>
      </c>
      <c r="E210" t="s">
        <v>339</v>
      </c>
      <c r="F210" s="2">
        <v>10765363600</v>
      </c>
      <c r="G210" s="2">
        <v>4798000</v>
      </c>
      <c r="H210" s="2">
        <v>10760565600</v>
      </c>
      <c r="I210" s="2">
        <v>30993284</v>
      </c>
      <c r="J210" s="2">
        <v>16796</v>
      </c>
      <c r="K210" s="2">
        <v>30976488</v>
      </c>
      <c r="L210" s="2">
        <v>26687138.559999999</v>
      </c>
      <c r="M210" s="2">
        <v>14876.8</v>
      </c>
      <c r="N210" s="2">
        <v>26672261.760000002</v>
      </c>
      <c r="O210" s="15">
        <v>0.1</v>
      </c>
      <c r="P210" s="2">
        <v>1487.68</v>
      </c>
      <c r="Q210" s="13">
        <v>0.1</v>
      </c>
      <c r="R210" s="15">
        <v>0</v>
      </c>
      <c r="S210" s="2">
        <v>2667226.176</v>
      </c>
      <c r="T210" s="2">
        <v>2000000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4668713.8559999997</v>
      </c>
      <c r="AD210" s="4">
        <f t="shared" si="3"/>
        <v>4668713.8559999997</v>
      </c>
      <c r="AE210" t="s">
        <v>33</v>
      </c>
      <c r="AF210"/>
      <c r="AG210"/>
      <c r="AH210"/>
      <c r="AI210" s="18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</row>
    <row r="211" spans="1:71" x14ac:dyDescent="0.25">
      <c r="A211" s="20">
        <v>1438</v>
      </c>
      <c r="B211" t="s">
        <v>260</v>
      </c>
      <c r="C211" t="s">
        <v>2</v>
      </c>
      <c r="D211" t="s">
        <v>312</v>
      </c>
      <c r="E211" t="s">
        <v>340</v>
      </c>
      <c r="F211" s="2">
        <v>8257551000</v>
      </c>
      <c r="G211" s="2">
        <v>0</v>
      </c>
      <c r="H211" s="2">
        <v>8257551000</v>
      </c>
      <c r="I211" s="2">
        <v>25352786</v>
      </c>
      <c r="J211" s="2">
        <v>0</v>
      </c>
      <c r="K211" s="2">
        <v>25352786</v>
      </c>
      <c r="L211" s="2">
        <v>22049765.600000001</v>
      </c>
      <c r="M211" s="2">
        <v>0</v>
      </c>
      <c r="N211" s="2">
        <v>22049765.600000001</v>
      </c>
      <c r="O211" s="15">
        <v>0.1</v>
      </c>
      <c r="P211" s="2">
        <v>0</v>
      </c>
      <c r="Q211" s="13">
        <v>0.1</v>
      </c>
      <c r="R211" s="15">
        <v>0</v>
      </c>
      <c r="S211" s="2">
        <v>2204976.56</v>
      </c>
      <c r="T211" s="2">
        <v>2000000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4204976.5599999996</v>
      </c>
      <c r="AD211" s="4">
        <f t="shared" si="3"/>
        <v>4204976.5599999996</v>
      </c>
      <c r="AE211" t="s">
        <v>319</v>
      </c>
      <c r="AF211"/>
      <c r="AG211"/>
      <c r="AH211"/>
      <c r="AI211" s="18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</row>
    <row r="212" spans="1:71" s="35" customFormat="1" x14ac:dyDescent="0.25">
      <c r="A212" s="20">
        <v>1443</v>
      </c>
      <c r="B212" t="s">
        <v>259</v>
      </c>
      <c r="C212" t="s">
        <v>2</v>
      </c>
      <c r="D212" t="s">
        <v>4</v>
      </c>
      <c r="E212" t="s">
        <v>341</v>
      </c>
      <c r="F212" s="2">
        <v>298407000</v>
      </c>
      <c r="G212" s="2">
        <v>0</v>
      </c>
      <c r="H212" s="2">
        <v>298407000</v>
      </c>
      <c r="I212" s="2">
        <v>1044428</v>
      </c>
      <c r="J212" s="2">
        <v>0</v>
      </c>
      <c r="K212" s="2">
        <v>1044428</v>
      </c>
      <c r="L212" s="2">
        <v>925065.2</v>
      </c>
      <c r="M212" s="2">
        <v>0</v>
      </c>
      <c r="N212" s="2">
        <v>925065.2</v>
      </c>
      <c r="O212" s="15">
        <v>0.1</v>
      </c>
      <c r="P212" s="2">
        <v>0</v>
      </c>
      <c r="Q212" s="13">
        <v>0.3</v>
      </c>
      <c r="R212" s="15">
        <v>0</v>
      </c>
      <c r="S212" s="2">
        <v>277519.56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277519.56</v>
      </c>
      <c r="AC212" s="4"/>
      <c r="AD212" s="4">
        <f t="shared" si="3"/>
        <v>277519.56</v>
      </c>
      <c r="AE212" t="s">
        <v>41</v>
      </c>
      <c r="AF212"/>
      <c r="AG212"/>
      <c r="AI212" s="48"/>
      <c r="AJ212" s="37"/>
      <c r="AK212" s="37"/>
      <c r="AL212" s="37"/>
    </row>
    <row r="213" spans="1:71" x14ac:dyDescent="0.25">
      <c r="A213" s="20">
        <v>1444</v>
      </c>
      <c r="B213" t="s">
        <v>260</v>
      </c>
      <c r="C213" t="s">
        <v>2</v>
      </c>
      <c r="D213" t="s">
        <v>279</v>
      </c>
      <c r="E213" t="s">
        <v>342</v>
      </c>
      <c r="F213" s="2">
        <v>26248686000</v>
      </c>
      <c r="G213" s="2">
        <v>2937822000</v>
      </c>
      <c r="H213" s="2">
        <v>23310864000</v>
      </c>
      <c r="I213" s="2">
        <v>54614502</v>
      </c>
      <c r="J213" s="2">
        <v>8213397</v>
      </c>
      <c r="K213" s="2">
        <v>46401105</v>
      </c>
      <c r="L213" s="2">
        <v>44115027.600000001</v>
      </c>
      <c r="M213" s="2">
        <v>7038268.2000000002</v>
      </c>
      <c r="N213" s="2">
        <v>37076759.399999999</v>
      </c>
      <c r="O213" s="15">
        <v>0.1</v>
      </c>
      <c r="P213" s="2">
        <v>703826.82</v>
      </c>
      <c r="Q213" s="13">
        <v>0.15</v>
      </c>
      <c r="R213" s="15">
        <v>0</v>
      </c>
      <c r="S213" s="2">
        <v>5561513.9100000001</v>
      </c>
      <c r="T213" s="2">
        <v>3000000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9265340.7300000004</v>
      </c>
      <c r="AD213" s="4">
        <f t="shared" si="3"/>
        <v>9265340.7300000004</v>
      </c>
      <c r="AE213" t="s">
        <v>94</v>
      </c>
      <c r="AF213"/>
      <c r="AG213"/>
      <c r="AH213"/>
      <c r="AI213" s="18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</row>
    <row r="214" spans="1:71" x14ac:dyDescent="0.25">
      <c r="A214" s="20">
        <v>1445</v>
      </c>
      <c r="B214" t="s">
        <v>259</v>
      </c>
      <c r="C214" t="s">
        <v>2</v>
      </c>
      <c r="D214" t="s">
        <v>312</v>
      </c>
      <c r="E214" t="s">
        <v>343</v>
      </c>
      <c r="F214" s="2">
        <v>16880901500</v>
      </c>
      <c r="G214" s="2">
        <v>365744000</v>
      </c>
      <c r="H214" s="2">
        <v>16515157500</v>
      </c>
      <c r="I214" s="2">
        <v>37207237</v>
      </c>
      <c r="J214" s="2">
        <v>1280104</v>
      </c>
      <c r="K214" s="2">
        <v>35927133</v>
      </c>
      <c r="L214" s="2">
        <v>30454876.399999999</v>
      </c>
      <c r="M214" s="2">
        <v>1133806.3999999999</v>
      </c>
      <c r="N214" s="2">
        <v>29321070</v>
      </c>
      <c r="O214" s="15">
        <v>0.1</v>
      </c>
      <c r="P214" s="2">
        <v>113380.64</v>
      </c>
      <c r="Q214" s="13">
        <v>0.3</v>
      </c>
      <c r="R214" s="15">
        <v>0</v>
      </c>
      <c r="S214" s="2">
        <v>8796321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8909701.6400000006</v>
      </c>
      <c r="AD214" s="4">
        <f t="shared" si="3"/>
        <v>8909701.6400000006</v>
      </c>
      <c r="AE214" t="s">
        <v>319</v>
      </c>
      <c r="AF214"/>
      <c r="AG214"/>
      <c r="AH214"/>
      <c r="AI214" s="18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</row>
    <row r="215" spans="1:71" x14ac:dyDescent="0.25">
      <c r="A215" s="20">
        <v>1447</v>
      </c>
      <c r="B215" t="s">
        <v>259</v>
      </c>
      <c r="C215" t="s">
        <v>2</v>
      </c>
      <c r="D215" t="s">
        <v>521</v>
      </c>
      <c r="E215" t="s">
        <v>344</v>
      </c>
      <c r="F215" s="2">
        <v>820699000</v>
      </c>
      <c r="G215" s="2">
        <v>0</v>
      </c>
      <c r="H215" s="2">
        <v>820699000</v>
      </c>
      <c r="I215" s="2">
        <v>2819648</v>
      </c>
      <c r="J215" s="2">
        <v>0</v>
      </c>
      <c r="K215" s="2">
        <v>2819648</v>
      </c>
      <c r="L215" s="2">
        <v>2491368.4</v>
      </c>
      <c r="M215" s="2">
        <v>0</v>
      </c>
      <c r="N215" s="2">
        <v>2491368.4</v>
      </c>
      <c r="O215" s="15">
        <v>0.1</v>
      </c>
      <c r="P215" s="2">
        <v>0</v>
      </c>
      <c r="Q215" s="13">
        <v>0.3</v>
      </c>
      <c r="R215" s="15">
        <v>0</v>
      </c>
      <c r="S215" s="2">
        <v>747410.52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747410.52</v>
      </c>
      <c r="AD215" s="4">
        <f t="shared" si="3"/>
        <v>747410.52</v>
      </c>
      <c r="AE215" t="s">
        <v>106</v>
      </c>
      <c r="AF215"/>
      <c r="AG215"/>
      <c r="AH215"/>
      <c r="AI215" s="18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</row>
    <row r="216" spans="1:71" x14ac:dyDescent="0.25">
      <c r="A216" s="20">
        <v>1452</v>
      </c>
      <c r="B216" t="s">
        <v>260</v>
      </c>
      <c r="C216" t="s">
        <v>2</v>
      </c>
      <c r="D216" t="s">
        <v>198</v>
      </c>
      <c r="E216" t="s">
        <v>345</v>
      </c>
      <c r="F216" s="2">
        <v>5868667000</v>
      </c>
      <c r="G216" s="2">
        <v>0</v>
      </c>
      <c r="H216" s="2">
        <v>5868667000</v>
      </c>
      <c r="I216" s="2">
        <v>15929204</v>
      </c>
      <c r="J216" s="2">
        <v>0</v>
      </c>
      <c r="K216" s="2">
        <v>15929204</v>
      </c>
      <c r="L216" s="2">
        <v>13581737.199999999</v>
      </c>
      <c r="M216" s="2">
        <v>0</v>
      </c>
      <c r="N216" s="2">
        <v>13581737.199999999</v>
      </c>
      <c r="O216" s="15">
        <v>0</v>
      </c>
      <c r="P216" s="2">
        <v>0</v>
      </c>
      <c r="Q216" s="13">
        <v>0</v>
      </c>
      <c r="R216" s="15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0</v>
      </c>
      <c r="AD216" s="4">
        <f t="shared" si="3"/>
        <v>0</v>
      </c>
      <c r="AE216" t="s">
        <v>182</v>
      </c>
      <c r="AF216"/>
      <c r="AG216"/>
      <c r="AH216"/>
      <c r="AI216" s="18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</row>
    <row r="217" spans="1:71" x14ac:dyDescent="0.25">
      <c r="A217" s="20">
        <v>1455</v>
      </c>
      <c r="B217" t="s">
        <v>259</v>
      </c>
      <c r="C217" t="s">
        <v>2</v>
      </c>
      <c r="D217" t="s">
        <v>521</v>
      </c>
      <c r="E217" t="s">
        <v>346</v>
      </c>
      <c r="F217" s="2">
        <v>18102982000</v>
      </c>
      <c r="G217" s="2">
        <v>0</v>
      </c>
      <c r="H217" s="2">
        <v>18102982000</v>
      </c>
      <c r="I217" s="2">
        <v>37154293</v>
      </c>
      <c r="J217" s="2">
        <v>0</v>
      </c>
      <c r="K217" s="2">
        <v>37154293</v>
      </c>
      <c r="L217" s="2">
        <v>29913100.199999999</v>
      </c>
      <c r="M217" s="2">
        <v>0</v>
      </c>
      <c r="N217" s="2">
        <v>29913100.199999999</v>
      </c>
      <c r="O217" s="15">
        <v>0.1</v>
      </c>
      <c r="P217" s="2">
        <v>0</v>
      </c>
      <c r="Q217" s="13">
        <v>0.3</v>
      </c>
      <c r="R217" s="15">
        <v>0</v>
      </c>
      <c r="S217" s="2">
        <v>8973930.0600000005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8973930.0600000005</v>
      </c>
      <c r="AD217" s="4">
        <f t="shared" si="3"/>
        <v>8973930.0600000005</v>
      </c>
      <c r="AE217" t="s">
        <v>178</v>
      </c>
      <c r="AF217"/>
      <c r="AG217"/>
      <c r="AH217"/>
      <c r="AI217" s="18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</row>
    <row r="218" spans="1:71" x14ac:dyDescent="0.25">
      <c r="A218" s="20">
        <v>1456</v>
      </c>
      <c r="B218" t="s">
        <v>260</v>
      </c>
      <c r="C218" t="s">
        <v>9</v>
      </c>
      <c r="D218" t="s">
        <v>15</v>
      </c>
      <c r="E218" t="s">
        <v>347</v>
      </c>
      <c r="F218" s="2">
        <v>6661771000</v>
      </c>
      <c r="G218" s="2">
        <v>0</v>
      </c>
      <c r="H218" s="2">
        <v>6661771000</v>
      </c>
      <c r="I218" s="2">
        <v>19209925</v>
      </c>
      <c r="J218" s="2">
        <v>0</v>
      </c>
      <c r="K218" s="2">
        <v>19209925</v>
      </c>
      <c r="L218" s="2">
        <v>16545216.6</v>
      </c>
      <c r="M218" s="2">
        <v>0</v>
      </c>
      <c r="N218" s="2">
        <v>16545216.6</v>
      </c>
      <c r="O218" s="15">
        <v>0.1</v>
      </c>
      <c r="P218" s="2">
        <v>0</v>
      </c>
      <c r="Q218" s="13">
        <v>0.1</v>
      </c>
      <c r="R218" s="15">
        <v>0</v>
      </c>
      <c r="S218" s="2">
        <v>1654521.66</v>
      </c>
      <c r="T218" s="2">
        <v>1000000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2654521.66</v>
      </c>
      <c r="AD218" s="4">
        <f t="shared" si="3"/>
        <v>2654521.66</v>
      </c>
      <c r="AE218" t="s">
        <v>17</v>
      </c>
      <c r="AF218"/>
      <c r="AG218"/>
      <c r="AH218"/>
      <c r="AI218" s="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</row>
    <row r="219" spans="1:71" x14ac:dyDescent="0.25">
      <c r="A219" s="20">
        <v>1460</v>
      </c>
      <c r="B219" t="s">
        <v>259</v>
      </c>
      <c r="C219" t="s">
        <v>9</v>
      </c>
      <c r="D219" t="s">
        <v>357</v>
      </c>
      <c r="E219" t="s">
        <v>348</v>
      </c>
      <c r="F219" s="2">
        <v>20196318000</v>
      </c>
      <c r="G219" s="2">
        <v>0</v>
      </c>
      <c r="H219" s="2">
        <v>20196318000</v>
      </c>
      <c r="I219" s="2">
        <v>33853220</v>
      </c>
      <c r="J219" s="2">
        <v>0</v>
      </c>
      <c r="K219" s="2">
        <v>33853220</v>
      </c>
      <c r="L219" s="2">
        <v>25774692.800000001</v>
      </c>
      <c r="M219" s="2">
        <v>0</v>
      </c>
      <c r="N219" s="2">
        <v>25774692.800000001</v>
      </c>
      <c r="O219" s="15">
        <v>0.1</v>
      </c>
      <c r="P219" s="2">
        <v>0</v>
      </c>
      <c r="Q219" s="13">
        <v>0.3</v>
      </c>
      <c r="R219" s="15">
        <v>0</v>
      </c>
      <c r="S219" s="2">
        <v>7732407.8399999999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7732407.8399999999</v>
      </c>
      <c r="AD219" s="4">
        <f t="shared" si="3"/>
        <v>7732407.8399999999</v>
      </c>
      <c r="AE219" t="s">
        <v>62</v>
      </c>
      <c r="AF219"/>
      <c r="AG219"/>
      <c r="AH219"/>
      <c r="AI219" s="18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</row>
    <row r="220" spans="1:71" x14ac:dyDescent="0.25">
      <c r="A220" s="20">
        <v>1462</v>
      </c>
      <c r="B220" t="s">
        <v>259</v>
      </c>
      <c r="C220" t="s">
        <v>9</v>
      </c>
      <c r="D220" t="s">
        <v>27</v>
      </c>
      <c r="E220" t="s">
        <v>349</v>
      </c>
      <c r="F220" s="2">
        <v>13986508000</v>
      </c>
      <c r="G220" s="2">
        <v>0</v>
      </c>
      <c r="H220" s="2">
        <v>13986508000</v>
      </c>
      <c r="I220" s="2">
        <v>37676466</v>
      </c>
      <c r="J220" s="2">
        <v>0</v>
      </c>
      <c r="K220" s="2">
        <v>37676466</v>
      </c>
      <c r="L220" s="2">
        <v>32081862.800000001</v>
      </c>
      <c r="M220" s="2">
        <v>0</v>
      </c>
      <c r="N220" s="2">
        <v>32081862.800000001</v>
      </c>
      <c r="O220" s="15">
        <v>0.1</v>
      </c>
      <c r="P220" s="2">
        <v>0</v>
      </c>
      <c r="Q220" s="13">
        <v>0.3</v>
      </c>
      <c r="R220" s="15">
        <v>0</v>
      </c>
      <c r="S220" s="2">
        <v>9624558.8399999999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9624558.8399999999</v>
      </c>
      <c r="AD220" s="4">
        <f t="shared" si="3"/>
        <v>9624558.8399999999</v>
      </c>
      <c r="AE220" t="s">
        <v>26</v>
      </c>
      <c r="AF220"/>
      <c r="AG220"/>
      <c r="AH220"/>
      <c r="AI220" s="18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</row>
    <row r="221" spans="1:71" x14ac:dyDescent="0.25">
      <c r="A221" s="20">
        <v>1466</v>
      </c>
      <c r="B221" t="s">
        <v>260</v>
      </c>
      <c r="C221" t="s">
        <v>2</v>
      </c>
      <c r="D221" t="s">
        <v>279</v>
      </c>
      <c r="E221" t="s">
        <v>350</v>
      </c>
      <c r="F221" s="2">
        <v>1166013000</v>
      </c>
      <c r="G221" s="2">
        <v>0</v>
      </c>
      <c r="H221" s="2">
        <v>1166013000</v>
      </c>
      <c r="I221" s="2">
        <v>3167783</v>
      </c>
      <c r="J221" s="2">
        <v>0</v>
      </c>
      <c r="K221" s="2">
        <v>3167783</v>
      </c>
      <c r="L221" s="2">
        <v>2701377.8</v>
      </c>
      <c r="M221" s="2">
        <v>0</v>
      </c>
      <c r="N221" s="2">
        <v>2701377.8</v>
      </c>
      <c r="O221" s="15">
        <v>0</v>
      </c>
      <c r="P221" s="2">
        <v>0</v>
      </c>
      <c r="Q221" s="13">
        <v>0</v>
      </c>
      <c r="R221" s="15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0</v>
      </c>
      <c r="AD221" s="4">
        <f t="shared" si="3"/>
        <v>0</v>
      </c>
      <c r="AE221" t="s">
        <v>43</v>
      </c>
      <c r="AF221"/>
      <c r="AG221"/>
      <c r="AH221"/>
      <c r="AI221" s="18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</row>
    <row r="222" spans="1:71" x14ac:dyDescent="0.25">
      <c r="A222" s="20">
        <v>1481</v>
      </c>
      <c r="B222" t="s">
        <v>259</v>
      </c>
      <c r="C222" t="s">
        <v>2</v>
      </c>
      <c r="D222" t="s">
        <v>8</v>
      </c>
      <c r="E222" t="s">
        <v>352</v>
      </c>
      <c r="F222" s="2">
        <v>1270437000</v>
      </c>
      <c r="G222" s="2">
        <v>0</v>
      </c>
      <c r="H222" s="2">
        <v>1270437000</v>
      </c>
      <c r="I222" s="2">
        <v>3280089</v>
      </c>
      <c r="J222" s="2">
        <v>0</v>
      </c>
      <c r="K222" s="2">
        <v>3280089</v>
      </c>
      <c r="L222" s="2">
        <v>2771914.2</v>
      </c>
      <c r="M222" s="2">
        <v>0</v>
      </c>
      <c r="N222" s="2">
        <v>2771914.2</v>
      </c>
      <c r="O222" s="15">
        <v>0.1</v>
      </c>
      <c r="P222" s="2">
        <v>0</v>
      </c>
      <c r="Q222" s="13">
        <v>0.3</v>
      </c>
      <c r="R222" s="15">
        <v>0</v>
      </c>
      <c r="S222" s="2">
        <v>831574.26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831574.26</v>
      </c>
      <c r="AD222" s="4">
        <f t="shared" si="3"/>
        <v>831574.26</v>
      </c>
      <c r="AE222" t="s">
        <v>38</v>
      </c>
      <c r="AF222"/>
      <c r="AG222"/>
      <c r="AH222"/>
      <c r="AI222" s="18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</row>
    <row r="223" spans="1:71" s="42" customFormat="1" x14ac:dyDescent="0.25">
      <c r="A223" s="20">
        <v>1485</v>
      </c>
      <c r="B223" t="s">
        <v>260</v>
      </c>
      <c r="C223" t="s">
        <v>2</v>
      </c>
      <c r="D223" t="s">
        <v>521</v>
      </c>
      <c r="E223" t="s">
        <v>353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15">
        <v>0</v>
      </c>
      <c r="P223" s="2">
        <v>0</v>
      </c>
      <c r="Q223" s="13">
        <v>0</v>
      </c>
      <c r="R223" s="15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0</v>
      </c>
      <c r="AC223" s="4"/>
      <c r="AD223" s="4">
        <f t="shared" si="3"/>
        <v>0</v>
      </c>
      <c r="AE223" t="s">
        <v>106</v>
      </c>
      <c r="AF223"/>
      <c r="AG223"/>
      <c r="AH223"/>
      <c r="AI223" s="18"/>
      <c r="AJ223" s="4"/>
      <c r="AK223" s="4"/>
      <c r="AL223" s="4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</row>
    <row r="224" spans="1:71" x14ac:dyDescent="0.25">
      <c r="A224" s="20">
        <v>1487</v>
      </c>
      <c r="B224" t="s">
        <v>259</v>
      </c>
      <c r="C224" t="s">
        <v>2</v>
      </c>
      <c r="D224" t="s">
        <v>280</v>
      </c>
      <c r="E224" t="s">
        <v>370</v>
      </c>
      <c r="F224" s="2">
        <v>2078782000</v>
      </c>
      <c r="G224" s="2">
        <v>0</v>
      </c>
      <c r="H224" s="2">
        <v>2078782000</v>
      </c>
      <c r="I224" s="2">
        <v>5792045</v>
      </c>
      <c r="J224" s="2">
        <v>0</v>
      </c>
      <c r="K224" s="2">
        <v>5792045</v>
      </c>
      <c r="L224" s="2">
        <v>4960532.2</v>
      </c>
      <c r="M224" s="2">
        <v>0</v>
      </c>
      <c r="N224" s="2">
        <v>4960532.2</v>
      </c>
      <c r="O224" s="15">
        <v>0.1</v>
      </c>
      <c r="P224" s="2">
        <v>0</v>
      </c>
      <c r="Q224" s="13">
        <v>0.3</v>
      </c>
      <c r="R224" s="15">
        <v>0</v>
      </c>
      <c r="S224" s="2">
        <v>1488159.66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1488159.66</v>
      </c>
      <c r="AD224" s="4">
        <f t="shared" si="3"/>
        <v>1488159.66</v>
      </c>
      <c r="AE224" t="s">
        <v>86</v>
      </c>
      <c r="AF224"/>
      <c r="AG224"/>
      <c r="AH224"/>
      <c r="AI224" s="18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</row>
    <row r="225" spans="1:71" x14ac:dyDescent="0.25">
      <c r="A225" s="20">
        <v>1489</v>
      </c>
      <c r="B225" t="s">
        <v>259</v>
      </c>
      <c r="C225" t="s">
        <v>9</v>
      </c>
      <c r="D225" t="s">
        <v>357</v>
      </c>
      <c r="E225" t="s">
        <v>354</v>
      </c>
      <c r="F225" s="2">
        <v>7294145000</v>
      </c>
      <c r="G225" s="2">
        <v>0</v>
      </c>
      <c r="H225" s="2">
        <v>7294145000</v>
      </c>
      <c r="I225" s="2">
        <v>18331939</v>
      </c>
      <c r="J225" s="2">
        <v>0</v>
      </c>
      <c r="K225" s="2">
        <v>18331939</v>
      </c>
      <c r="L225" s="2">
        <v>15414281</v>
      </c>
      <c r="M225" s="2">
        <v>0</v>
      </c>
      <c r="N225" s="2">
        <v>15414281</v>
      </c>
      <c r="O225" s="15">
        <v>0.1</v>
      </c>
      <c r="P225" s="2">
        <v>0</v>
      </c>
      <c r="Q225" s="13">
        <v>0.3</v>
      </c>
      <c r="R225" s="15">
        <v>0</v>
      </c>
      <c r="S225" s="2">
        <v>4624284.3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4624284.3</v>
      </c>
      <c r="AD225" s="4">
        <f t="shared" si="3"/>
        <v>4624284.3</v>
      </c>
      <c r="AE225" t="s">
        <v>70</v>
      </c>
      <c r="AF225"/>
      <c r="AG225"/>
      <c r="AH225"/>
      <c r="AI225" s="18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</row>
    <row r="226" spans="1:71" x14ac:dyDescent="0.25">
      <c r="A226" s="20">
        <v>1493</v>
      </c>
      <c r="B226" t="s">
        <v>260</v>
      </c>
      <c r="C226" t="s">
        <v>2</v>
      </c>
      <c r="D226" t="s">
        <v>521</v>
      </c>
      <c r="E226" t="s">
        <v>355</v>
      </c>
      <c r="F226" s="2">
        <v>6233972000</v>
      </c>
      <c r="G226" s="2">
        <v>3743140000</v>
      </c>
      <c r="H226" s="2">
        <v>2490832000</v>
      </c>
      <c r="I226" s="2">
        <v>16141675</v>
      </c>
      <c r="J226" s="2">
        <v>8130064</v>
      </c>
      <c r="K226" s="2">
        <v>8011611</v>
      </c>
      <c r="L226" s="2">
        <v>13648086.199999999</v>
      </c>
      <c r="M226" s="2">
        <v>6632808</v>
      </c>
      <c r="N226" s="2">
        <v>7015278.2000000002</v>
      </c>
      <c r="O226" s="15">
        <v>0</v>
      </c>
      <c r="P226" s="2">
        <v>0</v>
      </c>
      <c r="Q226" s="13">
        <v>0</v>
      </c>
      <c r="R226" s="15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0</v>
      </c>
      <c r="AD226" s="4">
        <f t="shared" si="3"/>
        <v>0</v>
      </c>
      <c r="AE226" t="s">
        <v>178</v>
      </c>
      <c r="AF226"/>
      <c r="AG226"/>
      <c r="AH226"/>
      <c r="AI226" s="18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</row>
    <row r="227" spans="1:71" x14ac:dyDescent="0.25">
      <c r="A227" s="20">
        <v>1494</v>
      </c>
      <c r="B227" t="s">
        <v>260</v>
      </c>
      <c r="C227" t="s">
        <v>2</v>
      </c>
      <c r="D227" t="s">
        <v>312</v>
      </c>
      <c r="E227" t="s">
        <v>351</v>
      </c>
      <c r="F227" s="2">
        <v>1572605500</v>
      </c>
      <c r="G227" s="2">
        <v>50470000</v>
      </c>
      <c r="H227" s="2">
        <v>1522135500</v>
      </c>
      <c r="I227" s="2">
        <v>3552616</v>
      </c>
      <c r="J227" s="2">
        <v>176645</v>
      </c>
      <c r="K227" s="2">
        <v>3375971</v>
      </c>
      <c r="L227" s="2">
        <v>2923573.8</v>
      </c>
      <c r="M227" s="2">
        <v>156457</v>
      </c>
      <c r="N227" s="2">
        <v>2767116.8</v>
      </c>
      <c r="O227" s="15">
        <v>0</v>
      </c>
      <c r="P227" s="2">
        <v>0</v>
      </c>
      <c r="Q227" s="13">
        <v>0</v>
      </c>
      <c r="R227" s="15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0</v>
      </c>
      <c r="AD227" s="4">
        <f t="shared" si="3"/>
        <v>0</v>
      </c>
      <c r="AE227" t="s">
        <v>320</v>
      </c>
      <c r="AF227"/>
      <c r="AG227"/>
      <c r="AH227"/>
      <c r="AI227" s="18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</row>
    <row r="228" spans="1:71" x14ac:dyDescent="0.25">
      <c r="A228" s="20">
        <v>1498</v>
      </c>
      <c r="B228" t="s">
        <v>259</v>
      </c>
      <c r="C228" t="s">
        <v>2</v>
      </c>
      <c r="D228" t="s">
        <v>312</v>
      </c>
      <c r="E228" t="s">
        <v>360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15">
        <v>0.1</v>
      </c>
      <c r="P228" s="2">
        <v>0</v>
      </c>
      <c r="Q228" s="13">
        <v>0.3</v>
      </c>
      <c r="R228" s="15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0</v>
      </c>
      <c r="AD228" s="4">
        <f t="shared" si="3"/>
        <v>0</v>
      </c>
      <c r="AE228" t="s">
        <v>319</v>
      </c>
      <c r="AF228"/>
      <c r="AG228"/>
      <c r="AH228"/>
      <c r="AI228" s="1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</row>
    <row r="229" spans="1:71" x14ac:dyDescent="0.25">
      <c r="A229" s="20">
        <v>1499</v>
      </c>
      <c r="B229" t="s">
        <v>260</v>
      </c>
      <c r="C229" t="s">
        <v>9</v>
      </c>
      <c r="D229" t="s">
        <v>358</v>
      </c>
      <c r="E229" t="s">
        <v>356</v>
      </c>
      <c r="F229" s="2">
        <v>28272632000</v>
      </c>
      <c r="G229" s="2">
        <v>0</v>
      </c>
      <c r="H229" s="2">
        <v>28272632000</v>
      </c>
      <c r="I229" s="2">
        <v>47818080</v>
      </c>
      <c r="J229" s="2">
        <v>0</v>
      </c>
      <c r="K229" s="2">
        <v>47818080</v>
      </c>
      <c r="L229" s="2">
        <v>36509027.200000003</v>
      </c>
      <c r="M229" s="2">
        <v>0</v>
      </c>
      <c r="N229" s="2">
        <v>36509027.200000003</v>
      </c>
      <c r="O229" s="15">
        <v>0.1</v>
      </c>
      <c r="P229" s="2">
        <v>0</v>
      </c>
      <c r="Q229" s="13">
        <v>0.15</v>
      </c>
      <c r="R229" s="15">
        <v>0</v>
      </c>
      <c r="S229" s="2">
        <v>5476354.0800000001</v>
      </c>
      <c r="T229" s="2">
        <v>3000000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8476354.0800000001</v>
      </c>
      <c r="AD229" s="4">
        <f t="shared" si="3"/>
        <v>8476354.0800000001</v>
      </c>
      <c r="AE229" t="s">
        <v>79</v>
      </c>
      <c r="AF229"/>
      <c r="AG229"/>
      <c r="AH229"/>
      <c r="AI229" s="18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</row>
    <row r="230" spans="1:71" x14ac:dyDescent="0.25">
      <c r="A230" s="20">
        <v>1501</v>
      </c>
      <c r="B230" t="s">
        <v>259</v>
      </c>
      <c r="C230" t="s">
        <v>2</v>
      </c>
      <c r="D230" t="s">
        <v>279</v>
      </c>
      <c r="E230" t="s">
        <v>417</v>
      </c>
      <c r="F230" s="2">
        <v>102294972100</v>
      </c>
      <c r="G230" s="2">
        <v>0</v>
      </c>
      <c r="H230" s="2">
        <v>102294972100</v>
      </c>
      <c r="I230" s="2">
        <v>176500421</v>
      </c>
      <c r="J230" s="2">
        <v>0</v>
      </c>
      <c r="K230" s="2">
        <v>176500421</v>
      </c>
      <c r="L230" s="2">
        <v>135582432.16</v>
      </c>
      <c r="M230" s="2">
        <v>0</v>
      </c>
      <c r="N230" s="2">
        <v>135582432.16</v>
      </c>
      <c r="O230" s="15">
        <v>0.1</v>
      </c>
      <c r="P230" s="2">
        <v>0</v>
      </c>
      <c r="Q230" s="13">
        <v>0.3</v>
      </c>
      <c r="R230" s="15">
        <v>0</v>
      </c>
      <c r="S230" s="2">
        <v>40674729.648000002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40674729.648000002</v>
      </c>
      <c r="AD230" s="4">
        <f t="shared" si="3"/>
        <v>40674729.648000002</v>
      </c>
      <c r="AE230" t="s">
        <v>94</v>
      </c>
      <c r="AF230"/>
      <c r="AG230"/>
      <c r="AH230"/>
      <c r="AI230" s="18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</row>
    <row r="231" spans="1:71" x14ac:dyDescent="0.25">
      <c r="A231" s="20">
        <v>1506</v>
      </c>
      <c r="B231" t="s">
        <v>259</v>
      </c>
      <c r="C231" t="s">
        <v>2</v>
      </c>
      <c r="D231" t="s">
        <v>4</v>
      </c>
      <c r="E231" t="s">
        <v>362</v>
      </c>
      <c r="F231" s="2">
        <v>25805367000</v>
      </c>
      <c r="G231" s="2">
        <v>60320000</v>
      </c>
      <c r="H231" s="2">
        <v>25745047000</v>
      </c>
      <c r="I231" s="2">
        <v>45334468</v>
      </c>
      <c r="J231" s="2">
        <v>211120</v>
      </c>
      <c r="K231" s="2">
        <v>45123348</v>
      </c>
      <c r="L231" s="2">
        <v>35012321.200000003</v>
      </c>
      <c r="M231" s="2">
        <v>186992</v>
      </c>
      <c r="N231" s="2">
        <v>34825329.200000003</v>
      </c>
      <c r="O231" s="15">
        <v>0.1</v>
      </c>
      <c r="P231" s="2">
        <v>18699.2</v>
      </c>
      <c r="Q231" s="13">
        <v>0.3</v>
      </c>
      <c r="R231" s="15">
        <v>0</v>
      </c>
      <c r="S231" s="2">
        <v>10447598.76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10466297.960000001</v>
      </c>
      <c r="AD231" s="4">
        <f t="shared" si="3"/>
        <v>10466297.960000001</v>
      </c>
      <c r="AE231" t="s">
        <v>273</v>
      </c>
      <c r="AF231"/>
      <c r="AG231"/>
      <c r="AH231"/>
      <c r="AI231" s="18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</row>
    <row r="232" spans="1:71" s="35" customFormat="1" x14ac:dyDescent="0.25">
      <c r="A232" s="45">
        <v>1510</v>
      </c>
      <c r="B232" s="35" t="s">
        <v>259</v>
      </c>
      <c r="C232" s="35" t="s">
        <v>2</v>
      </c>
      <c r="D232" s="35" t="s">
        <v>4</v>
      </c>
      <c r="E232" s="35" t="s">
        <v>363</v>
      </c>
      <c r="F232" s="36">
        <v>239646208000</v>
      </c>
      <c r="G232" s="36">
        <v>0</v>
      </c>
      <c r="H232" s="36">
        <v>239646208000</v>
      </c>
      <c r="I232" s="36">
        <v>374550532</v>
      </c>
      <c r="J232" s="36">
        <v>0</v>
      </c>
      <c r="K232" s="36">
        <v>374550532</v>
      </c>
      <c r="L232" s="36">
        <v>278692048.80000001</v>
      </c>
      <c r="M232" s="36">
        <v>0</v>
      </c>
      <c r="N232" s="36">
        <v>278692048.80000001</v>
      </c>
      <c r="O232" s="46">
        <v>0.4</v>
      </c>
      <c r="P232" s="36">
        <v>0</v>
      </c>
      <c r="Q232" s="47">
        <v>0.4</v>
      </c>
      <c r="R232" s="46">
        <v>0.4</v>
      </c>
      <c r="S232" s="36">
        <f>N232*Q232</f>
        <v>111476819.52000001</v>
      </c>
      <c r="T232" s="36">
        <v>0</v>
      </c>
      <c r="U232" s="36">
        <v>0</v>
      </c>
      <c r="V232" s="36">
        <v>0</v>
      </c>
      <c r="W232" s="36">
        <v>0</v>
      </c>
      <c r="X232" s="36">
        <v>0</v>
      </c>
      <c r="Y232" s="36">
        <v>0</v>
      </c>
      <c r="Z232" s="36">
        <v>0</v>
      </c>
      <c r="AA232" s="48">
        <v>0</v>
      </c>
      <c r="AB232" s="37">
        <f>P232+S232</f>
        <v>111476819.52000001</v>
      </c>
      <c r="AC232" s="37"/>
      <c r="AD232" s="37">
        <f t="shared" si="3"/>
        <v>111476819.52000001</v>
      </c>
      <c r="AE232" s="35" t="s">
        <v>247</v>
      </c>
      <c r="AI232" s="48"/>
      <c r="AJ232" s="37"/>
      <c r="AK232" s="37"/>
      <c r="AL232" s="37"/>
    </row>
    <row r="233" spans="1:71" x14ac:dyDescent="0.25">
      <c r="A233" s="20">
        <v>1518</v>
      </c>
      <c r="B233" t="s">
        <v>259</v>
      </c>
      <c r="C233" t="s">
        <v>9</v>
      </c>
      <c r="D233" t="s">
        <v>358</v>
      </c>
      <c r="E233" t="s">
        <v>364</v>
      </c>
      <c r="F233" s="2">
        <v>5015230000</v>
      </c>
      <c r="G233" s="2">
        <v>0</v>
      </c>
      <c r="H233" s="2">
        <v>5015230000</v>
      </c>
      <c r="I233" s="2">
        <v>9218015</v>
      </c>
      <c r="J233" s="2">
        <v>0</v>
      </c>
      <c r="K233" s="2">
        <v>9218015</v>
      </c>
      <c r="L233" s="2">
        <v>7211923</v>
      </c>
      <c r="M233" s="2">
        <v>0</v>
      </c>
      <c r="N233" s="2">
        <v>7211923</v>
      </c>
      <c r="O233" s="15">
        <v>0.1</v>
      </c>
      <c r="P233" s="2">
        <v>0</v>
      </c>
      <c r="Q233" s="13">
        <v>0.3</v>
      </c>
      <c r="R233" s="15">
        <v>0</v>
      </c>
      <c r="S233" s="2">
        <v>2163576.9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2163576.9</v>
      </c>
      <c r="AD233" s="4">
        <f t="shared" si="3"/>
        <v>2163576.9</v>
      </c>
      <c r="AE233" t="s">
        <v>19</v>
      </c>
      <c r="AF233"/>
      <c r="AG233"/>
      <c r="AH233"/>
      <c r="AI233" s="18"/>
      <c r="AM233"/>
      <c r="AN233"/>
      <c r="AO233"/>
      <c r="AP233"/>
    </row>
    <row r="234" spans="1:71" x14ac:dyDescent="0.25">
      <c r="A234" s="20">
        <v>1519</v>
      </c>
      <c r="B234" t="s">
        <v>260</v>
      </c>
      <c r="C234" t="s">
        <v>2</v>
      </c>
      <c r="D234" t="s">
        <v>8</v>
      </c>
      <c r="E234" t="s">
        <v>57</v>
      </c>
      <c r="F234" s="2">
        <v>12041951000</v>
      </c>
      <c r="G234" s="2">
        <v>0</v>
      </c>
      <c r="H234" s="2">
        <v>12041951000</v>
      </c>
      <c r="I234" s="2">
        <v>30175364</v>
      </c>
      <c r="J234" s="2">
        <v>0</v>
      </c>
      <c r="K234" s="2">
        <v>30175364</v>
      </c>
      <c r="L234" s="2">
        <v>25358583.600000001</v>
      </c>
      <c r="M234" s="2">
        <v>0</v>
      </c>
      <c r="N234" s="2">
        <v>25358583.600000001</v>
      </c>
      <c r="O234" s="15">
        <v>0.1</v>
      </c>
      <c r="P234" s="2">
        <v>0</v>
      </c>
      <c r="Q234" s="13">
        <v>0.1</v>
      </c>
      <c r="R234" s="15">
        <v>0</v>
      </c>
      <c r="S234" s="2">
        <v>2535858.36</v>
      </c>
      <c r="T234" s="2">
        <v>2000000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4535858.3600000003</v>
      </c>
      <c r="AD234" s="4">
        <f t="shared" si="3"/>
        <v>4535858.3600000003</v>
      </c>
      <c r="AE234" t="s">
        <v>42</v>
      </c>
      <c r="AF234"/>
      <c r="AG234"/>
      <c r="AH234"/>
      <c r="AI234" s="18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</row>
    <row r="235" spans="1:71" x14ac:dyDescent="0.25">
      <c r="A235" s="20">
        <v>1522</v>
      </c>
      <c r="B235" t="s">
        <v>260</v>
      </c>
      <c r="C235" t="s">
        <v>2</v>
      </c>
      <c r="D235" t="s">
        <v>198</v>
      </c>
      <c r="E235" t="s">
        <v>365</v>
      </c>
      <c r="F235" s="2">
        <v>15299000</v>
      </c>
      <c r="G235" s="2">
        <v>0</v>
      </c>
      <c r="H235" s="2">
        <v>15299000</v>
      </c>
      <c r="I235" s="2">
        <v>53548</v>
      </c>
      <c r="J235" s="2">
        <v>0</v>
      </c>
      <c r="K235" s="2">
        <v>53548</v>
      </c>
      <c r="L235" s="2">
        <v>47428.4</v>
      </c>
      <c r="M235" s="2">
        <v>0</v>
      </c>
      <c r="N235" s="2">
        <v>47428.4</v>
      </c>
      <c r="O235" s="15">
        <v>0</v>
      </c>
      <c r="P235" s="2">
        <v>0</v>
      </c>
      <c r="Q235" s="13">
        <v>0</v>
      </c>
      <c r="R235" s="15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0</v>
      </c>
      <c r="AD235" s="4">
        <f t="shared" si="3"/>
        <v>0</v>
      </c>
      <c r="AE235" t="s">
        <v>238</v>
      </c>
      <c r="AF235"/>
      <c r="AG235"/>
      <c r="AH235"/>
      <c r="AI235" s="18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</row>
    <row r="236" spans="1:71" x14ac:dyDescent="0.25">
      <c r="A236" s="20">
        <v>1523</v>
      </c>
      <c r="B236" t="s">
        <v>259</v>
      </c>
      <c r="C236" t="s">
        <v>2</v>
      </c>
      <c r="D236" t="s">
        <v>312</v>
      </c>
      <c r="E236" t="s">
        <v>366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15">
        <v>0.1</v>
      </c>
      <c r="P236" s="2">
        <v>0</v>
      </c>
      <c r="Q236" s="13">
        <v>0.3</v>
      </c>
      <c r="R236" s="15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0</v>
      </c>
      <c r="AD236" s="4">
        <f t="shared" si="3"/>
        <v>0</v>
      </c>
      <c r="AE236" t="s">
        <v>320</v>
      </c>
      <c r="AF236"/>
      <c r="AG236"/>
      <c r="AH236"/>
      <c r="AI236" s="18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</row>
    <row r="237" spans="1:71" x14ac:dyDescent="0.25">
      <c r="A237" s="20">
        <v>1524</v>
      </c>
      <c r="B237" t="s">
        <v>259</v>
      </c>
      <c r="C237" t="s">
        <v>9</v>
      </c>
      <c r="D237" t="s">
        <v>15</v>
      </c>
      <c r="E237" t="s">
        <v>367</v>
      </c>
      <c r="F237" s="2">
        <v>517630000</v>
      </c>
      <c r="G237" s="2">
        <v>0</v>
      </c>
      <c r="H237" s="2">
        <v>517630000</v>
      </c>
      <c r="I237" s="2">
        <v>1811706</v>
      </c>
      <c r="J237" s="2">
        <v>0</v>
      </c>
      <c r="K237" s="2">
        <v>1811706</v>
      </c>
      <c r="L237" s="2">
        <v>1604654</v>
      </c>
      <c r="M237" s="2">
        <v>0</v>
      </c>
      <c r="N237" s="2">
        <v>1604654</v>
      </c>
      <c r="O237" s="15">
        <v>0.1</v>
      </c>
      <c r="P237" s="2">
        <v>0</v>
      </c>
      <c r="Q237" s="13">
        <v>0.3</v>
      </c>
      <c r="R237" s="15">
        <v>0</v>
      </c>
      <c r="S237" s="2">
        <v>481396.2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481396.2</v>
      </c>
      <c r="AD237" s="4">
        <f t="shared" si="3"/>
        <v>481396.2</v>
      </c>
      <c r="AE237" t="s">
        <v>31</v>
      </c>
      <c r="AF237"/>
      <c r="AG237"/>
      <c r="AH237"/>
      <c r="AI237" s="18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</row>
    <row r="238" spans="1:71" x14ac:dyDescent="0.25">
      <c r="A238" s="20">
        <v>1528</v>
      </c>
      <c r="B238" t="s">
        <v>260</v>
      </c>
      <c r="C238" t="s">
        <v>9</v>
      </c>
      <c r="D238" t="s">
        <v>27</v>
      </c>
      <c r="E238" t="s">
        <v>371</v>
      </c>
      <c r="F238" s="2">
        <v>26733884000</v>
      </c>
      <c r="G238" s="2">
        <v>0</v>
      </c>
      <c r="H238" s="2">
        <v>26733884000</v>
      </c>
      <c r="I238" s="2">
        <v>52703055</v>
      </c>
      <c r="J238" s="2">
        <v>0</v>
      </c>
      <c r="K238" s="2">
        <v>52703055</v>
      </c>
      <c r="L238" s="2">
        <v>42009501.399999999</v>
      </c>
      <c r="M238" s="2">
        <v>0</v>
      </c>
      <c r="N238" s="2">
        <v>42009501.399999999</v>
      </c>
      <c r="O238" s="15">
        <v>0.1</v>
      </c>
      <c r="P238" s="2">
        <v>0</v>
      </c>
      <c r="Q238" s="13">
        <v>0.15</v>
      </c>
      <c r="R238" s="15">
        <v>0</v>
      </c>
      <c r="S238" s="2">
        <v>6301425.21</v>
      </c>
      <c r="T238" s="2">
        <v>3000000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9301425.2100000009</v>
      </c>
      <c r="AD238" s="4">
        <f t="shared" si="3"/>
        <v>9301425.2100000009</v>
      </c>
      <c r="AE238" t="s">
        <v>29</v>
      </c>
      <c r="AF238"/>
      <c r="AG238"/>
      <c r="AH238"/>
      <c r="AI238" s="1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</row>
    <row r="239" spans="1:71" x14ac:dyDescent="0.25">
      <c r="A239" s="20">
        <v>1532</v>
      </c>
      <c r="B239" t="s">
        <v>260</v>
      </c>
      <c r="C239" t="s">
        <v>9</v>
      </c>
      <c r="D239" t="s">
        <v>358</v>
      </c>
      <c r="E239" t="s">
        <v>372</v>
      </c>
      <c r="F239" s="2">
        <v>10918528000</v>
      </c>
      <c r="G239" s="2">
        <v>0</v>
      </c>
      <c r="H239" s="2">
        <v>10918528000</v>
      </c>
      <c r="I239" s="2">
        <v>25074745</v>
      </c>
      <c r="J239" s="2">
        <v>0</v>
      </c>
      <c r="K239" s="2">
        <v>25074745</v>
      </c>
      <c r="L239" s="2">
        <v>20707333.800000001</v>
      </c>
      <c r="M239" s="2">
        <v>0</v>
      </c>
      <c r="N239" s="2">
        <v>20707333.800000001</v>
      </c>
      <c r="O239" s="15">
        <v>0.1</v>
      </c>
      <c r="P239" s="2">
        <v>0</v>
      </c>
      <c r="Q239" s="13">
        <v>0.1</v>
      </c>
      <c r="R239" s="15">
        <v>0</v>
      </c>
      <c r="S239" s="2">
        <v>2070733.38</v>
      </c>
      <c r="T239" s="2">
        <v>2000000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4070733.38</v>
      </c>
      <c r="AD239" s="4">
        <f t="shared" si="3"/>
        <v>4070733.38</v>
      </c>
      <c r="AE239" t="s">
        <v>39</v>
      </c>
      <c r="AF239"/>
      <c r="AG239"/>
      <c r="AH239"/>
      <c r="AI239" s="18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</row>
    <row r="240" spans="1:71" x14ac:dyDescent="0.25">
      <c r="A240" s="20">
        <v>1533</v>
      </c>
      <c r="B240" t="s">
        <v>259</v>
      </c>
      <c r="C240" t="s">
        <v>9</v>
      </c>
      <c r="D240" t="s">
        <v>357</v>
      </c>
      <c r="E240" t="s">
        <v>373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15">
        <v>0.1</v>
      </c>
      <c r="P240" s="2">
        <v>0</v>
      </c>
      <c r="Q240" s="13">
        <v>0.3</v>
      </c>
      <c r="R240" s="15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0</v>
      </c>
      <c r="AD240" s="4">
        <f t="shared" si="3"/>
        <v>0</v>
      </c>
      <c r="AE240" t="s">
        <v>35</v>
      </c>
      <c r="AF240"/>
      <c r="AG240"/>
      <c r="AH240"/>
      <c r="AI240" s="18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</row>
    <row r="241" spans="1:71" x14ac:dyDescent="0.25">
      <c r="A241" s="20">
        <v>1536</v>
      </c>
      <c r="B241" t="s">
        <v>260</v>
      </c>
      <c r="C241" t="s">
        <v>2</v>
      </c>
      <c r="D241" t="s">
        <v>279</v>
      </c>
      <c r="E241" t="s">
        <v>376</v>
      </c>
      <c r="F241" s="2">
        <v>17044629000</v>
      </c>
      <c r="G241" s="2">
        <v>0</v>
      </c>
      <c r="H241" s="2">
        <v>17044629000</v>
      </c>
      <c r="I241" s="2">
        <v>43938347</v>
      </c>
      <c r="J241" s="2">
        <v>0</v>
      </c>
      <c r="K241" s="2">
        <v>43938347</v>
      </c>
      <c r="L241" s="2">
        <v>37120495.399999999</v>
      </c>
      <c r="M241" s="2">
        <v>0</v>
      </c>
      <c r="N241" s="2">
        <v>37120495.399999999</v>
      </c>
      <c r="O241" s="15">
        <v>0.1</v>
      </c>
      <c r="P241" s="2">
        <v>0</v>
      </c>
      <c r="Q241" s="13">
        <v>0.15</v>
      </c>
      <c r="R241" s="15">
        <v>0</v>
      </c>
      <c r="S241" s="2">
        <v>5568074.3099999996</v>
      </c>
      <c r="T241" s="2">
        <v>3000000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8568074.3100000005</v>
      </c>
      <c r="AD241" s="4">
        <f t="shared" si="3"/>
        <v>8568074.3100000005</v>
      </c>
      <c r="AE241" t="s">
        <v>43</v>
      </c>
      <c r="AF241"/>
      <c r="AG241"/>
      <c r="AH241"/>
      <c r="AI241" s="18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</row>
    <row r="242" spans="1:71" x14ac:dyDescent="0.25">
      <c r="A242" s="20">
        <v>1538</v>
      </c>
      <c r="B242" t="s">
        <v>259</v>
      </c>
      <c r="C242" t="s">
        <v>2</v>
      </c>
      <c r="D242" t="s">
        <v>312</v>
      </c>
      <c r="E242" t="s">
        <v>377</v>
      </c>
      <c r="F242" s="2">
        <v>35392000</v>
      </c>
      <c r="G242" s="2">
        <v>0</v>
      </c>
      <c r="H242" s="2">
        <v>35392000</v>
      </c>
      <c r="I242" s="2">
        <v>123872</v>
      </c>
      <c r="J242" s="2">
        <v>0</v>
      </c>
      <c r="K242" s="2">
        <v>123872</v>
      </c>
      <c r="L242" s="2">
        <v>109715.2</v>
      </c>
      <c r="M242" s="2">
        <v>0</v>
      </c>
      <c r="N242" s="2">
        <v>109715.2</v>
      </c>
      <c r="O242" s="15">
        <v>0.1</v>
      </c>
      <c r="P242" s="2">
        <v>0</v>
      </c>
      <c r="Q242" s="13">
        <v>0.3</v>
      </c>
      <c r="R242" s="15">
        <v>0</v>
      </c>
      <c r="S242" s="2">
        <v>32914.559999999998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32914.559999999998</v>
      </c>
      <c r="AD242" s="4">
        <f t="shared" si="3"/>
        <v>32914.559999999998</v>
      </c>
      <c r="AE242" t="s">
        <v>319</v>
      </c>
      <c r="AF242"/>
      <c r="AG242"/>
      <c r="AH242"/>
      <c r="AI242" s="18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</row>
    <row r="243" spans="1:71" x14ac:dyDescent="0.25">
      <c r="A243" s="20">
        <v>1539</v>
      </c>
      <c r="B243" t="s">
        <v>259</v>
      </c>
      <c r="C243" t="s">
        <v>9</v>
      </c>
      <c r="D243" t="s">
        <v>358</v>
      </c>
      <c r="E243" t="s">
        <v>378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15">
        <v>0.1</v>
      </c>
      <c r="P243" s="2">
        <v>0</v>
      </c>
      <c r="Q243" s="13">
        <v>0.3</v>
      </c>
      <c r="R243" s="15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0</v>
      </c>
      <c r="AD243" s="4">
        <f t="shared" si="3"/>
        <v>0</v>
      </c>
      <c r="AE243" t="s">
        <v>39</v>
      </c>
      <c r="AF243"/>
      <c r="AG243"/>
      <c r="AH243"/>
      <c r="AI243" s="18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</row>
    <row r="244" spans="1:71" s="35" customFormat="1" x14ac:dyDescent="0.25">
      <c r="A244" s="20">
        <v>1542</v>
      </c>
      <c r="B244" t="s">
        <v>259</v>
      </c>
      <c r="C244" t="s">
        <v>2</v>
      </c>
      <c r="D244" t="s">
        <v>279</v>
      </c>
      <c r="E244" t="s">
        <v>379</v>
      </c>
      <c r="F244" s="2">
        <v>2583245000</v>
      </c>
      <c r="G244" s="2">
        <v>0</v>
      </c>
      <c r="H244" s="2">
        <v>2583245000</v>
      </c>
      <c r="I244" s="2">
        <v>8290518</v>
      </c>
      <c r="J244" s="2">
        <v>0</v>
      </c>
      <c r="K244" s="2">
        <v>8290518</v>
      </c>
      <c r="L244" s="2">
        <v>7257220</v>
      </c>
      <c r="M244" s="2">
        <v>0</v>
      </c>
      <c r="N244" s="2">
        <v>7257220</v>
      </c>
      <c r="O244" s="15">
        <v>0.1</v>
      </c>
      <c r="P244" s="2">
        <v>0</v>
      </c>
      <c r="Q244" s="13">
        <v>0.3</v>
      </c>
      <c r="R244" s="15">
        <v>0</v>
      </c>
      <c r="S244" s="2">
        <v>2177166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2177166</v>
      </c>
      <c r="AC244" s="4"/>
      <c r="AD244" s="4">
        <f t="shared" si="3"/>
        <v>2177166</v>
      </c>
      <c r="AE244" t="s">
        <v>43</v>
      </c>
      <c r="AI244" s="48"/>
      <c r="AJ244" s="37"/>
      <c r="AK244" s="37"/>
      <c r="AL244" s="37"/>
    </row>
    <row r="245" spans="1:71" x14ac:dyDescent="0.25">
      <c r="A245" s="20">
        <v>1543</v>
      </c>
      <c r="B245" t="s">
        <v>259</v>
      </c>
      <c r="C245" t="s">
        <v>2</v>
      </c>
      <c r="D245" t="s">
        <v>198</v>
      </c>
      <c r="E245" t="s">
        <v>380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15">
        <v>0.1</v>
      </c>
      <c r="P245" s="2">
        <v>0</v>
      </c>
      <c r="Q245" s="13">
        <v>0.3</v>
      </c>
      <c r="R245" s="15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0</v>
      </c>
      <c r="AD245" s="4">
        <f t="shared" si="3"/>
        <v>0</v>
      </c>
      <c r="AE245" t="s">
        <v>182</v>
      </c>
      <c r="AF245"/>
      <c r="AG245"/>
      <c r="AH245"/>
      <c r="AI245" s="18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</row>
    <row r="246" spans="1:71" x14ac:dyDescent="0.25">
      <c r="A246" s="20">
        <v>1544</v>
      </c>
      <c r="B246" t="s">
        <v>259</v>
      </c>
      <c r="C246" t="s">
        <v>2</v>
      </c>
      <c r="D246" t="s">
        <v>198</v>
      </c>
      <c r="E246" t="s">
        <v>381</v>
      </c>
      <c r="F246" s="2">
        <v>15798094000</v>
      </c>
      <c r="G246" s="2">
        <v>0</v>
      </c>
      <c r="H246" s="2">
        <v>15798094000</v>
      </c>
      <c r="I246" s="2">
        <v>25693619</v>
      </c>
      <c r="J246" s="2">
        <v>0</v>
      </c>
      <c r="K246" s="2">
        <v>25693619</v>
      </c>
      <c r="L246" s="2">
        <v>19374381.399999999</v>
      </c>
      <c r="M246" s="2">
        <v>0</v>
      </c>
      <c r="N246" s="2">
        <v>19374381.399999999</v>
      </c>
      <c r="O246" s="15">
        <v>0.1</v>
      </c>
      <c r="P246" s="2">
        <v>0</v>
      </c>
      <c r="Q246" s="13">
        <v>0.3</v>
      </c>
      <c r="R246" s="15">
        <v>0</v>
      </c>
      <c r="S246" s="2">
        <v>5812314.4199999999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5812314.4199999999</v>
      </c>
      <c r="AD246" s="4">
        <f t="shared" si="3"/>
        <v>5812314.4199999999</v>
      </c>
      <c r="AE246" t="s">
        <v>182</v>
      </c>
      <c r="AF246"/>
      <c r="AG246"/>
      <c r="AH246"/>
      <c r="AI246" s="18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</row>
    <row r="247" spans="1:71" x14ac:dyDescent="0.25">
      <c r="A247" s="20">
        <v>1545</v>
      </c>
      <c r="B247" t="s">
        <v>259</v>
      </c>
      <c r="C247" t="s">
        <v>2</v>
      </c>
      <c r="D247" t="s">
        <v>312</v>
      </c>
      <c r="E247" t="s">
        <v>382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15">
        <v>0.1</v>
      </c>
      <c r="P247" s="2">
        <v>0</v>
      </c>
      <c r="Q247" s="13">
        <v>0.3</v>
      </c>
      <c r="R247" s="15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0</v>
      </c>
      <c r="AD247" s="4">
        <f t="shared" si="3"/>
        <v>0</v>
      </c>
      <c r="AE247" t="s">
        <v>320</v>
      </c>
      <c r="AF247"/>
      <c r="AG247"/>
      <c r="AH247"/>
      <c r="AI247" s="18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</row>
    <row r="248" spans="1:71" x14ac:dyDescent="0.25">
      <c r="A248" s="20">
        <v>1546</v>
      </c>
      <c r="B248" t="s">
        <v>259</v>
      </c>
      <c r="C248" t="s">
        <v>2</v>
      </c>
      <c r="D248" t="s">
        <v>4</v>
      </c>
      <c r="E248" t="s">
        <v>383</v>
      </c>
      <c r="F248" s="2">
        <v>65554975000</v>
      </c>
      <c r="G248" s="2">
        <v>0</v>
      </c>
      <c r="H248" s="2">
        <v>65554975000</v>
      </c>
      <c r="I248" s="2">
        <v>104597277</v>
      </c>
      <c r="J248" s="2">
        <v>0</v>
      </c>
      <c r="K248" s="2">
        <v>104597277</v>
      </c>
      <c r="L248" s="2">
        <v>78375287</v>
      </c>
      <c r="M248" s="2">
        <v>0</v>
      </c>
      <c r="N248" s="2">
        <v>78375287</v>
      </c>
      <c r="O248" s="15">
        <v>0.1</v>
      </c>
      <c r="P248" s="2">
        <v>0</v>
      </c>
      <c r="Q248" s="13">
        <v>0.3</v>
      </c>
      <c r="R248" s="15">
        <v>0</v>
      </c>
      <c r="S248" s="2">
        <v>23512586.100000001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23512586.100000001</v>
      </c>
      <c r="AD248" s="4">
        <f t="shared" si="3"/>
        <v>23512586.100000001</v>
      </c>
      <c r="AE248" t="s">
        <v>213</v>
      </c>
      <c r="AF248"/>
      <c r="AG248"/>
      <c r="AH248"/>
      <c r="AI248" s="1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</row>
    <row r="249" spans="1:71" x14ac:dyDescent="0.25">
      <c r="A249" s="20">
        <v>1555</v>
      </c>
      <c r="B249" t="s">
        <v>259</v>
      </c>
      <c r="C249" t="s">
        <v>2</v>
      </c>
      <c r="D249" t="s">
        <v>198</v>
      </c>
      <c r="E249" t="s">
        <v>384</v>
      </c>
      <c r="F249" s="2">
        <v>2466942000</v>
      </c>
      <c r="G249" s="2">
        <v>10296000</v>
      </c>
      <c r="H249" s="2">
        <v>2456646000</v>
      </c>
      <c r="I249" s="2">
        <v>6117981</v>
      </c>
      <c r="J249" s="2">
        <v>36036</v>
      </c>
      <c r="K249" s="2">
        <v>6081945</v>
      </c>
      <c r="L249" s="2">
        <v>5131204.2</v>
      </c>
      <c r="M249" s="2">
        <v>31917.599999999999</v>
      </c>
      <c r="N249" s="2">
        <v>5099286.5999999996</v>
      </c>
      <c r="O249" s="15">
        <v>0.1</v>
      </c>
      <c r="P249" s="2">
        <v>3191.76</v>
      </c>
      <c r="Q249" s="13">
        <v>0.3</v>
      </c>
      <c r="R249" s="15">
        <v>0</v>
      </c>
      <c r="S249" s="2">
        <v>1529785.98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1532977.74</v>
      </c>
      <c r="AD249" s="4">
        <f t="shared" si="3"/>
        <v>1532977.74</v>
      </c>
      <c r="AE249" t="s">
        <v>238</v>
      </c>
      <c r="AF249"/>
      <c r="AG249"/>
      <c r="AH249"/>
      <c r="AI249" s="18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</row>
    <row r="250" spans="1:71" x14ac:dyDescent="0.25">
      <c r="A250" s="20">
        <v>1558</v>
      </c>
      <c r="B250" t="s">
        <v>259</v>
      </c>
      <c r="C250" t="s">
        <v>9</v>
      </c>
      <c r="D250" t="s">
        <v>15</v>
      </c>
      <c r="E250" t="s">
        <v>385</v>
      </c>
      <c r="F250" s="2">
        <v>22970181000</v>
      </c>
      <c r="G250" s="2">
        <v>0</v>
      </c>
      <c r="H250" s="2">
        <v>22970181000</v>
      </c>
      <c r="I250" s="2">
        <v>43545731</v>
      </c>
      <c r="J250" s="2">
        <v>0</v>
      </c>
      <c r="K250" s="2">
        <v>43545731</v>
      </c>
      <c r="L250" s="2">
        <v>34357658.600000001</v>
      </c>
      <c r="M250" s="2">
        <v>0</v>
      </c>
      <c r="N250" s="2">
        <v>34357658.600000001</v>
      </c>
      <c r="O250" s="15">
        <v>0.1</v>
      </c>
      <c r="P250" s="2">
        <v>0</v>
      </c>
      <c r="Q250" s="13">
        <v>0.3</v>
      </c>
      <c r="R250" s="15">
        <v>0</v>
      </c>
      <c r="S250" s="2">
        <v>10307297.58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10307297.58</v>
      </c>
      <c r="AD250" s="4">
        <f t="shared" si="3"/>
        <v>10307297.58</v>
      </c>
      <c r="AE250" t="s">
        <v>26</v>
      </c>
      <c r="AF250"/>
      <c r="AG250"/>
      <c r="AH250"/>
      <c r="AI250" s="18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</row>
    <row r="251" spans="1:71" x14ac:dyDescent="0.25">
      <c r="A251" s="20">
        <v>1559</v>
      </c>
      <c r="B251" t="s">
        <v>259</v>
      </c>
      <c r="C251" t="s">
        <v>2</v>
      </c>
      <c r="D251" t="s">
        <v>280</v>
      </c>
      <c r="E251" t="s">
        <v>386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15">
        <v>0.1</v>
      </c>
      <c r="P251" s="2">
        <v>0</v>
      </c>
      <c r="Q251" s="13">
        <v>0.3</v>
      </c>
      <c r="R251" s="15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0</v>
      </c>
      <c r="AD251" s="4">
        <f t="shared" si="3"/>
        <v>0</v>
      </c>
      <c r="AE251" t="s">
        <v>165</v>
      </c>
      <c r="AF251"/>
      <c r="AG251"/>
      <c r="AH251"/>
      <c r="AI251" s="18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</row>
    <row r="252" spans="1:71" x14ac:dyDescent="0.25">
      <c r="A252" s="20">
        <v>1565</v>
      </c>
      <c r="B252" t="s">
        <v>259</v>
      </c>
      <c r="C252" t="s">
        <v>2</v>
      </c>
      <c r="D252" t="s">
        <v>8</v>
      </c>
      <c r="E252" t="s">
        <v>387</v>
      </c>
      <c r="F252" s="2">
        <v>1689474000</v>
      </c>
      <c r="G252" s="2">
        <v>36667000</v>
      </c>
      <c r="H252" s="2">
        <v>1652807000</v>
      </c>
      <c r="I252" s="2">
        <v>5246043</v>
      </c>
      <c r="J252" s="2">
        <v>128335</v>
      </c>
      <c r="K252" s="2">
        <v>5117708</v>
      </c>
      <c r="L252" s="2">
        <v>4570253.4000000004</v>
      </c>
      <c r="M252" s="2">
        <v>113668.2</v>
      </c>
      <c r="N252" s="2">
        <v>4456585.2</v>
      </c>
      <c r="O252" s="15">
        <v>0.1</v>
      </c>
      <c r="P252" s="2">
        <v>11366.82</v>
      </c>
      <c r="Q252" s="13">
        <v>0.3</v>
      </c>
      <c r="R252" s="15">
        <v>0</v>
      </c>
      <c r="S252" s="2">
        <v>1336975.56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1348342.38</v>
      </c>
      <c r="AD252" s="4">
        <f t="shared" si="3"/>
        <v>1348342.38</v>
      </c>
      <c r="AE252" t="s">
        <v>33</v>
      </c>
      <c r="AF252"/>
      <c r="AG252"/>
      <c r="AH252"/>
      <c r="AI252" s="18"/>
      <c r="AM252"/>
      <c r="AN252"/>
      <c r="AO252"/>
      <c r="AP252"/>
      <c r="AQ252"/>
      <c r="AR252"/>
      <c r="AS252"/>
      <c r="AT25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</row>
    <row r="253" spans="1:71" s="51" customFormat="1" x14ac:dyDescent="0.25">
      <c r="A253" s="20">
        <v>1566</v>
      </c>
      <c r="B253" t="s">
        <v>259</v>
      </c>
      <c r="C253" t="s">
        <v>2</v>
      </c>
      <c r="D253" t="s">
        <v>198</v>
      </c>
      <c r="E253" t="s">
        <v>388</v>
      </c>
      <c r="F253" s="2">
        <v>15043435000</v>
      </c>
      <c r="G253" s="2">
        <v>35500000</v>
      </c>
      <c r="H253" s="2">
        <v>15007935000</v>
      </c>
      <c r="I253" s="2">
        <v>35446361</v>
      </c>
      <c r="J253" s="2">
        <v>124250</v>
      </c>
      <c r="K253" s="2">
        <v>35322111</v>
      </c>
      <c r="L253" s="2">
        <v>29428987</v>
      </c>
      <c r="M253" s="2">
        <v>110050</v>
      </c>
      <c r="N253" s="2">
        <v>29318937</v>
      </c>
      <c r="O253" s="15">
        <v>0.1</v>
      </c>
      <c r="P253" s="2">
        <v>11005</v>
      </c>
      <c r="Q253" s="13">
        <v>0.3</v>
      </c>
      <c r="R253" s="15">
        <v>0</v>
      </c>
      <c r="S253" s="2">
        <v>8795681.0999999996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8806686.0999999996</v>
      </c>
      <c r="AC253" s="4"/>
      <c r="AD253" s="4">
        <f t="shared" si="3"/>
        <v>8806686.0999999996</v>
      </c>
      <c r="AE253" t="s">
        <v>182</v>
      </c>
      <c r="AF253"/>
      <c r="AI253" s="52"/>
      <c r="AJ253" s="53"/>
      <c r="AK253" s="53"/>
      <c r="AL253" s="53"/>
    </row>
    <row r="254" spans="1:71" x14ac:dyDescent="0.25">
      <c r="A254" s="20">
        <v>1568</v>
      </c>
      <c r="B254" t="s">
        <v>259</v>
      </c>
      <c r="C254" t="s">
        <v>2</v>
      </c>
      <c r="D254" t="s">
        <v>4</v>
      </c>
      <c r="E254" t="s">
        <v>389</v>
      </c>
      <c r="F254" s="2">
        <v>7501967000</v>
      </c>
      <c r="G254" s="2">
        <v>168830000</v>
      </c>
      <c r="H254" s="2">
        <v>7333137000</v>
      </c>
      <c r="I254" s="2">
        <v>20834623</v>
      </c>
      <c r="J254" s="2">
        <v>511430</v>
      </c>
      <c r="K254" s="2">
        <v>20323193</v>
      </c>
      <c r="L254" s="2">
        <v>17833836.199999999</v>
      </c>
      <c r="M254" s="2">
        <v>443898</v>
      </c>
      <c r="N254" s="2">
        <v>17389938.199999999</v>
      </c>
      <c r="O254" s="15">
        <v>0.1</v>
      </c>
      <c r="P254" s="2">
        <v>44389.8</v>
      </c>
      <c r="Q254" s="13">
        <v>0.3</v>
      </c>
      <c r="R254" s="15">
        <v>0</v>
      </c>
      <c r="S254" s="2">
        <v>5216981.46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5261371.26</v>
      </c>
      <c r="AD254" s="4">
        <f t="shared" si="3"/>
        <v>5261371.26</v>
      </c>
      <c r="AE254" t="s">
        <v>213</v>
      </c>
      <c r="AF254"/>
      <c r="AG254"/>
      <c r="AH254"/>
      <c r="AI254" s="18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</row>
    <row r="255" spans="1:71" x14ac:dyDescent="0.25">
      <c r="A255" s="20">
        <v>1571</v>
      </c>
      <c r="B255" t="s">
        <v>259</v>
      </c>
      <c r="C255" t="s">
        <v>9</v>
      </c>
      <c r="D255" t="s">
        <v>357</v>
      </c>
      <c r="E255" t="s">
        <v>396</v>
      </c>
      <c r="F255" s="2">
        <v>735332000</v>
      </c>
      <c r="G255" s="2">
        <v>0</v>
      </c>
      <c r="H255" s="2">
        <v>735332000</v>
      </c>
      <c r="I255" s="2">
        <v>2573668</v>
      </c>
      <c r="J255" s="2">
        <v>0</v>
      </c>
      <c r="K255" s="2">
        <v>2573668</v>
      </c>
      <c r="L255" s="2">
        <v>2279535.2000000002</v>
      </c>
      <c r="M255" s="2">
        <v>0</v>
      </c>
      <c r="N255" s="2">
        <v>2279535.2000000002</v>
      </c>
      <c r="O255" s="15">
        <v>0.1</v>
      </c>
      <c r="P255" s="2">
        <v>0</v>
      </c>
      <c r="Q255" s="13">
        <v>0.3</v>
      </c>
      <c r="R255" s="15">
        <v>0</v>
      </c>
      <c r="S255" s="2">
        <v>683860.56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683860.56</v>
      </c>
      <c r="AD255" s="4">
        <f t="shared" si="3"/>
        <v>683860.56</v>
      </c>
      <c r="AE255" t="s">
        <v>35</v>
      </c>
      <c r="AF255"/>
      <c r="AG255"/>
      <c r="AH255"/>
      <c r="AI255" s="18"/>
      <c r="AM255"/>
      <c r="AN255"/>
      <c r="AO255"/>
      <c r="AP255"/>
      <c r="AQ255"/>
      <c r="AR255"/>
      <c r="AS255"/>
      <c r="AT255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</row>
    <row r="256" spans="1:71" s="35" customFormat="1" x14ac:dyDescent="0.25">
      <c r="A256" s="20">
        <v>1572</v>
      </c>
      <c r="B256" t="s">
        <v>259</v>
      </c>
      <c r="C256" t="s">
        <v>2</v>
      </c>
      <c r="D256" t="s">
        <v>198</v>
      </c>
      <c r="E256" t="s">
        <v>390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15">
        <v>0.1</v>
      </c>
      <c r="P256" s="2">
        <v>0</v>
      </c>
      <c r="Q256" s="13">
        <v>0.3</v>
      </c>
      <c r="R256" s="15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0</v>
      </c>
      <c r="AC256" s="4"/>
      <c r="AD256" s="4">
        <f t="shared" si="3"/>
        <v>0</v>
      </c>
      <c r="AE256" t="s">
        <v>238</v>
      </c>
      <c r="AF256"/>
      <c r="AG256"/>
      <c r="AI256" s="48"/>
      <c r="AJ256" s="37"/>
      <c r="AK256" s="37"/>
      <c r="AL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</row>
    <row r="257" spans="1:71" x14ac:dyDescent="0.25">
      <c r="A257" s="20">
        <v>1573</v>
      </c>
      <c r="B257" t="s">
        <v>259</v>
      </c>
      <c r="C257" t="s">
        <v>2</v>
      </c>
      <c r="D257" t="s">
        <v>198</v>
      </c>
      <c r="E257" t="s">
        <v>391</v>
      </c>
      <c r="F257" s="2">
        <v>685600000</v>
      </c>
      <c r="G257" s="2">
        <v>0</v>
      </c>
      <c r="H257" s="2">
        <v>685600000</v>
      </c>
      <c r="I257" s="2">
        <v>1941601</v>
      </c>
      <c r="J257" s="2">
        <v>0</v>
      </c>
      <c r="K257" s="2">
        <v>1941601</v>
      </c>
      <c r="L257" s="2">
        <v>1667361</v>
      </c>
      <c r="M257" s="2">
        <v>0</v>
      </c>
      <c r="N257" s="2">
        <v>1667361</v>
      </c>
      <c r="O257" s="15">
        <v>0.1</v>
      </c>
      <c r="P257" s="2">
        <v>0</v>
      </c>
      <c r="Q257" s="13">
        <v>0.3</v>
      </c>
      <c r="R257" s="15">
        <v>0</v>
      </c>
      <c r="S257" s="2">
        <v>500208.3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500208.3</v>
      </c>
      <c r="AD257" s="4">
        <f t="shared" si="3"/>
        <v>500208.3</v>
      </c>
      <c r="AE257" t="s">
        <v>238</v>
      </c>
      <c r="AF257"/>
      <c r="AG257"/>
      <c r="AH257"/>
      <c r="AI257" s="18"/>
      <c r="AM257"/>
      <c r="AN257"/>
      <c r="AO257"/>
      <c r="AP257"/>
    </row>
    <row r="258" spans="1:71" x14ac:dyDescent="0.25">
      <c r="A258" s="20">
        <v>1574</v>
      </c>
      <c r="B258" t="s">
        <v>259</v>
      </c>
      <c r="C258" t="s">
        <v>2</v>
      </c>
      <c r="D258" t="s">
        <v>4</v>
      </c>
      <c r="E258" t="s">
        <v>392</v>
      </c>
      <c r="F258" s="2">
        <v>75524366000</v>
      </c>
      <c r="G258" s="2">
        <v>20747856000</v>
      </c>
      <c r="H258" s="2">
        <v>54776510000</v>
      </c>
      <c r="I258" s="2">
        <v>125506718</v>
      </c>
      <c r="J258" s="2">
        <v>36344965</v>
      </c>
      <c r="K258" s="2">
        <v>89161753</v>
      </c>
      <c r="L258" s="2">
        <v>95296971.599999994</v>
      </c>
      <c r="M258" s="2">
        <v>28045822.600000001</v>
      </c>
      <c r="N258" s="2">
        <v>67251149</v>
      </c>
      <c r="O258" s="15">
        <v>0.1</v>
      </c>
      <c r="P258" s="2">
        <v>2804582.26</v>
      </c>
      <c r="Q258" s="13">
        <v>0.3</v>
      </c>
      <c r="R258" s="15">
        <v>0</v>
      </c>
      <c r="S258" s="2">
        <v>20175344.699999999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22979926.960000001</v>
      </c>
      <c r="AD258" s="4">
        <f t="shared" si="3"/>
        <v>22979926.960000001</v>
      </c>
      <c r="AE258" t="s">
        <v>273</v>
      </c>
      <c r="AF258"/>
      <c r="AG258"/>
      <c r="AH258"/>
      <c r="AI258" s="18"/>
      <c r="AM258"/>
      <c r="AN258"/>
      <c r="AO258"/>
      <c r="AP258"/>
    </row>
    <row r="259" spans="1:71" s="35" customFormat="1" x14ac:dyDescent="0.25">
      <c r="A259" s="45">
        <v>1575</v>
      </c>
      <c r="B259" s="35" t="s">
        <v>259</v>
      </c>
      <c r="C259" s="35" t="s">
        <v>2</v>
      </c>
      <c r="D259" s="35" t="s">
        <v>198</v>
      </c>
      <c r="E259" s="35" t="s">
        <v>393</v>
      </c>
      <c r="F259" s="36">
        <v>655001425000</v>
      </c>
      <c r="G259" s="36">
        <v>0</v>
      </c>
      <c r="H259" s="36">
        <v>655001425000</v>
      </c>
      <c r="I259" s="36">
        <v>990192577</v>
      </c>
      <c r="J259" s="36">
        <v>0</v>
      </c>
      <c r="K259" s="36">
        <v>990192577</v>
      </c>
      <c r="L259" s="36">
        <v>728192007</v>
      </c>
      <c r="M259" s="36">
        <v>0</v>
      </c>
      <c r="N259" s="36">
        <v>728192007</v>
      </c>
      <c r="O259" s="46">
        <v>0.5</v>
      </c>
      <c r="P259" s="36">
        <v>0</v>
      </c>
      <c r="Q259" s="47">
        <v>0.5</v>
      </c>
      <c r="R259" s="46">
        <v>0.5</v>
      </c>
      <c r="S259" s="36">
        <f>N259*Q259</f>
        <v>364096003.5</v>
      </c>
      <c r="T259" s="36">
        <v>0</v>
      </c>
      <c r="U259" s="36">
        <v>0</v>
      </c>
      <c r="V259" s="36">
        <v>0</v>
      </c>
      <c r="W259" s="36">
        <v>0</v>
      </c>
      <c r="X259" s="36">
        <v>0</v>
      </c>
      <c r="Y259" s="36">
        <v>0</v>
      </c>
      <c r="Z259" s="36">
        <v>0</v>
      </c>
      <c r="AA259" s="48">
        <v>0</v>
      </c>
      <c r="AB259" s="37">
        <f>P259+S259</f>
        <v>364096003.5</v>
      </c>
      <c r="AC259" s="37"/>
      <c r="AD259" s="37">
        <f t="shared" ref="AD259:AD322" si="4">AB259+AC259</f>
        <v>364096003.5</v>
      </c>
      <c r="AE259" s="35" t="s">
        <v>201</v>
      </c>
      <c r="AI259" s="48"/>
      <c r="AJ259" s="37"/>
      <c r="AK259" s="37"/>
      <c r="AL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</row>
    <row r="260" spans="1:71" x14ac:dyDescent="0.25">
      <c r="A260" s="20">
        <v>1576</v>
      </c>
      <c r="B260" t="s">
        <v>259</v>
      </c>
      <c r="C260" t="s">
        <v>9</v>
      </c>
      <c r="D260" t="s">
        <v>357</v>
      </c>
      <c r="E260" t="s">
        <v>394</v>
      </c>
      <c r="F260" s="2">
        <v>7857359500</v>
      </c>
      <c r="G260" s="2">
        <v>0</v>
      </c>
      <c r="H260" s="2">
        <v>7857359500</v>
      </c>
      <c r="I260" s="2">
        <v>21576603</v>
      </c>
      <c r="J260" s="2">
        <v>0</v>
      </c>
      <c r="K260" s="2">
        <v>21576603</v>
      </c>
      <c r="L260" s="2">
        <v>18433659.199999999</v>
      </c>
      <c r="M260" s="2">
        <v>0</v>
      </c>
      <c r="N260" s="2">
        <v>18433659.199999999</v>
      </c>
      <c r="O260" s="15">
        <v>0.1</v>
      </c>
      <c r="P260" s="2">
        <v>0</v>
      </c>
      <c r="Q260" s="13">
        <v>0.3</v>
      </c>
      <c r="R260" s="15">
        <v>0</v>
      </c>
      <c r="S260" s="2">
        <v>5530097.7599999998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5530097.7599999998</v>
      </c>
      <c r="AD260" s="4">
        <f t="shared" si="4"/>
        <v>5530097.7599999998</v>
      </c>
      <c r="AE260" t="s">
        <v>35</v>
      </c>
      <c r="AF260"/>
      <c r="AG260"/>
      <c r="AH260"/>
      <c r="AI260" s="18"/>
      <c r="AM260"/>
      <c r="AN260"/>
      <c r="AO260"/>
      <c r="AP260"/>
    </row>
    <row r="261" spans="1:71" x14ac:dyDescent="0.25">
      <c r="A261" s="20">
        <v>1579</v>
      </c>
      <c r="B261" t="s">
        <v>259</v>
      </c>
      <c r="C261" t="s">
        <v>2</v>
      </c>
      <c r="D261" t="s">
        <v>312</v>
      </c>
      <c r="E261" t="s">
        <v>177</v>
      </c>
      <c r="F261" s="2">
        <v>18200000</v>
      </c>
      <c r="G261" s="2">
        <v>0</v>
      </c>
      <c r="H261" s="2">
        <v>18200000</v>
      </c>
      <c r="I261" s="2">
        <v>63700</v>
      </c>
      <c r="J261" s="2">
        <v>0</v>
      </c>
      <c r="K261" s="2">
        <v>63700</v>
      </c>
      <c r="L261" s="2">
        <v>56420</v>
      </c>
      <c r="M261" s="2">
        <v>0</v>
      </c>
      <c r="N261" s="2">
        <v>56420</v>
      </c>
      <c r="O261" s="15">
        <v>0.1</v>
      </c>
      <c r="P261" s="2">
        <v>0</v>
      </c>
      <c r="Q261" s="13">
        <v>0.3</v>
      </c>
      <c r="R261" s="15">
        <v>0</v>
      </c>
      <c r="S261" s="2">
        <v>16926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16926</v>
      </c>
      <c r="AD261" s="4">
        <f t="shared" si="4"/>
        <v>16926</v>
      </c>
      <c r="AE261" t="s">
        <v>319</v>
      </c>
      <c r="AF261"/>
      <c r="AG261"/>
      <c r="AH261"/>
      <c r="AI261" s="18"/>
      <c r="AM261"/>
      <c r="AN261"/>
      <c r="AO261"/>
      <c r="AP261"/>
    </row>
    <row r="262" spans="1:71" x14ac:dyDescent="0.25">
      <c r="A262" s="20">
        <v>1580</v>
      </c>
      <c r="B262" t="s">
        <v>260</v>
      </c>
      <c r="C262" t="s">
        <v>2</v>
      </c>
      <c r="D262" t="s">
        <v>521</v>
      </c>
      <c r="E262" t="s">
        <v>397</v>
      </c>
      <c r="F262" s="2">
        <v>6279885600</v>
      </c>
      <c r="G262" s="2">
        <v>2350960000</v>
      </c>
      <c r="H262" s="2">
        <v>3928925600</v>
      </c>
      <c r="I262" s="2">
        <v>17796828</v>
      </c>
      <c r="J262" s="2">
        <v>6587001</v>
      </c>
      <c r="K262" s="2">
        <v>11209827</v>
      </c>
      <c r="L262" s="2">
        <v>15284873.76</v>
      </c>
      <c r="M262" s="2">
        <v>5646617</v>
      </c>
      <c r="N262" s="2">
        <v>9638256.7599999998</v>
      </c>
      <c r="O262" s="15">
        <v>0.1</v>
      </c>
      <c r="P262" s="2">
        <v>564661.69999999995</v>
      </c>
      <c r="Q262" s="13">
        <v>0.1</v>
      </c>
      <c r="R262" s="15">
        <v>0</v>
      </c>
      <c r="S262" s="2">
        <v>963825.67599999998</v>
      </c>
      <c r="T262" s="2">
        <v>1000000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2528487.3760000002</v>
      </c>
      <c r="AD262" s="4">
        <f t="shared" si="4"/>
        <v>2528487.3760000002</v>
      </c>
      <c r="AE262" t="s">
        <v>106</v>
      </c>
      <c r="AF262"/>
      <c r="AG262"/>
      <c r="AH262"/>
      <c r="AI262" s="18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</row>
    <row r="263" spans="1:71" x14ac:dyDescent="0.25">
      <c r="A263" s="20">
        <v>1581</v>
      </c>
      <c r="B263" t="s">
        <v>259</v>
      </c>
      <c r="C263" t="s">
        <v>2</v>
      </c>
      <c r="D263" t="s">
        <v>312</v>
      </c>
      <c r="E263" t="s">
        <v>398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15">
        <v>0.1</v>
      </c>
      <c r="P263" s="2">
        <v>0</v>
      </c>
      <c r="Q263" s="13">
        <v>0.3</v>
      </c>
      <c r="R263" s="15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0</v>
      </c>
      <c r="AD263" s="4">
        <f t="shared" si="4"/>
        <v>0</v>
      </c>
      <c r="AE263" t="s">
        <v>320</v>
      </c>
      <c r="AF263"/>
      <c r="AG263"/>
      <c r="AH263"/>
      <c r="AI263" s="18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</row>
    <row r="264" spans="1:71" x14ac:dyDescent="0.25">
      <c r="A264" s="20">
        <v>1586</v>
      </c>
      <c r="B264" t="s">
        <v>259</v>
      </c>
      <c r="C264" t="s">
        <v>2</v>
      </c>
      <c r="D264" t="s">
        <v>280</v>
      </c>
      <c r="E264" t="s">
        <v>399</v>
      </c>
      <c r="F264" s="2">
        <v>9861689000</v>
      </c>
      <c r="G264" s="2">
        <v>57210000</v>
      </c>
      <c r="H264" s="2">
        <v>9804479000</v>
      </c>
      <c r="I264" s="2">
        <v>18337541</v>
      </c>
      <c r="J264" s="2">
        <v>200236</v>
      </c>
      <c r="K264" s="2">
        <v>18137305</v>
      </c>
      <c r="L264" s="2">
        <v>14392865.4</v>
      </c>
      <c r="M264" s="2">
        <v>177352</v>
      </c>
      <c r="N264" s="2">
        <v>14215513.4</v>
      </c>
      <c r="O264" s="15">
        <v>0.1</v>
      </c>
      <c r="P264" s="2">
        <v>17735.2</v>
      </c>
      <c r="Q264" s="13">
        <v>0.3</v>
      </c>
      <c r="R264" s="15">
        <v>0</v>
      </c>
      <c r="S264" s="2">
        <v>4264654.0199999996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4282389.22</v>
      </c>
      <c r="AD264" s="4">
        <f t="shared" si="4"/>
        <v>4282389.22</v>
      </c>
      <c r="AE264" t="s">
        <v>190</v>
      </c>
      <c r="AF264"/>
      <c r="AG264"/>
      <c r="AH264"/>
      <c r="AI264" s="18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</row>
    <row r="265" spans="1:71" x14ac:dyDescent="0.25">
      <c r="A265" s="20">
        <v>1587</v>
      </c>
      <c r="B265" t="s">
        <v>259</v>
      </c>
      <c r="C265" t="s">
        <v>2</v>
      </c>
      <c r="D265" t="s">
        <v>280</v>
      </c>
      <c r="E265" t="s">
        <v>400</v>
      </c>
      <c r="F265" s="2">
        <v>32784000</v>
      </c>
      <c r="G265" s="2">
        <v>32784000</v>
      </c>
      <c r="H265" s="2">
        <v>0</v>
      </c>
      <c r="I265" s="2">
        <v>114744</v>
      </c>
      <c r="J265" s="2">
        <v>114744</v>
      </c>
      <c r="K265" s="2">
        <v>0</v>
      </c>
      <c r="L265" s="2">
        <v>101630.39999999999</v>
      </c>
      <c r="M265" s="2">
        <v>101630.39999999999</v>
      </c>
      <c r="N265" s="2">
        <v>0</v>
      </c>
      <c r="O265" s="15">
        <v>0.1</v>
      </c>
      <c r="P265" s="2">
        <v>10163.040000000001</v>
      </c>
      <c r="Q265" s="13">
        <v>0.3</v>
      </c>
      <c r="R265" s="15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10163.040000000001</v>
      </c>
      <c r="AD265" s="4">
        <f t="shared" si="4"/>
        <v>10163.040000000001</v>
      </c>
      <c r="AE265" t="s">
        <v>190</v>
      </c>
      <c r="AF265"/>
      <c r="AG265"/>
      <c r="AH265"/>
      <c r="AI265" s="18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</row>
    <row r="266" spans="1:71" s="32" customFormat="1" x14ac:dyDescent="0.25">
      <c r="A266" s="20">
        <v>1589</v>
      </c>
      <c r="B266" t="s">
        <v>260</v>
      </c>
      <c r="C266" t="s">
        <v>2</v>
      </c>
      <c r="D266" t="s">
        <v>359</v>
      </c>
      <c r="E266" t="s">
        <v>401</v>
      </c>
      <c r="F266" s="2">
        <v>2936152000</v>
      </c>
      <c r="G266" s="2">
        <v>1594887000</v>
      </c>
      <c r="H266" s="2">
        <v>1341265000</v>
      </c>
      <c r="I266" s="2">
        <v>8255538</v>
      </c>
      <c r="J266" s="2">
        <v>3750747</v>
      </c>
      <c r="K266" s="2">
        <v>4504791</v>
      </c>
      <c r="L266" s="2">
        <v>7081077.2000000002</v>
      </c>
      <c r="M266" s="2">
        <v>3112792.2</v>
      </c>
      <c r="N266" s="2">
        <v>3968285</v>
      </c>
      <c r="O266" s="15">
        <v>0</v>
      </c>
      <c r="P266" s="2">
        <v>0</v>
      </c>
      <c r="Q266" s="13">
        <v>0</v>
      </c>
      <c r="R266" s="15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0</v>
      </c>
      <c r="AC266" s="4"/>
      <c r="AD266" s="4">
        <f t="shared" si="4"/>
        <v>0</v>
      </c>
      <c r="AE266" t="s">
        <v>526</v>
      </c>
      <c r="AF266"/>
      <c r="AG266"/>
      <c r="AI266" s="49"/>
      <c r="AJ266" s="33"/>
      <c r="AK266" s="33"/>
      <c r="AL266" s="33"/>
    </row>
    <row r="267" spans="1:71" x14ac:dyDescent="0.25">
      <c r="A267" s="20">
        <v>1591</v>
      </c>
      <c r="B267" t="s">
        <v>259</v>
      </c>
      <c r="C267" t="s">
        <v>2</v>
      </c>
      <c r="D267" t="s">
        <v>359</v>
      </c>
      <c r="E267" t="s">
        <v>402</v>
      </c>
      <c r="F267" s="2">
        <v>1449927000</v>
      </c>
      <c r="G267" s="2">
        <v>0</v>
      </c>
      <c r="H267" s="2">
        <v>1449927000</v>
      </c>
      <c r="I267" s="2">
        <v>4955302</v>
      </c>
      <c r="J267" s="2">
        <v>0</v>
      </c>
      <c r="K267" s="2">
        <v>4955302</v>
      </c>
      <c r="L267" s="2">
        <v>4375331.2</v>
      </c>
      <c r="M267" s="2">
        <v>0</v>
      </c>
      <c r="N267" s="2">
        <v>4375331.2</v>
      </c>
      <c r="O267" s="15">
        <v>0.1</v>
      </c>
      <c r="P267" s="2">
        <v>0</v>
      </c>
      <c r="Q267" s="13">
        <v>0.3</v>
      </c>
      <c r="R267" s="15">
        <v>0</v>
      </c>
      <c r="S267" s="2">
        <v>1312599.3600000001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1312599.3600000001</v>
      </c>
      <c r="AD267" s="4">
        <f t="shared" si="4"/>
        <v>1312599.3600000001</v>
      </c>
      <c r="AE267" t="s">
        <v>526</v>
      </c>
      <c r="AF267"/>
      <c r="AG267"/>
      <c r="AH267"/>
      <c r="AI267" s="18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</row>
    <row r="268" spans="1:71" x14ac:dyDescent="0.25">
      <c r="A268" s="20">
        <v>1593</v>
      </c>
      <c r="B268" t="s">
        <v>259</v>
      </c>
      <c r="C268" t="s">
        <v>2</v>
      </c>
      <c r="D268" t="s">
        <v>312</v>
      </c>
      <c r="E268" t="s">
        <v>361</v>
      </c>
      <c r="F268" s="2">
        <v>5597978000</v>
      </c>
      <c r="G268" s="2">
        <v>0</v>
      </c>
      <c r="H268" s="2">
        <v>5597978000</v>
      </c>
      <c r="I268" s="2">
        <v>15023641</v>
      </c>
      <c r="J268" s="2">
        <v>0</v>
      </c>
      <c r="K268" s="2">
        <v>15023641</v>
      </c>
      <c r="L268" s="2">
        <v>12784449.800000001</v>
      </c>
      <c r="M268" s="2">
        <v>0</v>
      </c>
      <c r="N268" s="2">
        <v>12784449.800000001</v>
      </c>
      <c r="O268" s="15">
        <v>0.1</v>
      </c>
      <c r="P268" s="2">
        <v>0</v>
      </c>
      <c r="Q268" s="13">
        <v>0.3</v>
      </c>
      <c r="R268" s="15">
        <v>0</v>
      </c>
      <c r="S268" s="2">
        <v>3835334.94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3835334.94</v>
      </c>
      <c r="AD268" s="4">
        <f t="shared" si="4"/>
        <v>3835334.94</v>
      </c>
      <c r="AE268" t="s">
        <v>320</v>
      </c>
      <c r="AF268"/>
      <c r="AG268"/>
      <c r="AH268"/>
      <c r="AI268" s="1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</row>
    <row r="269" spans="1:71" x14ac:dyDescent="0.25">
      <c r="A269" s="20">
        <v>1594</v>
      </c>
      <c r="B269" t="s">
        <v>259</v>
      </c>
      <c r="C269" t="s">
        <v>2</v>
      </c>
      <c r="D269" t="s">
        <v>280</v>
      </c>
      <c r="E269" t="s">
        <v>403</v>
      </c>
      <c r="F269" s="2">
        <v>10745376000</v>
      </c>
      <c r="G269" s="2">
        <v>1133250000</v>
      </c>
      <c r="H269" s="2">
        <v>9612126000</v>
      </c>
      <c r="I269" s="2">
        <v>24277236</v>
      </c>
      <c r="J269" s="2">
        <v>3331875</v>
      </c>
      <c r="K269" s="2">
        <v>20945361</v>
      </c>
      <c r="L269" s="2">
        <v>19979085.600000001</v>
      </c>
      <c r="M269" s="2">
        <v>2878575</v>
      </c>
      <c r="N269" s="2">
        <v>17100510.600000001</v>
      </c>
      <c r="O269" s="15">
        <v>0.1</v>
      </c>
      <c r="P269" s="2">
        <v>287857.5</v>
      </c>
      <c r="Q269" s="13">
        <v>0.3</v>
      </c>
      <c r="R269" s="15">
        <v>0</v>
      </c>
      <c r="S269" s="2">
        <v>5130153.18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5418010.6799999997</v>
      </c>
      <c r="AD269" s="4">
        <f t="shared" si="4"/>
        <v>5418010.6799999997</v>
      </c>
      <c r="AE269" t="s">
        <v>165</v>
      </c>
      <c r="AF269"/>
      <c r="AG269"/>
      <c r="AH269"/>
      <c r="AI269" s="18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</row>
    <row r="270" spans="1:71" x14ac:dyDescent="0.25">
      <c r="A270" s="20">
        <v>1595</v>
      </c>
      <c r="B270" t="s">
        <v>259</v>
      </c>
      <c r="C270" t="s">
        <v>2</v>
      </c>
      <c r="D270" t="s">
        <v>280</v>
      </c>
      <c r="E270" t="s">
        <v>404</v>
      </c>
      <c r="F270" s="2">
        <v>6183671000</v>
      </c>
      <c r="G270" s="2">
        <v>240630000</v>
      </c>
      <c r="H270" s="2">
        <v>5943041000</v>
      </c>
      <c r="I270" s="2">
        <v>15664161</v>
      </c>
      <c r="J270" s="2">
        <v>764455</v>
      </c>
      <c r="K270" s="2">
        <v>14899706</v>
      </c>
      <c r="L270" s="2">
        <v>13190692.6</v>
      </c>
      <c r="M270" s="2">
        <v>668203</v>
      </c>
      <c r="N270" s="2">
        <v>12522489.6</v>
      </c>
      <c r="O270" s="15">
        <v>0.1</v>
      </c>
      <c r="P270" s="2">
        <v>66820.3</v>
      </c>
      <c r="Q270" s="13">
        <v>0.3</v>
      </c>
      <c r="R270" s="15">
        <v>0</v>
      </c>
      <c r="S270" s="2">
        <v>3756746.88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3823567.18</v>
      </c>
      <c r="AD270" s="4">
        <f t="shared" si="4"/>
        <v>3823567.18</v>
      </c>
      <c r="AE270" t="s">
        <v>165</v>
      </c>
      <c r="AF270"/>
      <c r="AG270"/>
      <c r="AH270"/>
      <c r="AI270" s="18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</row>
    <row r="271" spans="1:71" s="35" customFormat="1" x14ac:dyDescent="0.25">
      <c r="A271" s="20">
        <v>1596</v>
      </c>
      <c r="B271" t="s">
        <v>260</v>
      </c>
      <c r="C271" t="s">
        <v>2</v>
      </c>
      <c r="D271" t="s">
        <v>359</v>
      </c>
      <c r="E271" t="s">
        <v>405</v>
      </c>
      <c r="F271" s="2">
        <v>6306831000</v>
      </c>
      <c r="G271" s="2">
        <v>0</v>
      </c>
      <c r="H271" s="2">
        <v>6306831000</v>
      </c>
      <c r="I271" s="2">
        <v>17683423</v>
      </c>
      <c r="J271" s="2">
        <v>0</v>
      </c>
      <c r="K271" s="2">
        <v>17683423</v>
      </c>
      <c r="L271" s="2">
        <v>15160690.6</v>
      </c>
      <c r="M271" s="2">
        <v>0</v>
      </c>
      <c r="N271" s="2">
        <v>15160690.6</v>
      </c>
      <c r="O271" s="15">
        <v>0.1</v>
      </c>
      <c r="P271" s="2">
        <v>0</v>
      </c>
      <c r="Q271" s="13">
        <v>0.1</v>
      </c>
      <c r="R271" s="15">
        <v>0</v>
      </c>
      <c r="S271" s="2">
        <v>1516069.06</v>
      </c>
      <c r="T271" s="2">
        <v>1000000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2516069.06</v>
      </c>
      <c r="AC271" s="4"/>
      <c r="AD271" s="4">
        <f t="shared" si="4"/>
        <v>2516069.06</v>
      </c>
      <c r="AE271" t="s">
        <v>526</v>
      </c>
      <c r="AI271" s="48"/>
      <c r="AJ271" s="37"/>
      <c r="AK271" s="37"/>
      <c r="AL271" s="37"/>
    </row>
    <row r="272" spans="1:71" x14ac:dyDescent="0.25">
      <c r="A272" s="20">
        <v>1599</v>
      </c>
      <c r="B272" t="s">
        <v>260</v>
      </c>
      <c r="C272" t="s">
        <v>9</v>
      </c>
      <c r="D272" t="s">
        <v>358</v>
      </c>
      <c r="E272" t="s">
        <v>406</v>
      </c>
      <c r="F272" s="2">
        <v>17859050000</v>
      </c>
      <c r="G272" s="2">
        <v>0</v>
      </c>
      <c r="H272" s="2">
        <v>17859050000</v>
      </c>
      <c r="I272" s="2">
        <v>28100592</v>
      </c>
      <c r="J272" s="2">
        <v>0</v>
      </c>
      <c r="K272" s="2">
        <v>28100592</v>
      </c>
      <c r="L272" s="2">
        <v>20956972</v>
      </c>
      <c r="M272" s="2">
        <v>0</v>
      </c>
      <c r="N272" s="2">
        <v>20956972</v>
      </c>
      <c r="O272" s="15">
        <v>0.1</v>
      </c>
      <c r="P272" s="2">
        <v>0</v>
      </c>
      <c r="Q272" s="13">
        <v>0.1</v>
      </c>
      <c r="R272" s="15">
        <v>0</v>
      </c>
      <c r="S272" s="2">
        <v>2095697.2</v>
      </c>
      <c r="T272" s="2">
        <v>2000000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4095697.2</v>
      </c>
      <c r="AD272" s="4">
        <f t="shared" si="4"/>
        <v>4095697.2</v>
      </c>
      <c r="AE272" t="s">
        <v>39</v>
      </c>
      <c r="AF272"/>
      <c r="AG272"/>
      <c r="AH272"/>
      <c r="AI272" s="18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</row>
    <row r="273" spans="1:71" x14ac:dyDescent="0.25">
      <c r="A273" s="20">
        <v>1600</v>
      </c>
      <c r="B273" t="s">
        <v>260</v>
      </c>
      <c r="C273" t="s">
        <v>9</v>
      </c>
      <c r="D273" t="s">
        <v>15</v>
      </c>
      <c r="E273" t="s">
        <v>407</v>
      </c>
      <c r="F273" s="2">
        <v>21654714000</v>
      </c>
      <c r="G273" s="2">
        <v>0</v>
      </c>
      <c r="H273" s="2">
        <v>21654714000</v>
      </c>
      <c r="I273" s="2">
        <v>34393252</v>
      </c>
      <c r="J273" s="2">
        <v>0</v>
      </c>
      <c r="K273" s="2">
        <v>34393252</v>
      </c>
      <c r="L273" s="2">
        <v>25731366.399999999</v>
      </c>
      <c r="M273" s="2">
        <v>0</v>
      </c>
      <c r="N273" s="2">
        <v>25731366.399999999</v>
      </c>
      <c r="O273" s="15">
        <v>0.1</v>
      </c>
      <c r="P273" s="2">
        <v>0</v>
      </c>
      <c r="Q273" s="13">
        <v>0.1</v>
      </c>
      <c r="R273" s="15">
        <v>0</v>
      </c>
      <c r="S273" s="2">
        <v>2573136.64</v>
      </c>
      <c r="T273" s="2">
        <v>2000000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4573136.6399999997</v>
      </c>
      <c r="AD273" s="4">
        <f t="shared" si="4"/>
        <v>4573136.6399999997</v>
      </c>
      <c r="AE273" t="s">
        <v>17</v>
      </c>
      <c r="AF273"/>
      <c r="AG273"/>
      <c r="AH273"/>
      <c r="AI273" s="18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</row>
    <row r="274" spans="1:71" x14ac:dyDescent="0.25">
      <c r="A274" s="20">
        <v>1601</v>
      </c>
      <c r="B274" t="s">
        <v>259</v>
      </c>
      <c r="C274" t="s">
        <v>9</v>
      </c>
      <c r="D274" t="s">
        <v>15</v>
      </c>
      <c r="E274" t="s">
        <v>30</v>
      </c>
      <c r="F274" s="2">
        <v>26837675000</v>
      </c>
      <c r="G274" s="2">
        <v>0</v>
      </c>
      <c r="H274" s="2">
        <v>26837675000</v>
      </c>
      <c r="I274" s="2">
        <v>40706523</v>
      </c>
      <c r="J274" s="2">
        <v>0</v>
      </c>
      <c r="K274" s="2">
        <v>40706523</v>
      </c>
      <c r="L274" s="2">
        <v>29971453</v>
      </c>
      <c r="M274" s="2">
        <v>0</v>
      </c>
      <c r="N274" s="2">
        <v>29971453</v>
      </c>
      <c r="O274" s="15">
        <v>0.1</v>
      </c>
      <c r="P274" s="2">
        <v>0</v>
      </c>
      <c r="Q274" s="13">
        <v>0.3</v>
      </c>
      <c r="R274" s="15">
        <v>0</v>
      </c>
      <c r="S274" s="2">
        <v>8991435.9000000004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8991435.9000000004</v>
      </c>
      <c r="AD274" s="4">
        <f t="shared" si="4"/>
        <v>8991435.9000000004</v>
      </c>
      <c r="AE274" t="s">
        <v>24</v>
      </c>
      <c r="AF274"/>
      <c r="AG274"/>
      <c r="AH274"/>
      <c r="AI274" s="18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</row>
    <row r="275" spans="1:71" s="35" customFormat="1" x14ac:dyDescent="0.25">
      <c r="A275" s="45">
        <v>1602</v>
      </c>
      <c r="B275" s="35" t="s">
        <v>260</v>
      </c>
      <c r="C275" s="35" t="s">
        <v>2</v>
      </c>
      <c r="D275" s="35" t="s">
        <v>359</v>
      </c>
      <c r="E275" s="35" t="s">
        <v>408</v>
      </c>
      <c r="F275" s="36">
        <v>1197203000</v>
      </c>
      <c r="G275" s="36">
        <v>0</v>
      </c>
      <c r="H275" s="36">
        <v>1197203000</v>
      </c>
      <c r="I275" s="36">
        <v>3856545</v>
      </c>
      <c r="J275" s="36">
        <v>0</v>
      </c>
      <c r="K275" s="36">
        <v>3856545</v>
      </c>
      <c r="L275" s="36">
        <v>3377663.8</v>
      </c>
      <c r="M275" s="36">
        <v>0</v>
      </c>
      <c r="N275" s="36">
        <v>3377663.8</v>
      </c>
      <c r="O275" s="46">
        <v>0</v>
      </c>
      <c r="P275" s="36">
        <v>0</v>
      </c>
      <c r="Q275" s="47">
        <v>0</v>
      </c>
      <c r="R275" s="46">
        <v>0</v>
      </c>
      <c r="S275" s="36">
        <v>0</v>
      </c>
      <c r="T275" s="36">
        <v>0</v>
      </c>
      <c r="U275" s="36">
        <v>0</v>
      </c>
      <c r="V275" s="36">
        <v>0</v>
      </c>
      <c r="W275" s="36">
        <v>0</v>
      </c>
      <c r="X275" s="36">
        <v>0</v>
      </c>
      <c r="Y275" s="36">
        <v>0</v>
      </c>
      <c r="Z275" s="36">
        <v>0</v>
      </c>
      <c r="AA275" s="48">
        <v>0</v>
      </c>
      <c r="AB275" s="37">
        <v>0</v>
      </c>
      <c r="AC275" s="37">
        <v>4000000</v>
      </c>
      <c r="AD275" s="37">
        <f t="shared" si="4"/>
        <v>4000000</v>
      </c>
      <c r="AE275" s="35" t="s">
        <v>526</v>
      </c>
      <c r="AI275" s="48"/>
      <c r="AJ275" s="37"/>
      <c r="AK275" s="37"/>
      <c r="AL275" s="37"/>
    </row>
    <row r="276" spans="1:71" x14ac:dyDescent="0.25">
      <c r="A276" s="20">
        <v>1603</v>
      </c>
      <c r="B276" t="s">
        <v>259</v>
      </c>
      <c r="C276" t="s">
        <v>2</v>
      </c>
      <c r="D276" t="s">
        <v>280</v>
      </c>
      <c r="E276" t="s">
        <v>409</v>
      </c>
      <c r="F276" s="2">
        <v>1417480000</v>
      </c>
      <c r="G276" s="2">
        <v>0</v>
      </c>
      <c r="H276" s="2">
        <v>1417480000</v>
      </c>
      <c r="I276" s="2">
        <v>4260687</v>
      </c>
      <c r="J276" s="2">
        <v>0</v>
      </c>
      <c r="K276" s="2">
        <v>4260687</v>
      </c>
      <c r="L276" s="2">
        <v>3693695</v>
      </c>
      <c r="M276" s="2">
        <v>0</v>
      </c>
      <c r="N276" s="2">
        <v>3693695</v>
      </c>
      <c r="O276" s="15">
        <v>0.1</v>
      </c>
      <c r="P276" s="2">
        <v>0</v>
      </c>
      <c r="Q276" s="13">
        <v>0.3</v>
      </c>
      <c r="R276" s="15">
        <v>0</v>
      </c>
      <c r="S276" s="2">
        <v>1108108.5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1108108.5</v>
      </c>
      <c r="AD276" s="4">
        <f t="shared" si="4"/>
        <v>1108108.5</v>
      </c>
      <c r="AE276" t="s">
        <v>165</v>
      </c>
      <c r="AF276"/>
      <c r="AG276"/>
      <c r="AH276"/>
      <c r="AI276" s="18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</row>
    <row r="277" spans="1:71" s="39" customFormat="1" x14ac:dyDescent="0.25">
      <c r="A277" s="20">
        <v>1604</v>
      </c>
      <c r="B277" t="s">
        <v>259</v>
      </c>
      <c r="C277" t="s">
        <v>2</v>
      </c>
      <c r="D277" t="s">
        <v>280</v>
      </c>
      <c r="E277" t="s">
        <v>410</v>
      </c>
      <c r="F277" s="2">
        <v>10194943000</v>
      </c>
      <c r="G277" s="2">
        <v>1323949000</v>
      </c>
      <c r="H277" s="2">
        <v>8870994000</v>
      </c>
      <c r="I277" s="2">
        <v>27936597</v>
      </c>
      <c r="J277" s="2">
        <v>3790429</v>
      </c>
      <c r="K277" s="2">
        <v>24146168</v>
      </c>
      <c r="L277" s="2">
        <v>23858619.800000001</v>
      </c>
      <c r="M277" s="2">
        <v>3260849.4</v>
      </c>
      <c r="N277" s="2">
        <v>20597770.399999999</v>
      </c>
      <c r="O277" s="15">
        <v>0.1</v>
      </c>
      <c r="P277" s="2">
        <v>326084.94</v>
      </c>
      <c r="Q277" s="13">
        <v>0.3</v>
      </c>
      <c r="R277" s="15">
        <v>0</v>
      </c>
      <c r="S277" s="2">
        <v>6179331.1200000001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6505416.0599999996</v>
      </c>
      <c r="AC277" s="4"/>
      <c r="AD277" s="4">
        <f t="shared" si="4"/>
        <v>6505416.0599999996</v>
      </c>
      <c r="AE277" t="s">
        <v>165</v>
      </c>
      <c r="AF277"/>
      <c r="AG277"/>
      <c r="AH277"/>
      <c r="AI277" s="18"/>
      <c r="AJ277" s="4"/>
      <c r="AK277" s="4"/>
      <c r="AL277" s="4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</row>
    <row r="278" spans="1:71" x14ac:dyDescent="0.25">
      <c r="A278" s="20">
        <v>1605</v>
      </c>
      <c r="B278" t="s">
        <v>259</v>
      </c>
      <c r="C278" t="s">
        <v>2</v>
      </c>
      <c r="D278" t="s">
        <v>280</v>
      </c>
      <c r="E278" t="s">
        <v>411</v>
      </c>
      <c r="F278" s="2">
        <v>4110829000</v>
      </c>
      <c r="G278" s="2">
        <v>0</v>
      </c>
      <c r="H278" s="2">
        <v>4110829000</v>
      </c>
      <c r="I278" s="2">
        <v>12433202</v>
      </c>
      <c r="J278" s="2">
        <v>0</v>
      </c>
      <c r="K278" s="2">
        <v>12433202</v>
      </c>
      <c r="L278" s="2">
        <v>10788870.4</v>
      </c>
      <c r="M278" s="2">
        <v>0</v>
      </c>
      <c r="N278" s="2">
        <v>10788870.4</v>
      </c>
      <c r="O278" s="15">
        <v>0.1</v>
      </c>
      <c r="P278" s="2">
        <v>0</v>
      </c>
      <c r="Q278" s="13">
        <v>0.3</v>
      </c>
      <c r="R278" s="15">
        <v>0</v>
      </c>
      <c r="S278" s="2">
        <v>3236661.12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3236661.12</v>
      </c>
      <c r="AD278" s="4">
        <f t="shared" si="4"/>
        <v>3236661.12</v>
      </c>
      <c r="AE278" t="s">
        <v>165</v>
      </c>
      <c r="AF278"/>
      <c r="AG278"/>
      <c r="AH278"/>
      <c r="AI278" s="1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</row>
    <row r="279" spans="1:71" x14ac:dyDescent="0.25">
      <c r="A279" s="20">
        <v>1606</v>
      </c>
      <c r="B279" t="s">
        <v>259</v>
      </c>
      <c r="C279" t="s">
        <v>2</v>
      </c>
      <c r="D279" t="s">
        <v>312</v>
      </c>
      <c r="E279" t="s">
        <v>412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15">
        <v>0.1</v>
      </c>
      <c r="P279" s="2">
        <v>0</v>
      </c>
      <c r="Q279" s="13">
        <v>0.3</v>
      </c>
      <c r="R279" s="15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0</v>
      </c>
      <c r="AD279" s="4">
        <f t="shared" si="4"/>
        <v>0</v>
      </c>
      <c r="AE279" t="s">
        <v>320</v>
      </c>
      <c r="AF279"/>
      <c r="AG279"/>
      <c r="AH279"/>
      <c r="AI279" s="18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</row>
    <row r="280" spans="1:71" s="51" customFormat="1" x14ac:dyDescent="0.25">
      <c r="A280" s="20">
        <v>1612</v>
      </c>
      <c r="B280" t="s">
        <v>259</v>
      </c>
      <c r="C280" t="s">
        <v>2</v>
      </c>
      <c r="D280" t="s">
        <v>4</v>
      </c>
      <c r="E280" t="s">
        <v>413</v>
      </c>
      <c r="F280" s="2">
        <v>2516537000</v>
      </c>
      <c r="G280" s="2">
        <v>0</v>
      </c>
      <c r="H280" s="2">
        <v>2516537000</v>
      </c>
      <c r="I280" s="2">
        <v>7115601</v>
      </c>
      <c r="J280" s="2">
        <v>0</v>
      </c>
      <c r="K280" s="2">
        <v>7115601</v>
      </c>
      <c r="L280" s="2">
        <v>6108986.2000000002</v>
      </c>
      <c r="M280" s="2">
        <v>0</v>
      </c>
      <c r="N280" s="2">
        <v>6108986.2000000002</v>
      </c>
      <c r="O280" s="15">
        <v>0.1</v>
      </c>
      <c r="P280" s="2">
        <v>0</v>
      </c>
      <c r="Q280" s="13">
        <v>0.3</v>
      </c>
      <c r="R280" s="15">
        <v>0</v>
      </c>
      <c r="S280" s="2">
        <v>1832695.86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1832695.86</v>
      </c>
      <c r="AC280" s="4"/>
      <c r="AD280" s="4">
        <f t="shared" si="4"/>
        <v>1832695.86</v>
      </c>
      <c r="AE280" t="s">
        <v>213</v>
      </c>
      <c r="AF280"/>
      <c r="AI280" s="52"/>
      <c r="AJ280" s="53"/>
      <c r="AK280" s="53"/>
      <c r="AL280" s="53"/>
    </row>
    <row r="281" spans="1:71" s="35" customFormat="1" x14ac:dyDescent="0.25">
      <c r="A281" s="20">
        <v>1613</v>
      </c>
      <c r="B281" t="s">
        <v>259</v>
      </c>
      <c r="C281" t="s">
        <v>2</v>
      </c>
      <c r="D281" t="s">
        <v>198</v>
      </c>
      <c r="E281" t="s">
        <v>414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15">
        <v>0.1</v>
      </c>
      <c r="P281" s="2">
        <v>0</v>
      </c>
      <c r="Q281" s="13">
        <v>0.3</v>
      </c>
      <c r="R281" s="15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0</v>
      </c>
      <c r="AC281" s="4"/>
      <c r="AD281" s="4">
        <f t="shared" si="4"/>
        <v>0</v>
      </c>
      <c r="AE281" t="s">
        <v>238</v>
      </c>
      <c r="AF281"/>
      <c r="AG281"/>
      <c r="AH281"/>
      <c r="AI281" s="18"/>
      <c r="AJ281" s="4"/>
      <c r="AK281" s="4"/>
      <c r="AL281" s="4"/>
      <c r="AM281"/>
    </row>
    <row r="282" spans="1:71" s="40" customFormat="1" x14ac:dyDescent="0.25">
      <c r="A282" s="20">
        <v>1614</v>
      </c>
      <c r="B282" t="s">
        <v>259</v>
      </c>
      <c r="C282" t="s">
        <v>2</v>
      </c>
      <c r="D282" t="s">
        <v>198</v>
      </c>
      <c r="E282" t="s">
        <v>415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15">
        <v>0.1</v>
      </c>
      <c r="P282" s="2">
        <v>0</v>
      </c>
      <c r="Q282" s="13">
        <v>0.3</v>
      </c>
      <c r="R282" s="15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0</v>
      </c>
      <c r="AC282" s="4"/>
      <c r="AD282" s="4">
        <f t="shared" si="4"/>
        <v>0</v>
      </c>
      <c r="AE282" t="s">
        <v>238</v>
      </c>
      <c r="AF282"/>
      <c r="AG282"/>
      <c r="AH282"/>
      <c r="AI282" s="18"/>
      <c r="AJ282" s="4"/>
      <c r="AK282" s="4"/>
      <c r="AL282" s="4"/>
      <c r="AM28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</row>
    <row r="283" spans="1:71" x14ac:dyDescent="0.25">
      <c r="A283" s="20">
        <v>1615</v>
      </c>
      <c r="B283" t="s">
        <v>259</v>
      </c>
      <c r="C283" t="s">
        <v>2</v>
      </c>
      <c r="D283" t="s">
        <v>312</v>
      </c>
      <c r="E283" t="s">
        <v>416</v>
      </c>
      <c r="F283" s="2">
        <v>3633523000</v>
      </c>
      <c r="G283" s="2">
        <v>0</v>
      </c>
      <c r="H283" s="2">
        <v>3633523000</v>
      </c>
      <c r="I283" s="2">
        <v>11242411</v>
      </c>
      <c r="J283" s="2">
        <v>0</v>
      </c>
      <c r="K283" s="2">
        <v>11242411</v>
      </c>
      <c r="L283" s="2">
        <v>9789001.8000000007</v>
      </c>
      <c r="M283" s="2">
        <v>0</v>
      </c>
      <c r="N283" s="2">
        <v>9789001.8000000007</v>
      </c>
      <c r="O283" s="15">
        <v>0.1</v>
      </c>
      <c r="P283" s="2">
        <v>0</v>
      </c>
      <c r="Q283" s="13">
        <v>0.3</v>
      </c>
      <c r="R283" s="15">
        <v>0</v>
      </c>
      <c r="S283" s="2">
        <v>2936700.54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2936700.54</v>
      </c>
      <c r="AD283" s="4">
        <f t="shared" si="4"/>
        <v>2936700.54</v>
      </c>
      <c r="AE283" t="s">
        <v>320</v>
      </c>
      <c r="AF283"/>
      <c r="AG283"/>
      <c r="AH283"/>
      <c r="AI283" s="18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</row>
    <row r="284" spans="1:71" x14ac:dyDescent="0.25">
      <c r="A284" s="20">
        <v>1618</v>
      </c>
      <c r="B284" t="s">
        <v>259</v>
      </c>
      <c r="C284" t="s">
        <v>2</v>
      </c>
      <c r="D284" t="s">
        <v>198</v>
      </c>
      <c r="E284" t="s">
        <v>419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15">
        <v>0.1</v>
      </c>
      <c r="P284" s="2">
        <v>0</v>
      </c>
      <c r="Q284" s="13">
        <v>0.3</v>
      </c>
      <c r="R284" s="15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0</v>
      </c>
      <c r="AD284" s="4">
        <f t="shared" si="4"/>
        <v>0</v>
      </c>
      <c r="AE284" t="s">
        <v>182</v>
      </c>
      <c r="AF284"/>
      <c r="AG284"/>
      <c r="AH284"/>
      <c r="AI284" s="18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</row>
    <row r="285" spans="1:71" s="35" customFormat="1" x14ac:dyDescent="0.25">
      <c r="A285" s="20">
        <v>1621</v>
      </c>
      <c r="B285" t="s">
        <v>259</v>
      </c>
      <c r="C285" t="s">
        <v>2</v>
      </c>
      <c r="D285" t="s">
        <v>312</v>
      </c>
      <c r="E285" t="s">
        <v>420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15">
        <v>0.1</v>
      </c>
      <c r="P285" s="2">
        <v>0</v>
      </c>
      <c r="Q285" s="13">
        <v>0.3</v>
      </c>
      <c r="R285" s="15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0</v>
      </c>
      <c r="AC285" s="4"/>
      <c r="AD285" s="4">
        <f t="shared" si="4"/>
        <v>0</v>
      </c>
      <c r="AE285" t="s">
        <v>320</v>
      </c>
      <c r="AF285"/>
      <c r="AG285"/>
      <c r="AH285"/>
      <c r="AI285" s="18"/>
      <c r="AJ285" s="4"/>
      <c r="AK285" s="4"/>
      <c r="AL285" s="4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</row>
    <row r="286" spans="1:71" s="40" customFormat="1" x14ac:dyDescent="0.25">
      <c r="A286" s="20">
        <v>1622</v>
      </c>
      <c r="B286" t="s">
        <v>259</v>
      </c>
      <c r="C286" t="s">
        <v>2</v>
      </c>
      <c r="D286" t="s">
        <v>280</v>
      </c>
      <c r="E286" t="s">
        <v>421</v>
      </c>
      <c r="F286" s="2">
        <v>4547358000</v>
      </c>
      <c r="G286" s="2">
        <v>0</v>
      </c>
      <c r="H286" s="2">
        <v>4547358000</v>
      </c>
      <c r="I286" s="2">
        <v>13056401</v>
      </c>
      <c r="J286" s="2">
        <v>0</v>
      </c>
      <c r="K286" s="2">
        <v>13056401</v>
      </c>
      <c r="L286" s="2">
        <v>11237457.800000001</v>
      </c>
      <c r="M286" s="2">
        <v>0</v>
      </c>
      <c r="N286" s="2">
        <v>11237457.800000001</v>
      </c>
      <c r="O286" s="15">
        <v>0.1</v>
      </c>
      <c r="P286" s="2">
        <v>0</v>
      </c>
      <c r="Q286" s="13">
        <v>0.3</v>
      </c>
      <c r="R286" s="15">
        <v>0</v>
      </c>
      <c r="S286" s="2">
        <v>3371237.34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3371237.34</v>
      </c>
      <c r="AC286" s="4"/>
      <c r="AD286" s="4">
        <f t="shared" si="4"/>
        <v>3371237.34</v>
      </c>
      <c r="AE286" t="s">
        <v>190</v>
      </c>
      <c r="AF286"/>
      <c r="AG286"/>
      <c r="AH286"/>
      <c r="AI286" s="18"/>
      <c r="AJ286" s="4"/>
      <c r="AK286" s="4"/>
      <c r="AL286" s="4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</row>
    <row r="287" spans="1:71" s="35" customFormat="1" x14ac:dyDescent="0.25">
      <c r="A287" s="20">
        <v>1623</v>
      </c>
      <c r="B287" t="s">
        <v>259</v>
      </c>
      <c r="C287" t="s">
        <v>2</v>
      </c>
      <c r="D287" t="s">
        <v>312</v>
      </c>
      <c r="E287" t="s">
        <v>422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15">
        <v>0.1</v>
      </c>
      <c r="P287" s="2">
        <v>0</v>
      </c>
      <c r="Q287" s="13">
        <v>0.3</v>
      </c>
      <c r="R287" s="15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0</v>
      </c>
      <c r="AC287" s="4"/>
      <c r="AD287" s="4">
        <f t="shared" si="4"/>
        <v>0</v>
      </c>
      <c r="AE287" t="s">
        <v>320</v>
      </c>
      <c r="AI287" s="48"/>
      <c r="AJ287" s="37"/>
      <c r="AK287" s="37"/>
      <c r="AL287" s="37"/>
    </row>
    <row r="288" spans="1:71" x14ac:dyDescent="0.25">
      <c r="A288" s="20">
        <v>1624</v>
      </c>
      <c r="B288" t="s">
        <v>259</v>
      </c>
      <c r="C288" t="s">
        <v>2</v>
      </c>
      <c r="D288" t="s">
        <v>312</v>
      </c>
      <c r="E288" t="s">
        <v>423</v>
      </c>
      <c r="F288" s="2">
        <v>81640000</v>
      </c>
      <c r="G288" s="2">
        <v>0</v>
      </c>
      <c r="H288" s="2">
        <v>81640000</v>
      </c>
      <c r="I288" s="2">
        <v>285740</v>
      </c>
      <c r="J288" s="2">
        <v>0</v>
      </c>
      <c r="K288" s="2">
        <v>285740</v>
      </c>
      <c r="L288" s="2">
        <v>253084</v>
      </c>
      <c r="M288" s="2">
        <v>0</v>
      </c>
      <c r="N288" s="2">
        <v>253084</v>
      </c>
      <c r="O288" s="15">
        <v>0.1</v>
      </c>
      <c r="P288" s="2">
        <v>0</v>
      </c>
      <c r="Q288" s="13">
        <v>0.3</v>
      </c>
      <c r="R288" s="15">
        <v>0</v>
      </c>
      <c r="S288" s="2">
        <v>75925.2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75925.2</v>
      </c>
      <c r="AD288" s="4">
        <f t="shared" si="4"/>
        <v>75925.2</v>
      </c>
      <c r="AE288" t="s">
        <v>319</v>
      </c>
      <c r="AF288"/>
      <c r="AG288"/>
      <c r="AH288"/>
      <c r="AI288" s="1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</row>
    <row r="289" spans="1:71" x14ac:dyDescent="0.25">
      <c r="A289" s="20">
        <v>1625</v>
      </c>
      <c r="B289" t="s">
        <v>259</v>
      </c>
      <c r="C289" t="s">
        <v>2</v>
      </c>
      <c r="D289" t="s">
        <v>198</v>
      </c>
      <c r="E289" t="s">
        <v>424</v>
      </c>
      <c r="F289" s="2">
        <v>196600425000</v>
      </c>
      <c r="G289" s="2">
        <v>0</v>
      </c>
      <c r="H289" s="2">
        <v>196600425000</v>
      </c>
      <c r="I289" s="2">
        <v>307657381</v>
      </c>
      <c r="J289" s="2">
        <v>0</v>
      </c>
      <c r="K289" s="2">
        <v>307657381</v>
      </c>
      <c r="L289" s="2">
        <v>229017211</v>
      </c>
      <c r="M289" s="2">
        <v>0</v>
      </c>
      <c r="N289" s="2">
        <v>229017211</v>
      </c>
      <c r="O289" s="15">
        <v>0.1</v>
      </c>
      <c r="P289" s="2">
        <v>0</v>
      </c>
      <c r="Q289" s="13">
        <v>0.3</v>
      </c>
      <c r="R289" s="15">
        <v>0.4</v>
      </c>
      <c r="S289" s="2">
        <v>76606884.400000006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76606884.400000006</v>
      </c>
      <c r="AD289" s="4">
        <f t="shared" si="4"/>
        <v>76606884.400000006</v>
      </c>
      <c r="AE289" t="s">
        <v>182</v>
      </c>
      <c r="AF289"/>
      <c r="AG289"/>
      <c r="AH289"/>
      <c r="AI289" s="18"/>
      <c r="AM289"/>
      <c r="AN289"/>
      <c r="AO289"/>
      <c r="AP289"/>
    </row>
    <row r="290" spans="1:71" x14ac:dyDescent="0.25">
      <c r="A290" s="20">
        <v>1626</v>
      </c>
      <c r="B290" t="s">
        <v>259</v>
      </c>
      <c r="C290" t="s">
        <v>2</v>
      </c>
      <c r="D290" t="s">
        <v>198</v>
      </c>
      <c r="E290" t="s">
        <v>425</v>
      </c>
      <c r="F290" s="2">
        <v>4973481000</v>
      </c>
      <c r="G290" s="2">
        <v>0</v>
      </c>
      <c r="H290" s="2">
        <v>4973481000</v>
      </c>
      <c r="I290" s="2">
        <v>15915541</v>
      </c>
      <c r="J290" s="2">
        <v>0</v>
      </c>
      <c r="K290" s="2">
        <v>15915541</v>
      </c>
      <c r="L290" s="2">
        <v>13926148.6</v>
      </c>
      <c r="M290" s="2">
        <v>0</v>
      </c>
      <c r="N290" s="2">
        <v>13926148.6</v>
      </c>
      <c r="O290" s="15">
        <v>0.1</v>
      </c>
      <c r="P290" s="2">
        <v>0</v>
      </c>
      <c r="Q290" s="13">
        <v>0.3</v>
      </c>
      <c r="R290" s="15">
        <v>0</v>
      </c>
      <c r="S290" s="2">
        <v>4177844.58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4177844.58</v>
      </c>
      <c r="AD290" s="4">
        <f t="shared" si="4"/>
        <v>4177844.58</v>
      </c>
      <c r="AE290" t="s">
        <v>238</v>
      </c>
      <c r="AF290"/>
      <c r="AG290"/>
      <c r="AH290"/>
      <c r="AI290" s="18"/>
      <c r="AM290"/>
      <c r="AN290"/>
      <c r="AO290"/>
      <c r="AP290"/>
    </row>
    <row r="291" spans="1:71" s="39" customFormat="1" x14ac:dyDescent="0.25">
      <c r="A291" s="20">
        <v>1627</v>
      </c>
      <c r="B291" t="s">
        <v>259</v>
      </c>
      <c r="C291" t="s">
        <v>2</v>
      </c>
      <c r="D291" t="s">
        <v>280</v>
      </c>
      <c r="E291" t="s">
        <v>426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15">
        <v>0.1</v>
      </c>
      <c r="P291" s="2">
        <v>0</v>
      </c>
      <c r="Q291" s="13">
        <v>0.3</v>
      </c>
      <c r="R291" s="15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0</v>
      </c>
      <c r="AC291" s="4"/>
      <c r="AD291" s="4">
        <f t="shared" si="4"/>
        <v>0</v>
      </c>
      <c r="AE291" t="s">
        <v>190</v>
      </c>
      <c r="AF291"/>
      <c r="AG291"/>
      <c r="AH291"/>
      <c r="AI291" s="18"/>
      <c r="AJ291" s="4"/>
      <c r="AK291" s="4"/>
      <c r="AL291" s="4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</row>
    <row r="292" spans="1:71" s="35" customFormat="1" x14ac:dyDescent="0.25">
      <c r="A292" s="20">
        <v>1629</v>
      </c>
      <c r="B292" t="s">
        <v>259</v>
      </c>
      <c r="C292" t="s">
        <v>2</v>
      </c>
      <c r="D292" t="s">
        <v>280</v>
      </c>
      <c r="E292" t="s">
        <v>427</v>
      </c>
      <c r="F292" s="2">
        <v>3311219000</v>
      </c>
      <c r="G292" s="2">
        <v>65644000</v>
      </c>
      <c r="H292" s="2">
        <v>3245575000</v>
      </c>
      <c r="I292" s="2">
        <v>8749911</v>
      </c>
      <c r="J292" s="2">
        <v>229755</v>
      </c>
      <c r="K292" s="2">
        <v>8520156</v>
      </c>
      <c r="L292" s="2">
        <v>7425423.4000000004</v>
      </c>
      <c r="M292" s="2">
        <v>203497.4</v>
      </c>
      <c r="N292" s="2">
        <v>7221926</v>
      </c>
      <c r="O292" s="15">
        <v>0.1</v>
      </c>
      <c r="P292" s="2">
        <v>20349.740000000002</v>
      </c>
      <c r="Q292" s="13">
        <v>0.3</v>
      </c>
      <c r="R292" s="15">
        <v>0</v>
      </c>
      <c r="S292" s="2">
        <v>2166577.7999999998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2186927.54</v>
      </c>
      <c r="AC292" s="4"/>
      <c r="AD292" s="4">
        <f t="shared" si="4"/>
        <v>2186927.54</v>
      </c>
      <c r="AE292" t="s">
        <v>86</v>
      </c>
      <c r="AF292"/>
      <c r="AI292" s="48"/>
      <c r="AJ292" s="37"/>
      <c r="AK292" s="37"/>
      <c r="AL292" s="37"/>
    </row>
    <row r="293" spans="1:71" s="40" customFormat="1" x14ac:dyDescent="0.25">
      <c r="A293" s="20">
        <v>1630</v>
      </c>
      <c r="B293" t="s">
        <v>259</v>
      </c>
      <c r="C293" t="s">
        <v>2</v>
      </c>
      <c r="D293" t="s">
        <v>280</v>
      </c>
      <c r="E293" t="s">
        <v>268</v>
      </c>
      <c r="F293" s="2">
        <v>565933000</v>
      </c>
      <c r="G293" s="2">
        <v>0</v>
      </c>
      <c r="H293" s="2">
        <v>565933000</v>
      </c>
      <c r="I293" s="2">
        <v>1909904</v>
      </c>
      <c r="J293" s="2">
        <v>0</v>
      </c>
      <c r="K293" s="2">
        <v>1909904</v>
      </c>
      <c r="L293" s="2">
        <v>1683530.8</v>
      </c>
      <c r="M293" s="2">
        <v>0</v>
      </c>
      <c r="N293" s="2">
        <v>1683530.8</v>
      </c>
      <c r="O293" s="15">
        <v>0.1</v>
      </c>
      <c r="P293" s="2">
        <v>0</v>
      </c>
      <c r="Q293" s="13">
        <v>0.3</v>
      </c>
      <c r="R293" s="15">
        <v>0</v>
      </c>
      <c r="S293" s="2">
        <v>505059.24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505059.24</v>
      </c>
      <c r="AC293" s="4"/>
      <c r="AD293" s="4">
        <f t="shared" si="4"/>
        <v>505059.24</v>
      </c>
      <c r="AE293" t="s">
        <v>86</v>
      </c>
      <c r="AF293"/>
      <c r="AG293"/>
      <c r="AH293"/>
      <c r="AI293" s="18"/>
      <c r="AJ293" s="4"/>
      <c r="AK293" s="4"/>
      <c r="AL293" s="4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</row>
    <row r="294" spans="1:71" x14ac:dyDescent="0.25">
      <c r="A294" s="20">
        <v>1631</v>
      </c>
      <c r="B294" t="s">
        <v>259</v>
      </c>
      <c r="C294" t="s">
        <v>2</v>
      </c>
      <c r="D294" t="s">
        <v>280</v>
      </c>
      <c r="E294" t="s">
        <v>428</v>
      </c>
      <c r="F294" s="2">
        <v>115152700</v>
      </c>
      <c r="G294" s="2">
        <v>0</v>
      </c>
      <c r="H294" s="2">
        <v>115152700</v>
      </c>
      <c r="I294" s="2">
        <v>403036</v>
      </c>
      <c r="J294" s="2">
        <v>0</v>
      </c>
      <c r="K294" s="2">
        <v>403036</v>
      </c>
      <c r="L294" s="2">
        <v>356974.92</v>
      </c>
      <c r="M294" s="2">
        <v>0</v>
      </c>
      <c r="N294" s="2">
        <v>356974.92</v>
      </c>
      <c r="O294" s="15">
        <v>0.1</v>
      </c>
      <c r="P294" s="2">
        <v>0</v>
      </c>
      <c r="Q294" s="13">
        <v>0.3</v>
      </c>
      <c r="R294" s="15">
        <v>0</v>
      </c>
      <c r="S294" s="2">
        <v>107092.476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107092.476</v>
      </c>
      <c r="AD294" s="4">
        <f t="shared" si="4"/>
        <v>107092.476</v>
      </c>
      <c r="AE294" t="s">
        <v>86</v>
      </c>
      <c r="AF294"/>
      <c r="AG294"/>
      <c r="AH294"/>
      <c r="AI294" s="18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</row>
    <row r="295" spans="1:71" s="35" customFormat="1" x14ac:dyDescent="0.25">
      <c r="A295" s="20">
        <v>1632</v>
      </c>
      <c r="B295" t="s">
        <v>259</v>
      </c>
      <c r="C295" t="s">
        <v>2</v>
      </c>
      <c r="D295" t="s">
        <v>279</v>
      </c>
      <c r="E295" t="s">
        <v>429</v>
      </c>
      <c r="F295" s="2">
        <v>836804000</v>
      </c>
      <c r="G295" s="2">
        <v>7354000</v>
      </c>
      <c r="H295" s="2">
        <v>829450000</v>
      </c>
      <c r="I295" s="2">
        <v>2804701</v>
      </c>
      <c r="J295" s="2">
        <v>25743</v>
      </c>
      <c r="K295" s="2">
        <v>2778958</v>
      </c>
      <c r="L295" s="2">
        <v>2469979.4</v>
      </c>
      <c r="M295" s="2">
        <v>22801.4</v>
      </c>
      <c r="N295" s="2">
        <v>2447178</v>
      </c>
      <c r="O295" s="15">
        <v>0.1</v>
      </c>
      <c r="P295" s="2">
        <v>2280.14</v>
      </c>
      <c r="Q295" s="13">
        <v>0.3</v>
      </c>
      <c r="R295" s="15">
        <v>0</v>
      </c>
      <c r="S295" s="2">
        <v>734153.4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736433.54</v>
      </c>
      <c r="AC295" s="4"/>
      <c r="AD295" s="4">
        <f t="shared" si="4"/>
        <v>736433.54</v>
      </c>
      <c r="AE295" t="s">
        <v>94</v>
      </c>
      <c r="AF295"/>
      <c r="AG295"/>
      <c r="AH295"/>
      <c r="AI295" s="18"/>
      <c r="AJ295" s="4"/>
      <c r="AK295" s="4"/>
      <c r="AL295" s="4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</row>
    <row r="296" spans="1:71" s="35" customFormat="1" x14ac:dyDescent="0.25">
      <c r="A296" s="20">
        <v>1633</v>
      </c>
      <c r="B296" t="s">
        <v>259</v>
      </c>
      <c r="C296" t="s">
        <v>2</v>
      </c>
      <c r="D296" t="s">
        <v>198</v>
      </c>
      <c r="E296" t="s">
        <v>430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15">
        <v>0.1</v>
      </c>
      <c r="P296" s="2">
        <v>0</v>
      </c>
      <c r="Q296" s="13">
        <v>0.3</v>
      </c>
      <c r="R296" s="15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0</v>
      </c>
      <c r="AC296" s="4"/>
      <c r="AD296" s="4">
        <f t="shared" si="4"/>
        <v>0</v>
      </c>
      <c r="AE296" t="s">
        <v>238</v>
      </c>
      <c r="AF296"/>
      <c r="AI296" s="48"/>
      <c r="AJ296" s="37"/>
      <c r="AK296" s="37"/>
      <c r="AL296" s="37"/>
    </row>
    <row r="297" spans="1:71" x14ac:dyDescent="0.25">
      <c r="A297" s="20">
        <v>1637</v>
      </c>
      <c r="B297" t="s">
        <v>259</v>
      </c>
      <c r="C297" t="s">
        <v>2</v>
      </c>
      <c r="D297" t="s">
        <v>280</v>
      </c>
      <c r="E297" t="s">
        <v>432</v>
      </c>
      <c r="F297" s="2">
        <v>1529198000</v>
      </c>
      <c r="G297" s="2">
        <v>0</v>
      </c>
      <c r="H297" s="2">
        <v>1529198000</v>
      </c>
      <c r="I297" s="2">
        <v>5202124</v>
      </c>
      <c r="J297" s="2">
        <v>0</v>
      </c>
      <c r="K297" s="2">
        <v>5202124</v>
      </c>
      <c r="L297" s="2">
        <v>4590444.8</v>
      </c>
      <c r="M297" s="2">
        <v>0</v>
      </c>
      <c r="N297" s="2">
        <v>4590444.8</v>
      </c>
      <c r="O297" s="15">
        <v>0.1</v>
      </c>
      <c r="P297" s="2">
        <v>0</v>
      </c>
      <c r="Q297" s="13">
        <v>0.3</v>
      </c>
      <c r="R297" s="15">
        <v>0</v>
      </c>
      <c r="S297" s="2">
        <v>1377133.44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1377133.44</v>
      </c>
      <c r="AD297" s="4">
        <f t="shared" si="4"/>
        <v>1377133.44</v>
      </c>
      <c r="AE297" t="s">
        <v>190</v>
      </c>
      <c r="AF297"/>
      <c r="AG297"/>
      <c r="AH297"/>
      <c r="AI297" s="18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</row>
    <row r="298" spans="1:71" s="35" customFormat="1" x14ac:dyDescent="0.25">
      <c r="A298" s="20">
        <v>1640</v>
      </c>
      <c r="B298" t="s">
        <v>259</v>
      </c>
      <c r="C298" t="s">
        <v>2</v>
      </c>
      <c r="D298" t="s">
        <v>198</v>
      </c>
      <c r="E298" t="s">
        <v>433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15">
        <v>0.1</v>
      </c>
      <c r="P298" s="2">
        <v>0</v>
      </c>
      <c r="Q298" s="13">
        <v>0.3</v>
      </c>
      <c r="R298" s="15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0</v>
      </c>
      <c r="AC298" s="4"/>
      <c r="AD298" s="4">
        <f t="shared" si="4"/>
        <v>0</v>
      </c>
      <c r="AE298" t="s">
        <v>238</v>
      </c>
      <c r="AF298"/>
      <c r="AG298"/>
      <c r="AH298"/>
      <c r="AI298" s="18"/>
      <c r="AJ298" s="4"/>
      <c r="AK298" s="4"/>
      <c r="AL298" s="4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</row>
    <row r="299" spans="1:71" s="39" customFormat="1" x14ac:dyDescent="0.25">
      <c r="A299" s="20">
        <v>1641</v>
      </c>
      <c r="B299" t="s">
        <v>260</v>
      </c>
      <c r="C299" t="s">
        <v>2</v>
      </c>
      <c r="D299" t="s">
        <v>359</v>
      </c>
      <c r="E299" t="s">
        <v>434</v>
      </c>
      <c r="F299" s="2">
        <v>9422800800</v>
      </c>
      <c r="G299" s="2">
        <v>0</v>
      </c>
      <c r="H299" s="2">
        <v>9422800800</v>
      </c>
      <c r="I299" s="2">
        <v>21655379</v>
      </c>
      <c r="J299" s="2">
        <v>0</v>
      </c>
      <c r="K299" s="2">
        <v>21655379</v>
      </c>
      <c r="L299" s="2">
        <v>17886258.68</v>
      </c>
      <c r="M299" s="2">
        <v>0</v>
      </c>
      <c r="N299" s="2">
        <v>17886258.68</v>
      </c>
      <c r="O299" s="15">
        <v>0.1</v>
      </c>
      <c r="P299" s="2">
        <v>0</v>
      </c>
      <c r="Q299" s="13">
        <v>0.1</v>
      </c>
      <c r="R299" s="15">
        <v>0</v>
      </c>
      <c r="S299" s="2">
        <v>1788625.868</v>
      </c>
      <c r="T299" s="2">
        <v>1000000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2788625.8679999998</v>
      </c>
      <c r="AC299" s="4"/>
      <c r="AD299" s="4">
        <f t="shared" si="4"/>
        <v>2788625.8679999998</v>
      </c>
      <c r="AE299" t="s">
        <v>526</v>
      </c>
      <c r="AF299"/>
      <c r="AG299"/>
      <c r="AH299"/>
      <c r="AI299" s="18"/>
      <c r="AJ299" s="4"/>
      <c r="AK299" s="4"/>
      <c r="AL299" s="4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</row>
    <row r="300" spans="1:71" x14ac:dyDescent="0.25">
      <c r="A300" s="20">
        <v>1642</v>
      </c>
      <c r="B300" t="s">
        <v>259</v>
      </c>
      <c r="C300" t="s">
        <v>2</v>
      </c>
      <c r="D300" t="s">
        <v>312</v>
      </c>
      <c r="E300" t="s">
        <v>435</v>
      </c>
      <c r="F300" s="2">
        <v>10332237000</v>
      </c>
      <c r="G300" s="2">
        <v>0</v>
      </c>
      <c r="H300" s="2">
        <v>10332237000</v>
      </c>
      <c r="I300" s="2">
        <v>30568484</v>
      </c>
      <c r="J300" s="2">
        <v>0</v>
      </c>
      <c r="K300" s="2">
        <v>30568484</v>
      </c>
      <c r="L300" s="2">
        <v>26435589.199999999</v>
      </c>
      <c r="M300" s="2">
        <v>0</v>
      </c>
      <c r="N300" s="2">
        <v>26435589.199999999</v>
      </c>
      <c r="O300" s="15">
        <v>0.1</v>
      </c>
      <c r="P300" s="2">
        <v>0</v>
      </c>
      <c r="Q300" s="13">
        <v>0.3</v>
      </c>
      <c r="R300" s="15">
        <v>0</v>
      </c>
      <c r="S300" s="2">
        <v>7930676.7599999998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7930676.7599999998</v>
      </c>
      <c r="AD300" s="4">
        <f t="shared" si="4"/>
        <v>7930676.7599999998</v>
      </c>
      <c r="AE300" t="s">
        <v>320</v>
      </c>
      <c r="AF300"/>
      <c r="AG300"/>
      <c r="AH300"/>
      <c r="AI300" s="18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</row>
    <row r="301" spans="1:71" x14ac:dyDescent="0.25">
      <c r="A301" s="20">
        <v>1643</v>
      </c>
      <c r="B301" t="s">
        <v>259</v>
      </c>
      <c r="C301" t="s">
        <v>2</v>
      </c>
      <c r="D301" t="s">
        <v>359</v>
      </c>
      <c r="E301" t="s">
        <v>436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15">
        <v>0.1</v>
      </c>
      <c r="P301" s="2">
        <v>0</v>
      </c>
      <c r="Q301" s="13">
        <v>0.3</v>
      </c>
      <c r="R301" s="15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0</v>
      </c>
      <c r="AD301" s="4">
        <f t="shared" si="4"/>
        <v>0</v>
      </c>
      <c r="AE301" t="s">
        <v>526</v>
      </c>
      <c r="AF301"/>
      <c r="AG301"/>
      <c r="AH301"/>
      <c r="AI301" s="18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</row>
    <row r="302" spans="1:71" s="32" customFormat="1" x14ac:dyDescent="0.25">
      <c r="A302" s="20">
        <v>1646</v>
      </c>
      <c r="B302" t="s">
        <v>259</v>
      </c>
      <c r="C302" t="s">
        <v>2</v>
      </c>
      <c r="D302" t="s">
        <v>359</v>
      </c>
      <c r="E302" t="s">
        <v>437</v>
      </c>
      <c r="F302" s="2">
        <v>844207000</v>
      </c>
      <c r="G302" s="2">
        <v>0</v>
      </c>
      <c r="H302" s="2">
        <v>844207000</v>
      </c>
      <c r="I302" s="2">
        <v>2766504</v>
      </c>
      <c r="J302" s="2">
        <v>0</v>
      </c>
      <c r="K302" s="2">
        <v>2766504</v>
      </c>
      <c r="L302" s="2">
        <v>2428821.2000000002</v>
      </c>
      <c r="M302" s="2">
        <v>0</v>
      </c>
      <c r="N302" s="2">
        <v>2428821.2000000002</v>
      </c>
      <c r="O302" s="15">
        <v>0.1</v>
      </c>
      <c r="P302" s="2">
        <v>0</v>
      </c>
      <c r="Q302" s="13">
        <v>0.3</v>
      </c>
      <c r="R302" s="15">
        <v>0</v>
      </c>
      <c r="S302" s="2">
        <v>728646.36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728646.36</v>
      </c>
      <c r="AC302" s="4"/>
      <c r="AD302" s="4">
        <f t="shared" si="4"/>
        <v>728646.36</v>
      </c>
      <c r="AE302" t="s">
        <v>431</v>
      </c>
      <c r="AF302"/>
      <c r="AG302"/>
      <c r="AH302"/>
      <c r="AI302" s="18"/>
      <c r="AJ302" s="4"/>
      <c r="AK302" s="4"/>
      <c r="AL302" s="4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</row>
    <row r="303" spans="1:71" x14ac:dyDescent="0.25">
      <c r="A303" s="20">
        <v>1647</v>
      </c>
      <c r="B303" t="s">
        <v>259</v>
      </c>
      <c r="C303" t="s">
        <v>2</v>
      </c>
      <c r="D303" t="s">
        <v>521</v>
      </c>
      <c r="E303" t="s">
        <v>440</v>
      </c>
      <c r="F303" s="2">
        <v>8257754000</v>
      </c>
      <c r="G303" s="2">
        <v>445753000</v>
      </c>
      <c r="H303" s="2">
        <v>7812001000</v>
      </c>
      <c r="I303" s="2">
        <v>17829641</v>
      </c>
      <c r="J303" s="2">
        <v>1444072</v>
      </c>
      <c r="K303" s="2">
        <v>16385569</v>
      </c>
      <c r="L303" s="2">
        <v>14526539.4</v>
      </c>
      <c r="M303" s="2">
        <v>1265770.8</v>
      </c>
      <c r="N303" s="2">
        <v>13260768.6</v>
      </c>
      <c r="O303" s="15">
        <v>0.1</v>
      </c>
      <c r="P303" s="2">
        <v>126577.08</v>
      </c>
      <c r="Q303" s="13">
        <v>0.3</v>
      </c>
      <c r="R303" s="15">
        <v>0</v>
      </c>
      <c r="S303" s="2">
        <v>3978230.58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4104807.66</v>
      </c>
      <c r="AD303" s="4">
        <f t="shared" si="4"/>
        <v>4104807.66</v>
      </c>
      <c r="AE303" t="s">
        <v>106</v>
      </c>
      <c r="AF303"/>
      <c r="AG303"/>
      <c r="AH303"/>
      <c r="AI303" s="18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</row>
    <row r="304" spans="1:71" x14ac:dyDescent="0.25">
      <c r="A304" s="20">
        <v>1648</v>
      </c>
      <c r="B304" t="s">
        <v>259</v>
      </c>
      <c r="C304" t="s">
        <v>2</v>
      </c>
      <c r="D304" t="s">
        <v>4</v>
      </c>
      <c r="E304" t="s">
        <v>438</v>
      </c>
      <c r="F304" s="2">
        <v>641000000</v>
      </c>
      <c r="G304" s="2">
        <v>0</v>
      </c>
      <c r="H304" s="2">
        <v>641000000</v>
      </c>
      <c r="I304" s="2">
        <v>1923000</v>
      </c>
      <c r="J304" s="2">
        <v>0</v>
      </c>
      <c r="K304" s="2">
        <v>1923000</v>
      </c>
      <c r="L304" s="2">
        <v>1666600</v>
      </c>
      <c r="M304" s="2">
        <v>0</v>
      </c>
      <c r="N304" s="2">
        <v>1666600</v>
      </c>
      <c r="O304" s="15">
        <v>0.1</v>
      </c>
      <c r="P304" s="2">
        <v>0</v>
      </c>
      <c r="Q304" s="13">
        <v>0.3</v>
      </c>
      <c r="R304" s="15">
        <v>0</v>
      </c>
      <c r="S304" s="2">
        <v>499980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499980</v>
      </c>
      <c r="AD304" s="4">
        <f t="shared" si="4"/>
        <v>499980</v>
      </c>
      <c r="AE304" t="s">
        <v>41</v>
      </c>
      <c r="AF304"/>
      <c r="AG304"/>
      <c r="AH304"/>
      <c r="AI304" s="18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</row>
    <row r="305" spans="1:71" x14ac:dyDescent="0.25">
      <c r="A305" s="20">
        <v>1650</v>
      </c>
      <c r="B305" t="s">
        <v>260</v>
      </c>
      <c r="C305" t="s">
        <v>2</v>
      </c>
      <c r="D305" t="s">
        <v>279</v>
      </c>
      <c r="E305" t="s">
        <v>441</v>
      </c>
      <c r="F305" s="2">
        <v>15210104000</v>
      </c>
      <c r="G305" s="2">
        <v>0</v>
      </c>
      <c r="H305" s="2">
        <v>15210104000</v>
      </c>
      <c r="I305" s="2">
        <v>35792844</v>
      </c>
      <c r="J305" s="2">
        <v>0</v>
      </c>
      <c r="K305" s="2">
        <v>35792844</v>
      </c>
      <c r="L305" s="2">
        <v>29708802.399999999</v>
      </c>
      <c r="M305" s="2">
        <v>0</v>
      </c>
      <c r="N305" s="2">
        <v>29708802.399999999</v>
      </c>
      <c r="O305" s="15">
        <v>0.1</v>
      </c>
      <c r="P305" s="2">
        <v>0</v>
      </c>
      <c r="Q305" s="13">
        <v>0.1</v>
      </c>
      <c r="R305" s="15">
        <v>0</v>
      </c>
      <c r="S305" s="2">
        <v>2970880.24</v>
      </c>
      <c r="T305" s="2">
        <v>2000000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4970880.24</v>
      </c>
      <c r="AD305" s="4">
        <f t="shared" si="4"/>
        <v>4970880.24</v>
      </c>
      <c r="AE305" t="s">
        <v>418</v>
      </c>
      <c r="AF305"/>
      <c r="AG305"/>
      <c r="AH305"/>
      <c r="AI305" s="18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</row>
    <row r="306" spans="1:71" s="38" customFormat="1" x14ac:dyDescent="0.25">
      <c r="A306" s="20">
        <v>1651</v>
      </c>
      <c r="B306" t="s">
        <v>259</v>
      </c>
      <c r="C306" t="s">
        <v>2</v>
      </c>
      <c r="D306" t="s">
        <v>359</v>
      </c>
      <c r="E306" t="s">
        <v>442</v>
      </c>
      <c r="F306" s="2">
        <v>13111927000</v>
      </c>
      <c r="G306" s="2">
        <v>0</v>
      </c>
      <c r="H306" s="2">
        <v>13111927000</v>
      </c>
      <c r="I306" s="2">
        <v>23572061</v>
      </c>
      <c r="J306" s="2">
        <v>0</v>
      </c>
      <c r="K306" s="2">
        <v>23572061</v>
      </c>
      <c r="L306" s="2">
        <v>18327290.199999999</v>
      </c>
      <c r="M306" s="2">
        <v>0</v>
      </c>
      <c r="N306" s="2">
        <v>18327290.199999999</v>
      </c>
      <c r="O306" s="15">
        <v>0.1</v>
      </c>
      <c r="P306" s="2">
        <v>0</v>
      </c>
      <c r="Q306" s="13">
        <v>0.3</v>
      </c>
      <c r="R306" s="15">
        <v>0</v>
      </c>
      <c r="S306" s="2">
        <v>5498187.0599999996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5498187.0599999996</v>
      </c>
      <c r="AC306" s="4"/>
      <c r="AD306" s="4">
        <f t="shared" si="4"/>
        <v>5498187.0599999996</v>
      </c>
      <c r="AE306" t="s">
        <v>431</v>
      </c>
      <c r="AF306"/>
      <c r="AG306"/>
      <c r="AH306"/>
      <c r="AI306" s="18"/>
      <c r="AJ306" s="4"/>
      <c r="AK306" s="4"/>
      <c r="AL306" s="4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</row>
    <row r="307" spans="1:71" s="32" customFormat="1" x14ac:dyDescent="0.25">
      <c r="A307" s="20">
        <v>1652</v>
      </c>
      <c r="B307" t="s">
        <v>259</v>
      </c>
      <c r="C307" t="s">
        <v>2</v>
      </c>
      <c r="D307" t="s">
        <v>359</v>
      </c>
      <c r="E307" t="s">
        <v>443</v>
      </c>
      <c r="F307" s="2">
        <v>9603079000</v>
      </c>
      <c r="G307" s="2">
        <v>0</v>
      </c>
      <c r="H307" s="2">
        <v>9603079000</v>
      </c>
      <c r="I307" s="2">
        <v>15340455</v>
      </c>
      <c r="J307" s="2">
        <v>0</v>
      </c>
      <c r="K307" s="2">
        <v>15340455</v>
      </c>
      <c r="L307" s="2">
        <v>11499223.4</v>
      </c>
      <c r="M307" s="2">
        <v>0</v>
      </c>
      <c r="N307" s="2">
        <v>11499223.4</v>
      </c>
      <c r="O307" s="15">
        <v>0.1</v>
      </c>
      <c r="P307" s="2">
        <v>0</v>
      </c>
      <c r="Q307" s="13">
        <v>0.3</v>
      </c>
      <c r="R307" s="15">
        <v>0</v>
      </c>
      <c r="S307" s="2">
        <v>3449767.02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3449767.02</v>
      </c>
      <c r="AC307" s="4"/>
      <c r="AD307" s="4">
        <f t="shared" si="4"/>
        <v>3449767.02</v>
      </c>
      <c r="AE307" t="s">
        <v>526</v>
      </c>
      <c r="AF307"/>
      <c r="AG307"/>
      <c r="AI307" s="49"/>
      <c r="AJ307" s="33"/>
      <c r="AK307" s="33"/>
      <c r="AL307" s="33"/>
    </row>
    <row r="308" spans="1:71" x14ac:dyDescent="0.25">
      <c r="A308" s="20">
        <v>1653</v>
      </c>
      <c r="B308" t="s">
        <v>259</v>
      </c>
      <c r="C308" t="s">
        <v>2</v>
      </c>
      <c r="D308" t="s">
        <v>280</v>
      </c>
      <c r="E308" t="s">
        <v>444</v>
      </c>
      <c r="F308" s="2">
        <v>336869000</v>
      </c>
      <c r="G308" s="2">
        <v>0</v>
      </c>
      <c r="H308" s="2">
        <v>336869000</v>
      </c>
      <c r="I308" s="2">
        <v>1053095</v>
      </c>
      <c r="J308" s="2">
        <v>0</v>
      </c>
      <c r="K308" s="2">
        <v>1053095</v>
      </c>
      <c r="L308" s="2">
        <v>918347.4</v>
      </c>
      <c r="M308" s="2">
        <v>0</v>
      </c>
      <c r="N308" s="2">
        <v>918347.4</v>
      </c>
      <c r="O308" s="15">
        <v>0.1</v>
      </c>
      <c r="P308" s="2">
        <v>0</v>
      </c>
      <c r="Q308" s="13">
        <v>0.3</v>
      </c>
      <c r="R308" s="15">
        <v>0</v>
      </c>
      <c r="S308" s="2">
        <v>275504.21999999997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275504.21999999997</v>
      </c>
      <c r="AD308" s="4">
        <f t="shared" si="4"/>
        <v>275504.21999999997</v>
      </c>
      <c r="AE308" t="s">
        <v>165</v>
      </c>
      <c r="AF308"/>
      <c r="AG308"/>
      <c r="AH308"/>
      <c r="AI308" s="1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</row>
    <row r="309" spans="1:71" s="35" customFormat="1" x14ac:dyDescent="0.25">
      <c r="A309" s="20">
        <v>1654</v>
      </c>
      <c r="B309" t="s">
        <v>259</v>
      </c>
      <c r="C309" t="s">
        <v>2</v>
      </c>
      <c r="D309" t="s">
        <v>198</v>
      </c>
      <c r="E309" t="s">
        <v>445</v>
      </c>
      <c r="F309" s="2">
        <v>10219543000</v>
      </c>
      <c r="G309" s="2">
        <v>0</v>
      </c>
      <c r="H309" s="2">
        <v>10219543000</v>
      </c>
      <c r="I309" s="2">
        <v>30089329</v>
      </c>
      <c r="J309" s="2">
        <v>0</v>
      </c>
      <c r="K309" s="2">
        <v>30089329</v>
      </c>
      <c r="L309" s="2">
        <v>26001511.800000001</v>
      </c>
      <c r="M309" s="2">
        <v>0</v>
      </c>
      <c r="N309" s="2">
        <v>26001511.800000001</v>
      </c>
      <c r="O309" s="15">
        <v>0.1</v>
      </c>
      <c r="P309" s="2">
        <v>0</v>
      </c>
      <c r="Q309" s="13">
        <v>0.3</v>
      </c>
      <c r="R309" s="15">
        <v>0</v>
      </c>
      <c r="S309" s="2">
        <v>7800453.54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7800453.54</v>
      </c>
      <c r="AC309" s="4"/>
      <c r="AD309" s="4">
        <f t="shared" si="4"/>
        <v>7800453.54</v>
      </c>
      <c r="AE309" t="s">
        <v>238</v>
      </c>
      <c r="AF309"/>
      <c r="AI309" s="48"/>
      <c r="AJ309" s="37"/>
      <c r="AK309" s="37"/>
      <c r="AL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</row>
    <row r="310" spans="1:71" s="32" customFormat="1" x14ac:dyDescent="0.25">
      <c r="A310" s="20">
        <v>1655</v>
      </c>
      <c r="B310" t="s">
        <v>259</v>
      </c>
      <c r="C310" t="s">
        <v>2</v>
      </c>
      <c r="D310" t="s">
        <v>8</v>
      </c>
      <c r="E310" t="s">
        <v>446</v>
      </c>
      <c r="F310" s="2">
        <v>2897399000</v>
      </c>
      <c r="G310" s="2">
        <v>43470000</v>
      </c>
      <c r="H310" s="2">
        <v>2853929000</v>
      </c>
      <c r="I310" s="2">
        <v>9653612</v>
      </c>
      <c r="J310" s="2">
        <v>152145</v>
      </c>
      <c r="K310" s="2">
        <v>9501467</v>
      </c>
      <c r="L310" s="2">
        <v>8494652.4000000004</v>
      </c>
      <c r="M310" s="2">
        <v>134757</v>
      </c>
      <c r="N310" s="2">
        <v>8359895.4000000004</v>
      </c>
      <c r="O310" s="15">
        <v>0.1</v>
      </c>
      <c r="P310" s="2">
        <v>13475.7</v>
      </c>
      <c r="Q310" s="13">
        <v>0.3</v>
      </c>
      <c r="R310" s="15">
        <v>0</v>
      </c>
      <c r="S310" s="2">
        <v>2507968.62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2521444.3199999998</v>
      </c>
      <c r="AC310" s="4"/>
      <c r="AD310" s="4">
        <f t="shared" si="4"/>
        <v>2521444.3199999998</v>
      </c>
      <c r="AE310" t="s">
        <v>33</v>
      </c>
      <c r="AF310"/>
      <c r="AG310"/>
      <c r="AI310" s="49"/>
      <c r="AJ310" s="33"/>
      <c r="AK310" s="33"/>
      <c r="AL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</row>
    <row r="311" spans="1:71" x14ac:dyDescent="0.25">
      <c r="A311" s="20">
        <v>1656</v>
      </c>
      <c r="B311" t="s">
        <v>259</v>
      </c>
      <c r="C311" t="s">
        <v>2</v>
      </c>
      <c r="D311" t="s">
        <v>359</v>
      </c>
      <c r="E311" t="s">
        <v>447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15">
        <v>0.1</v>
      </c>
      <c r="P311" s="2">
        <v>0</v>
      </c>
      <c r="Q311" s="13">
        <v>0.3</v>
      </c>
      <c r="R311" s="15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0</v>
      </c>
      <c r="AD311" s="4">
        <f t="shared" si="4"/>
        <v>0</v>
      </c>
      <c r="AE311" t="s">
        <v>431</v>
      </c>
      <c r="AF311"/>
      <c r="AG311"/>
      <c r="AH311"/>
      <c r="AI311" s="18"/>
      <c r="AM311"/>
      <c r="AN311"/>
      <c r="AO311"/>
      <c r="AP311"/>
    </row>
    <row r="312" spans="1:71" x14ac:dyDescent="0.25">
      <c r="A312" s="20">
        <v>1658</v>
      </c>
      <c r="B312" t="s">
        <v>259</v>
      </c>
      <c r="C312" t="s">
        <v>9</v>
      </c>
      <c r="D312" t="s">
        <v>27</v>
      </c>
      <c r="E312" t="s">
        <v>448</v>
      </c>
      <c r="F312" s="2">
        <v>454640000</v>
      </c>
      <c r="G312" s="2">
        <v>0</v>
      </c>
      <c r="H312" s="2">
        <v>454640000</v>
      </c>
      <c r="I312" s="2">
        <v>1591241</v>
      </c>
      <c r="J312" s="2">
        <v>0</v>
      </c>
      <c r="K312" s="2">
        <v>1591241</v>
      </c>
      <c r="L312" s="2">
        <v>1409385</v>
      </c>
      <c r="M312" s="2">
        <v>0</v>
      </c>
      <c r="N312" s="2">
        <v>1409385</v>
      </c>
      <c r="O312" s="15">
        <v>0.1</v>
      </c>
      <c r="P312" s="2">
        <v>0</v>
      </c>
      <c r="Q312" s="13">
        <v>0.3</v>
      </c>
      <c r="R312" s="15">
        <v>0</v>
      </c>
      <c r="S312" s="2">
        <v>422815.5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422815.5</v>
      </c>
      <c r="AD312" s="4">
        <f t="shared" si="4"/>
        <v>422815.5</v>
      </c>
      <c r="AE312" t="s">
        <v>28</v>
      </c>
      <c r="AF312"/>
      <c r="AG312"/>
      <c r="AH312"/>
      <c r="AI312" s="18"/>
      <c r="AM312"/>
      <c r="AN312"/>
      <c r="AO312"/>
      <c r="AP312"/>
    </row>
    <row r="313" spans="1:71" s="35" customFormat="1" x14ac:dyDescent="0.25">
      <c r="A313" s="20">
        <v>1659</v>
      </c>
      <c r="B313" t="s">
        <v>259</v>
      </c>
      <c r="C313" t="s">
        <v>2</v>
      </c>
      <c r="D313" t="s">
        <v>280</v>
      </c>
      <c r="E313" t="s">
        <v>449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15">
        <v>0.1</v>
      </c>
      <c r="P313" s="2">
        <v>0</v>
      </c>
      <c r="Q313" s="13">
        <v>0.3</v>
      </c>
      <c r="R313" s="15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18">
        <v>0</v>
      </c>
      <c r="AB313" s="4">
        <v>0</v>
      </c>
      <c r="AC313" s="4"/>
      <c r="AD313" s="4">
        <f t="shared" si="4"/>
        <v>0</v>
      </c>
      <c r="AE313" t="s">
        <v>190</v>
      </c>
      <c r="AI313" s="48"/>
      <c r="AJ313" s="37"/>
      <c r="AK313" s="37"/>
      <c r="AL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</row>
    <row r="314" spans="1:71" s="32" customFormat="1" x14ac:dyDescent="0.25">
      <c r="A314" s="20">
        <v>1660</v>
      </c>
      <c r="B314" t="s">
        <v>259</v>
      </c>
      <c r="C314" t="s">
        <v>2</v>
      </c>
      <c r="D314" t="s">
        <v>521</v>
      </c>
      <c r="E314" t="s">
        <v>450</v>
      </c>
      <c r="F314" s="2">
        <v>28406143000</v>
      </c>
      <c r="G314" s="2">
        <v>0</v>
      </c>
      <c r="H314" s="2">
        <v>28406143000</v>
      </c>
      <c r="I314" s="2">
        <v>54747576</v>
      </c>
      <c r="J314" s="2">
        <v>0</v>
      </c>
      <c r="K314" s="2">
        <v>54747576</v>
      </c>
      <c r="L314" s="2">
        <v>43385118.799999997</v>
      </c>
      <c r="M314" s="2">
        <v>0</v>
      </c>
      <c r="N314" s="2">
        <v>43385118.799999997</v>
      </c>
      <c r="O314" s="15">
        <v>0.1</v>
      </c>
      <c r="P314" s="2">
        <v>0</v>
      </c>
      <c r="Q314" s="13">
        <v>0.3</v>
      </c>
      <c r="R314" s="15">
        <v>0</v>
      </c>
      <c r="S314" s="2">
        <v>13015535.640000001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13015535.640000001</v>
      </c>
      <c r="AC314" s="4"/>
      <c r="AD314" s="4">
        <f t="shared" si="4"/>
        <v>13015535.640000001</v>
      </c>
      <c r="AE314" t="s">
        <v>274</v>
      </c>
      <c r="AF314"/>
      <c r="AG314"/>
      <c r="AI314" s="49"/>
      <c r="AJ314" s="33"/>
      <c r="AK314" s="33"/>
      <c r="AL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</row>
    <row r="315" spans="1:71" x14ac:dyDescent="0.25">
      <c r="A315" s="20">
        <v>1661</v>
      </c>
      <c r="B315" t="s">
        <v>259</v>
      </c>
      <c r="C315" t="s">
        <v>2</v>
      </c>
      <c r="D315" t="s">
        <v>359</v>
      </c>
      <c r="E315" t="s">
        <v>451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15">
        <v>0.1</v>
      </c>
      <c r="P315" s="2">
        <v>0</v>
      </c>
      <c r="Q315" s="13">
        <v>0.3</v>
      </c>
      <c r="R315" s="15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0</v>
      </c>
      <c r="AD315" s="4">
        <f t="shared" si="4"/>
        <v>0</v>
      </c>
      <c r="AE315" t="s">
        <v>526</v>
      </c>
      <c r="AF315"/>
      <c r="AG315"/>
      <c r="AH315"/>
      <c r="AI315" s="18"/>
      <c r="AM315"/>
      <c r="AN315" s="42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2"/>
      <c r="BG315" s="42"/>
      <c r="BH315" s="42"/>
      <c r="BI315" s="42"/>
      <c r="BJ315" s="42"/>
      <c r="BK315" s="42"/>
      <c r="BL315" s="42"/>
      <c r="BM315" s="42"/>
      <c r="BN315" s="42"/>
      <c r="BO315" s="42"/>
      <c r="BP315" s="42"/>
      <c r="BQ315" s="42"/>
      <c r="BR315" s="42"/>
      <c r="BS315" s="42"/>
    </row>
    <row r="316" spans="1:71" x14ac:dyDescent="0.25">
      <c r="A316" s="20">
        <v>1662</v>
      </c>
      <c r="B316" t="s">
        <v>259</v>
      </c>
      <c r="C316" t="s">
        <v>9</v>
      </c>
      <c r="D316" t="s">
        <v>357</v>
      </c>
      <c r="E316" t="s">
        <v>452</v>
      </c>
      <c r="F316" s="2">
        <v>6039638000</v>
      </c>
      <c r="G316" s="2">
        <v>0</v>
      </c>
      <c r="H316" s="2">
        <v>6039638000</v>
      </c>
      <c r="I316" s="2">
        <v>18529698</v>
      </c>
      <c r="J316" s="2">
        <v>0</v>
      </c>
      <c r="K316" s="2">
        <v>18529698</v>
      </c>
      <c r="L316" s="2">
        <v>16113842.800000001</v>
      </c>
      <c r="M316" s="2">
        <v>0</v>
      </c>
      <c r="N316" s="2">
        <v>16113842.800000001</v>
      </c>
      <c r="O316" s="15">
        <v>0.1</v>
      </c>
      <c r="P316" s="2">
        <v>0</v>
      </c>
      <c r="Q316" s="13">
        <v>0.3</v>
      </c>
      <c r="R316" s="15">
        <v>0</v>
      </c>
      <c r="S316" s="2">
        <v>4834152.84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4834152.84</v>
      </c>
      <c r="AD316" s="4">
        <f t="shared" si="4"/>
        <v>4834152.84</v>
      </c>
      <c r="AE316" t="s">
        <v>35</v>
      </c>
      <c r="AF316"/>
      <c r="AG316"/>
      <c r="AH316"/>
      <c r="AI316" s="18"/>
      <c r="AM316"/>
      <c r="AN316"/>
    </row>
    <row r="317" spans="1:71" s="32" customFormat="1" x14ac:dyDescent="0.25">
      <c r="A317" s="20">
        <v>1663</v>
      </c>
      <c r="B317" t="s">
        <v>259</v>
      </c>
      <c r="C317" t="s">
        <v>2</v>
      </c>
      <c r="D317" t="s">
        <v>279</v>
      </c>
      <c r="E317" t="s">
        <v>453</v>
      </c>
      <c r="F317" s="2">
        <v>7518531000</v>
      </c>
      <c r="G317" s="2">
        <v>221210000</v>
      </c>
      <c r="H317" s="2">
        <v>7297321000</v>
      </c>
      <c r="I317" s="2">
        <v>21338838</v>
      </c>
      <c r="J317" s="2">
        <v>708505</v>
      </c>
      <c r="K317" s="2">
        <v>20630333</v>
      </c>
      <c r="L317" s="2">
        <v>18331425.600000001</v>
      </c>
      <c r="M317" s="2">
        <v>620021</v>
      </c>
      <c r="N317" s="2">
        <v>17711404.600000001</v>
      </c>
      <c r="O317" s="15">
        <v>0.1</v>
      </c>
      <c r="P317" s="2">
        <v>62002.1</v>
      </c>
      <c r="Q317" s="13">
        <v>0.3</v>
      </c>
      <c r="R317" s="15">
        <v>0</v>
      </c>
      <c r="S317" s="2">
        <v>5313421.38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5375423.4800000004</v>
      </c>
      <c r="AC317" s="4"/>
      <c r="AD317" s="4">
        <f t="shared" si="4"/>
        <v>5375423.4800000004</v>
      </c>
      <c r="AE317" t="s">
        <v>94</v>
      </c>
      <c r="AF317"/>
      <c r="AG317"/>
      <c r="AH317"/>
      <c r="AI317" s="18"/>
      <c r="AJ317" s="4"/>
      <c r="AK317" s="4"/>
      <c r="AL317" s="4"/>
      <c r="AM317"/>
      <c r="AN317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</row>
    <row r="318" spans="1:71" s="32" customFormat="1" x14ac:dyDescent="0.25">
      <c r="A318" s="20">
        <v>1664</v>
      </c>
      <c r="B318" t="s">
        <v>259</v>
      </c>
      <c r="C318" t="s">
        <v>2</v>
      </c>
      <c r="D318" t="s">
        <v>8</v>
      </c>
      <c r="E318" t="s">
        <v>454</v>
      </c>
      <c r="F318" s="2">
        <v>2227045000</v>
      </c>
      <c r="G318" s="2">
        <v>1634861000</v>
      </c>
      <c r="H318" s="2">
        <v>592184000</v>
      </c>
      <c r="I318" s="2">
        <v>6227112</v>
      </c>
      <c r="J318" s="2">
        <v>4941968</v>
      </c>
      <c r="K318" s="2">
        <v>1285144</v>
      </c>
      <c r="L318" s="2">
        <v>5336294</v>
      </c>
      <c r="M318" s="2">
        <v>4288023.5999999996</v>
      </c>
      <c r="N318" s="2">
        <v>1048270.4</v>
      </c>
      <c r="O318" s="15">
        <v>0.1</v>
      </c>
      <c r="P318" s="2">
        <v>428802.36</v>
      </c>
      <c r="Q318" s="13">
        <v>0.3</v>
      </c>
      <c r="R318" s="15">
        <v>0</v>
      </c>
      <c r="S318" s="2">
        <v>314481.12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743283.48</v>
      </c>
      <c r="AC318" s="4"/>
      <c r="AD318" s="4">
        <f t="shared" si="4"/>
        <v>743283.48</v>
      </c>
      <c r="AE318" t="s">
        <v>33</v>
      </c>
      <c r="AF318"/>
      <c r="AG318"/>
      <c r="AH318"/>
      <c r="AI318" s="18"/>
      <c r="AJ318" s="4"/>
      <c r="AK318" s="4"/>
      <c r="AL318" s="4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</row>
    <row r="319" spans="1:71" s="40" customFormat="1" x14ac:dyDescent="0.25">
      <c r="A319" s="20">
        <v>1665</v>
      </c>
      <c r="B319" t="s">
        <v>259</v>
      </c>
      <c r="C319" t="s">
        <v>2</v>
      </c>
      <c r="D319" t="s">
        <v>8</v>
      </c>
      <c r="E319" t="s">
        <v>455</v>
      </c>
      <c r="F319" s="2">
        <v>38994257000</v>
      </c>
      <c r="G319" s="2">
        <v>0</v>
      </c>
      <c r="H319" s="2">
        <v>38994257000</v>
      </c>
      <c r="I319" s="2">
        <v>58491431</v>
      </c>
      <c r="J319" s="2">
        <v>0</v>
      </c>
      <c r="K319" s="2">
        <v>58491431</v>
      </c>
      <c r="L319" s="2">
        <v>42893728.200000003</v>
      </c>
      <c r="M319" s="2">
        <v>0</v>
      </c>
      <c r="N319" s="2">
        <v>42893728.200000003</v>
      </c>
      <c r="O319" s="15">
        <v>0.1</v>
      </c>
      <c r="P319" s="2">
        <v>0</v>
      </c>
      <c r="Q319" s="13">
        <v>0.3</v>
      </c>
      <c r="R319" s="15">
        <v>0</v>
      </c>
      <c r="S319" s="2">
        <v>12868118.460000001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12868118.460000001</v>
      </c>
      <c r="AC319" s="4"/>
      <c r="AD319" s="4">
        <f t="shared" si="4"/>
        <v>12868118.460000001</v>
      </c>
      <c r="AE319" t="s">
        <v>33</v>
      </c>
      <c r="AF319"/>
      <c r="AG319"/>
      <c r="AH319"/>
      <c r="AI319" s="18"/>
      <c r="AJ319" s="4"/>
      <c r="AK319" s="4"/>
      <c r="AL319" s="4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</row>
    <row r="320" spans="1:71" x14ac:dyDescent="0.25">
      <c r="A320" s="20">
        <v>1666</v>
      </c>
      <c r="B320" t="s">
        <v>259</v>
      </c>
      <c r="C320" t="s">
        <v>2</v>
      </c>
      <c r="D320" t="s">
        <v>198</v>
      </c>
      <c r="E320" t="s">
        <v>456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15">
        <v>0.1</v>
      </c>
      <c r="P320" s="2">
        <v>0</v>
      </c>
      <c r="Q320" s="13">
        <v>0.3</v>
      </c>
      <c r="R320" s="15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0</v>
      </c>
      <c r="AD320" s="4">
        <f t="shared" si="4"/>
        <v>0</v>
      </c>
      <c r="AE320" t="s">
        <v>238</v>
      </c>
      <c r="AF320"/>
      <c r="AG320"/>
      <c r="AH320"/>
      <c r="AI320" s="18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</row>
    <row r="321" spans="1:71" x14ac:dyDescent="0.25">
      <c r="A321" s="20">
        <v>1667</v>
      </c>
      <c r="B321" t="s">
        <v>259</v>
      </c>
      <c r="C321" t="s">
        <v>2</v>
      </c>
      <c r="D321" t="s">
        <v>4</v>
      </c>
      <c r="E321" t="s">
        <v>457</v>
      </c>
      <c r="F321" s="2">
        <v>27878482000</v>
      </c>
      <c r="G321" s="2">
        <v>0</v>
      </c>
      <c r="H321" s="2">
        <v>27878482000</v>
      </c>
      <c r="I321" s="2">
        <v>49591591</v>
      </c>
      <c r="J321" s="2">
        <v>0</v>
      </c>
      <c r="K321" s="2">
        <v>49591591</v>
      </c>
      <c r="L321" s="2">
        <v>38440198.200000003</v>
      </c>
      <c r="M321" s="2">
        <v>0</v>
      </c>
      <c r="N321" s="2">
        <v>38440198.200000003</v>
      </c>
      <c r="O321" s="15">
        <v>0.1</v>
      </c>
      <c r="P321" s="2">
        <v>0</v>
      </c>
      <c r="Q321" s="13">
        <v>0.3</v>
      </c>
      <c r="R321" s="15">
        <v>0</v>
      </c>
      <c r="S321" s="2">
        <v>11532059.460000001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11532059.460000001</v>
      </c>
      <c r="AD321" s="4">
        <f t="shared" si="4"/>
        <v>11532059.460000001</v>
      </c>
      <c r="AE321" t="s">
        <v>247</v>
      </c>
      <c r="AF321"/>
      <c r="AG321"/>
      <c r="AH321"/>
      <c r="AI321" s="18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</row>
    <row r="322" spans="1:71" s="35" customFormat="1" x14ac:dyDescent="0.25">
      <c r="A322" s="20">
        <v>1672</v>
      </c>
      <c r="B322" t="s">
        <v>259</v>
      </c>
      <c r="C322" t="s">
        <v>2</v>
      </c>
      <c r="D322" t="s">
        <v>4</v>
      </c>
      <c r="E322" t="s">
        <v>458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15">
        <v>0.1</v>
      </c>
      <c r="P322" s="2">
        <v>0</v>
      </c>
      <c r="Q322" s="13">
        <v>0.3</v>
      </c>
      <c r="R322" s="15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0</v>
      </c>
      <c r="AC322" s="4"/>
      <c r="AD322" s="4">
        <f t="shared" si="4"/>
        <v>0</v>
      </c>
      <c r="AE322" t="s">
        <v>247</v>
      </c>
      <c r="AF322"/>
      <c r="AI322" s="48"/>
      <c r="AJ322" s="37"/>
      <c r="AK322" s="37"/>
      <c r="AL322" s="37"/>
    </row>
    <row r="323" spans="1:71" x14ac:dyDescent="0.25">
      <c r="A323" s="20">
        <v>1673</v>
      </c>
      <c r="B323" t="s">
        <v>259</v>
      </c>
      <c r="C323" t="s">
        <v>2</v>
      </c>
      <c r="D323" t="s">
        <v>8</v>
      </c>
      <c r="E323" t="s">
        <v>459</v>
      </c>
      <c r="F323" s="2">
        <v>214183144000</v>
      </c>
      <c r="G323" s="2">
        <v>0</v>
      </c>
      <c r="H323" s="2">
        <v>214183144000</v>
      </c>
      <c r="I323" s="2">
        <v>322716412</v>
      </c>
      <c r="J323" s="2">
        <v>0</v>
      </c>
      <c r="K323" s="2">
        <v>322716412</v>
      </c>
      <c r="L323" s="2">
        <v>237043154.40000001</v>
      </c>
      <c r="M323" s="2">
        <v>0</v>
      </c>
      <c r="N323" s="2">
        <v>237043154.40000001</v>
      </c>
      <c r="O323" s="15">
        <v>0.1</v>
      </c>
      <c r="P323" s="2">
        <v>0</v>
      </c>
      <c r="Q323" s="13">
        <v>0.3</v>
      </c>
      <c r="R323" s="15">
        <v>0.45</v>
      </c>
      <c r="S323" s="2">
        <v>84169419.480000004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84169419.480000004</v>
      </c>
      <c r="AD323" s="4">
        <f t="shared" ref="AD323:AD386" si="5">AB323+AC323</f>
        <v>84169419.480000004</v>
      </c>
      <c r="AE323" t="s">
        <v>50</v>
      </c>
      <c r="AF323"/>
      <c r="AG323"/>
      <c r="AH323"/>
      <c r="AI323" s="18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</row>
    <row r="324" spans="1:71" s="35" customFormat="1" x14ac:dyDescent="0.25">
      <c r="A324" s="20">
        <v>1674</v>
      </c>
      <c r="B324" t="s">
        <v>259</v>
      </c>
      <c r="C324" t="s">
        <v>2</v>
      </c>
      <c r="D324" t="s">
        <v>198</v>
      </c>
      <c r="E324" t="s">
        <v>460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15">
        <v>0.1</v>
      </c>
      <c r="P324" s="2">
        <v>0</v>
      </c>
      <c r="Q324" s="13">
        <v>0.3</v>
      </c>
      <c r="R324" s="15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0</v>
      </c>
      <c r="AC324" s="4"/>
      <c r="AD324" s="4">
        <f t="shared" si="5"/>
        <v>0</v>
      </c>
      <c r="AE324" t="s">
        <v>238</v>
      </c>
      <c r="AF324"/>
      <c r="AG324"/>
      <c r="AH324"/>
      <c r="AI324" s="18"/>
      <c r="AJ324" s="4"/>
      <c r="AK324" s="4"/>
      <c r="AL324" s="4"/>
      <c r="AM324"/>
    </row>
    <row r="325" spans="1:71" x14ac:dyDescent="0.25">
      <c r="A325" s="20">
        <v>1676</v>
      </c>
      <c r="B325" t="s">
        <v>259</v>
      </c>
      <c r="C325" t="s">
        <v>9</v>
      </c>
      <c r="D325" t="s">
        <v>15</v>
      </c>
      <c r="E325" t="s">
        <v>461</v>
      </c>
      <c r="F325" s="2">
        <v>21315807900</v>
      </c>
      <c r="G325" s="2">
        <v>0</v>
      </c>
      <c r="H325" s="2">
        <v>21315807900</v>
      </c>
      <c r="I325" s="2">
        <v>44236428</v>
      </c>
      <c r="J325" s="2">
        <v>0</v>
      </c>
      <c r="K325" s="2">
        <v>44236428</v>
      </c>
      <c r="L325" s="2">
        <v>35710104.840000004</v>
      </c>
      <c r="M325" s="2">
        <v>0</v>
      </c>
      <c r="N325" s="2">
        <v>35710104.840000004</v>
      </c>
      <c r="O325" s="15">
        <v>0.1</v>
      </c>
      <c r="P325" s="2">
        <v>0</v>
      </c>
      <c r="Q325" s="13">
        <v>0.3</v>
      </c>
      <c r="R325" s="15">
        <v>0</v>
      </c>
      <c r="S325" s="2">
        <v>10713031.452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10713031.452</v>
      </c>
      <c r="AD325" s="4">
        <f t="shared" si="5"/>
        <v>10713031.452</v>
      </c>
      <c r="AE325" t="s">
        <v>26</v>
      </c>
      <c r="AF325"/>
      <c r="AG325"/>
      <c r="AH325"/>
      <c r="AI325" s="18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</row>
    <row r="326" spans="1:71" s="39" customFormat="1" x14ac:dyDescent="0.25">
      <c r="A326" s="20">
        <v>1678</v>
      </c>
      <c r="B326" t="s">
        <v>259</v>
      </c>
      <c r="C326" t="s">
        <v>2</v>
      </c>
      <c r="D326" t="s">
        <v>198</v>
      </c>
      <c r="E326" t="s">
        <v>462</v>
      </c>
      <c r="F326" s="2">
        <v>3378428000</v>
      </c>
      <c r="G326" s="2">
        <v>0</v>
      </c>
      <c r="H326" s="2">
        <v>3378428000</v>
      </c>
      <c r="I326" s="2">
        <v>10794749</v>
      </c>
      <c r="J326" s="2">
        <v>0</v>
      </c>
      <c r="K326" s="2">
        <v>10794749</v>
      </c>
      <c r="L326" s="2">
        <v>9443377.8000000007</v>
      </c>
      <c r="M326" s="2">
        <v>0</v>
      </c>
      <c r="N326" s="2">
        <v>9443377.8000000007</v>
      </c>
      <c r="O326" s="15">
        <v>0.1</v>
      </c>
      <c r="P326" s="2">
        <v>0</v>
      </c>
      <c r="Q326" s="13">
        <v>0.3</v>
      </c>
      <c r="R326" s="15">
        <v>0</v>
      </c>
      <c r="S326" s="2">
        <v>2833013.34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2833013.34</v>
      </c>
      <c r="AC326" s="4"/>
      <c r="AD326" s="4">
        <f t="shared" si="5"/>
        <v>2833013.34</v>
      </c>
      <c r="AE326" t="s">
        <v>238</v>
      </c>
      <c r="AF326"/>
      <c r="AG326"/>
      <c r="AH326"/>
      <c r="AI326" s="18"/>
      <c r="AJ326" s="4"/>
      <c r="AK326" s="4"/>
      <c r="AL326" s="4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</row>
    <row r="327" spans="1:71" s="32" customFormat="1" x14ac:dyDescent="0.25">
      <c r="A327" s="20">
        <v>1679</v>
      </c>
      <c r="B327" t="s">
        <v>259</v>
      </c>
      <c r="C327" t="s">
        <v>2</v>
      </c>
      <c r="D327" t="s">
        <v>198</v>
      </c>
      <c r="E327" t="s">
        <v>463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15">
        <v>0.1</v>
      </c>
      <c r="P327" s="2">
        <v>0</v>
      </c>
      <c r="Q327" s="13">
        <v>0.3</v>
      </c>
      <c r="R327" s="15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18">
        <v>0</v>
      </c>
      <c r="AB327" s="4">
        <v>0</v>
      </c>
      <c r="AC327" s="4"/>
      <c r="AD327" s="4">
        <f t="shared" si="5"/>
        <v>0</v>
      </c>
      <c r="AE327" t="s">
        <v>182</v>
      </c>
      <c r="AF327"/>
      <c r="AG327"/>
      <c r="AI327" s="49"/>
      <c r="AJ327" s="33"/>
      <c r="AK327" s="33"/>
      <c r="AL327" s="33"/>
    </row>
    <row r="328" spans="1:71" x14ac:dyDescent="0.25">
      <c r="A328" s="20">
        <v>1682</v>
      </c>
      <c r="B328" t="s">
        <v>259</v>
      </c>
      <c r="C328" t="s">
        <v>2</v>
      </c>
      <c r="D328" t="s">
        <v>279</v>
      </c>
      <c r="E328" t="s">
        <v>464</v>
      </c>
      <c r="F328" s="2">
        <v>7483509000</v>
      </c>
      <c r="G328" s="2">
        <v>0</v>
      </c>
      <c r="H328" s="2">
        <v>7483509000</v>
      </c>
      <c r="I328" s="2">
        <v>12404516</v>
      </c>
      <c r="J328" s="2">
        <v>0</v>
      </c>
      <c r="K328" s="2">
        <v>12404516</v>
      </c>
      <c r="L328" s="2">
        <v>9411112.4000000004</v>
      </c>
      <c r="M328" s="2">
        <v>0</v>
      </c>
      <c r="N328" s="2">
        <v>9411112.4000000004</v>
      </c>
      <c r="O328" s="15">
        <v>0.1</v>
      </c>
      <c r="P328" s="2">
        <v>0</v>
      </c>
      <c r="Q328" s="13">
        <v>0.3</v>
      </c>
      <c r="R328" s="15">
        <v>0</v>
      </c>
      <c r="S328" s="2">
        <v>2823333.72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2823333.72</v>
      </c>
      <c r="AD328" s="4">
        <f t="shared" si="5"/>
        <v>2823333.72</v>
      </c>
      <c r="AE328" t="s">
        <v>418</v>
      </c>
      <c r="AF328"/>
      <c r="AG328"/>
      <c r="AH328"/>
      <c r="AI328" s="18"/>
      <c r="AM328"/>
      <c r="AN328"/>
    </row>
    <row r="329" spans="1:71" x14ac:dyDescent="0.25">
      <c r="A329" s="20">
        <v>1684</v>
      </c>
      <c r="B329" t="s">
        <v>260</v>
      </c>
      <c r="C329" t="s">
        <v>2</v>
      </c>
      <c r="D329" t="s">
        <v>280</v>
      </c>
      <c r="E329" t="s">
        <v>465</v>
      </c>
      <c r="F329" s="2">
        <v>14159974000</v>
      </c>
      <c r="G329" s="2">
        <v>0</v>
      </c>
      <c r="H329" s="2">
        <v>14159974000</v>
      </c>
      <c r="I329" s="2">
        <v>29636018</v>
      </c>
      <c r="J329" s="2">
        <v>0</v>
      </c>
      <c r="K329" s="2">
        <v>29636018</v>
      </c>
      <c r="L329" s="2">
        <v>23972028.399999999</v>
      </c>
      <c r="M329" s="2">
        <v>0</v>
      </c>
      <c r="N329" s="2">
        <v>23972028.399999999</v>
      </c>
      <c r="O329" s="15">
        <v>0.1</v>
      </c>
      <c r="P329" s="2">
        <v>0</v>
      </c>
      <c r="Q329" s="13">
        <v>0.1</v>
      </c>
      <c r="R329" s="15">
        <v>0</v>
      </c>
      <c r="S329" s="2">
        <v>2397202.84</v>
      </c>
      <c r="T329" s="2">
        <v>2000000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4397202.84</v>
      </c>
      <c r="AD329" s="4">
        <f t="shared" si="5"/>
        <v>4397202.84</v>
      </c>
      <c r="AE329" t="s">
        <v>86</v>
      </c>
      <c r="AF329"/>
      <c r="AG329"/>
      <c r="AH329"/>
      <c r="AI329" s="18"/>
      <c r="AM329"/>
      <c r="AN329"/>
    </row>
    <row r="330" spans="1:71" x14ac:dyDescent="0.25">
      <c r="A330" s="20">
        <v>1685</v>
      </c>
      <c r="B330" t="s">
        <v>259</v>
      </c>
      <c r="C330" t="s">
        <v>2</v>
      </c>
      <c r="D330" t="s">
        <v>4</v>
      </c>
      <c r="E330" t="s">
        <v>466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15">
        <v>0.1</v>
      </c>
      <c r="P330" s="2">
        <v>0</v>
      </c>
      <c r="Q330" s="13">
        <v>0.3</v>
      </c>
      <c r="R330" s="15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0</v>
      </c>
      <c r="AD330" s="4">
        <f t="shared" si="5"/>
        <v>0</v>
      </c>
      <c r="AE330" t="s">
        <v>213</v>
      </c>
      <c r="AF330"/>
      <c r="AG330"/>
      <c r="AH330"/>
      <c r="AI330" s="18"/>
      <c r="AM330"/>
      <c r="AN330" s="42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</row>
    <row r="331" spans="1:71" x14ac:dyDescent="0.25">
      <c r="A331" s="20">
        <v>1686</v>
      </c>
      <c r="B331" t="s">
        <v>259</v>
      </c>
      <c r="C331" t="s">
        <v>2</v>
      </c>
      <c r="D331" t="s">
        <v>279</v>
      </c>
      <c r="E331" t="s">
        <v>467</v>
      </c>
      <c r="F331" s="2">
        <v>82284497600</v>
      </c>
      <c r="G331" s="2">
        <v>1642380000</v>
      </c>
      <c r="H331" s="2">
        <v>80642117600</v>
      </c>
      <c r="I331" s="2">
        <v>132536516</v>
      </c>
      <c r="J331" s="2">
        <v>5039641</v>
      </c>
      <c r="K331" s="2">
        <v>127496875</v>
      </c>
      <c r="L331" s="2">
        <v>99622716.959999993</v>
      </c>
      <c r="M331" s="2">
        <v>4382689</v>
      </c>
      <c r="N331" s="2">
        <v>95240027.959999993</v>
      </c>
      <c r="O331" s="15">
        <v>0.1</v>
      </c>
      <c r="P331" s="2">
        <v>438268.9</v>
      </c>
      <c r="Q331" s="13">
        <v>0.3</v>
      </c>
      <c r="R331" s="15">
        <v>0</v>
      </c>
      <c r="S331" s="2">
        <v>28572008.388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29010277.287999999</v>
      </c>
      <c r="AD331" s="4">
        <f t="shared" si="5"/>
        <v>29010277.287999999</v>
      </c>
      <c r="AE331" t="s">
        <v>94</v>
      </c>
      <c r="AF331"/>
      <c r="AG331"/>
      <c r="AH331"/>
      <c r="AI331" s="18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</row>
    <row r="332" spans="1:71" s="40" customFormat="1" x14ac:dyDescent="0.25">
      <c r="A332" s="20">
        <v>1687</v>
      </c>
      <c r="B332" t="s">
        <v>259</v>
      </c>
      <c r="C332" t="s">
        <v>2</v>
      </c>
      <c r="D332" t="s">
        <v>280</v>
      </c>
      <c r="E332" t="s">
        <v>432</v>
      </c>
      <c r="F332" s="2">
        <v>874160000</v>
      </c>
      <c r="G332" s="2">
        <v>0</v>
      </c>
      <c r="H332" s="2">
        <v>874160000</v>
      </c>
      <c r="I332" s="2">
        <v>2821191</v>
      </c>
      <c r="J332" s="2">
        <v>0</v>
      </c>
      <c r="K332" s="2">
        <v>2821191</v>
      </c>
      <c r="L332" s="2">
        <v>2471527</v>
      </c>
      <c r="M332" s="2">
        <v>0</v>
      </c>
      <c r="N332" s="2">
        <v>2471527</v>
      </c>
      <c r="O332" s="15">
        <v>0.1</v>
      </c>
      <c r="P332" s="2">
        <v>0</v>
      </c>
      <c r="Q332" s="13">
        <v>0.3</v>
      </c>
      <c r="R332" s="15">
        <v>0</v>
      </c>
      <c r="S332" s="2">
        <v>741458.1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741458.1</v>
      </c>
      <c r="AC332" s="4"/>
      <c r="AD332" s="4">
        <f t="shared" si="5"/>
        <v>741458.1</v>
      </c>
      <c r="AE332" t="s">
        <v>86</v>
      </c>
      <c r="AF332"/>
      <c r="AG332"/>
      <c r="AH332"/>
      <c r="AI332" s="18"/>
      <c r="AJ332" s="4"/>
      <c r="AK332" s="4"/>
      <c r="AL332" s="4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</row>
    <row r="333" spans="1:71" x14ac:dyDescent="0.25">
      <c r="A333" s="20">
        <v>1688</v>
      </c>
      <c r="B333" t="s">
        <v>259</v>
      </c>
      <c r="C333" t="s">
        <v>2</v>
      </c>
      <c r="D333" t="s">
        <v>198</v>
      </c>
      <c r="E333" t="s">
        <v>468</v>
      </c>
      <c r="F333" s="2">
        <v>90394805000</v>
      </c>
      <c r="G333" s="2">
        <v>0</v>
      </c>
      <c r="H333" s="2">
        <v>90394805000</v>
      </c>
      <c r="I333" s="2">
        <v>141877797</v>
      </c>
      <c r="J333" s="2">
        <v>0</v>
      </c>
      <c r="K333" s="2">
        <v>141877797</v>
      </c>
      <c r="L333" s="2">
        <v>105719875</v>
      </c>
      <c r="M333" s="2">
        <v>0</v>
      </c>
      <c r="N333" s="2">
        <v>105719875</v>
      </c>
      <c r="O333" s="15">
        <v>0.1</v>
      </c>
      <c r="P333" s="2">
        <v>0</v>
      </c>
      <c r="Q333" s="13">
        <v>0.3</v>
      </c>
      <c r="R333" s="15">
        <v>0</v>
      </c>
      <c r="S333" s="2">
        <v>31715962.5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31715962.5</v>
      </c>
      <c r="AD333" s="4">
        <f t="shared" si="5"/>
        <v>31715962.5</v>
      </c>
      <c r="AE333" t="s">
        <v>238</v>
      </c>
      <c r="AF333"/>
      <c r="AG333"/>
      <c r="AH333"/>
      <c r="AI333" s="18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</row>
    <row r="334" spans="1:71" s="35" customFormat="1" x14ac:dyDescent="0.25">
      <c r="A334" s="20">
        <v>1689</v>
      </c>
      <c r="B334" t="s">
        <v>259</v>
      </c>
      <c r="C334" t="s">
        <v>9</v>
      </c>
      <c r="D334" t="s">
        <v>358</v>
      </c>
      <c r="E334" t="s">
        <v>469</v>
      </c>
      <c r="F334" s="2">
        <v>52659568000</v>
      </c>
      <c r="G334" s="2">
        <v>0</v>
      </c>
      <c r="H334" s="2">
        <v>52659568000</v>
      </c>
      <c r="I334" s="2">
        <v>83566696</v>
      </c>
      <c r="J334" s="2">
        <v>0</v>
      </c>
      <c r="K334" s="2">
        <v>83566696</v>
      </c>
      <c r="L334" s="2">
        <v>62502868.799999997</v>
      </c>
      <c r="M334" s="2">
        <v>0</v>
      </c>
      <c r="N334" s="2">
        <v>62502868.799999997</v>
      </c>
      <c r="O334" s="15">
        <v>0.1</v>
      </c>
      <c r="P334" s="2">
        <v>0</v>
      </c>
      <c r="Q334" s="13">
        <v>0.3</v>
      </c>
      <c r="R334" s="15">
        <v>0</v>
      </c>
      <c r="S334" s="2">
        <v>18750860.640000001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18">
        <v>0</v>
      </c>
      <c r="AB334" s="4">
        <v>18750860.640000001</v>
      </c>
      <c r="AC334" s="4"/>
      <c r="AD334" s="4">
        <f t="shared" si="5"/>
        <v>18750860.640000001</v>
      </c>
      <c r="AE334" t="s">
        <v>39</v>
      </c>
      <c r="AF334"/>
      <c r="AG334"/>
      <c r="AH334"/>
      <c r="AI334" s="18"/>
      <c r="AJ334" s="4"/>
      <c r="AK334" s="4"/>
      <c r="AL334" s="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</row>
    <row r="335" spans="1:71" x14ac:dyDescent="0.25">
      <c r="A335" s="20">
        <v>1690</v>
      </c>
      <c r="B335" t="s">
        <v>259</v>
      </c>
      <c r="C335" t="s">
        <v>9</v>
      </c>
      <c r="D335" t="s">
        <v>357</v>
      </c>
      <c r="E335" t="s">
        <v>470</v>
      </c>
      <c r="F335" s="2">
        <v>1464677000</v>
      </c>
      <c r="G335" s="2">
        <v>0</v>
      </c>
      <c r="H335" s="2">
        <v>1464677000</v>
      </c>
      <c r="I335" s="2">
        <v>4771166</v>
      </c>
      <c r="J335" s="2">
        <v>0</v>
      </c>
      <c r="K335" s="2">
        <v>4771166</v>
      </c>
      <c r="L335" s="2">
        <v>4185295.2</v>
      </c>
      <c r="M335" s="2">
        <v>0</v>
      </c>
      <c r="N335" s="2">
        <v>4185295.2</v>
      </c>
      <c r="O335" s="15">
        <v>0.1</v>
      </c>
      <c r="P335" s="2">
        <v>0</v>
      </c>
      <c r="Q335" s="13">
        <v>0.3</v>
      </c>
      <c r="R335" s="15">
        <v>0</v>
      </c>
      <c r="S335" s="2">
        <v>1255588.56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1255588.56</v>
      </c>
      <c r="AD335" s="4">
        <f t="shared" si="5"/>
        <v>1255588.56</v>
      </c>
      <c r="AE335" t="s">
        <v>35</v>
      </c>
      <c r="AF335"/>
      <c r="AG335"/>
      <c r="AH335"/>
      <c r="AI335" s="18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</row>
    <row r="336" spans="1:71" s="32" customFormat="1" x14ac:dyDescent="0.25">
      <c r="A336" s="20">
        <v>1692</v>
      </c>
      <c r="B336" t="s">
        <v>259</v>
      </c>
      <c r="C336" t="s">
        <v>2</v>
      </c>
      <c r="D336" t="s">
        <v>521</v>
      </c>
      <c r="E336" t="s">
        <v>472</v>
      </c>
      <c r="F336" s="2">
        <v>16634491000</v>
      </c>
      <c r="G336" s="2">
        <v>2290393000</v>
      </c>
      <c r="H336" s="2">
        <v>14344098000</v>
      </c>
      <c r="I336" s="2">
        <v>39524811</v>
      </c>
      <c r="J336" s="2">
        <v>6164829</v>
      </c>
      <c r="K336" s="2">
        <v>33359982</v>
      </c>
      <c r="L336" s="2">
        <v>32871014.600000001</v>
      </c>
      <c r="M336" s="2">
        <v>5248671.8</v>
      </c>
      <c r="N336" s="2">
        <v>27622342.800000001</v>
      </c>
      <c r="O336" s="15">
        <v>0.1</v>
      </c>
      <c r="P336" s="2">
        <v>524867.18000000005</v>
      </c>
      <c r="Q336" s="13">
        <v>0.3</v>
      </c>
      <c r="R336" s="15">
        <v>0</v>
      </c>
      <c r="S336" s="2">
        <v>8286702.8399999999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8811570.0199999996</v>
      </c>
      <c r="AC336" s="4"/>
      <c r="AD336" s="4">
        <f t="shared" si="5"/>
        <v>8811570.0199999996</v>
      </c>
      <c r="AE336" t="s">
        <v>274</v>
      </c>
      <c r="AF336"/>
      <c r="AG336"/>
      <c r="AH336"/>
      <c r="AI336" s="18"/>
      <c r="AJ336" s="4"/>
      <c r="AK336" s="4"/>
      <c r="AL336" s="4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</row>
    <row r="337" spans="1:71" x14ac:dyDescent="0.25">
      <c r="A337" s="20">
        <v>1694</v>
      </c>
      <c r="B337" t="s">
        <v>259</v>
      </c>
      <c r="C337" t="s">
        <v>2</v>
      </c>
      <c r="D337" t="s">
        <v>521</v>
      </c>
      <c r="E337" t="s">
        <v>473</v>
      </c>
      <c r="F337" s="2">
        <v>17440209000</v>
      </c>
      <c r="G337" s="2">
        <v>0</v>
      </c>
      <c r="H337" s="2">
        <v>17440209000</v>
      </c>
      <c r="I337" s="2">
        <v>47498177</v>
      </c>
      <c r="J337" s="2">
        <v>0</v>
      </c>
      <c r="K337" s="2">
        <v>47498177</v>
      </c>
      <c r="L337" s="2">
        <v>40522093.399999999</v>
      </c>
      <c r="M337" s="2">
        <v>0</v>
      </c>
      <c r="N337" s="2">
        <v>40522093.399999999</v>
      </c>
      <c r="O337" s="15">
        <v>0.1</v>
      </c>
      <c r="P337" s="2">
        <v>0</v>
      </c>
      <c r="Q337" s="13">
        <v>0.3</v>
      </c>
      <c r="R337" s="15">
        <v>0</v>
      </c>
      <c r="S337" s="2">
        <v>12156628.02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12156628.02</v>
      </c>
      <c r="AD337" s="4">
        <f t="shared" si="5"/>
        <v>12156628.02</v>
      </c>
      <c r="AE337" t="s">
        <v>178</v>
      </c>
      <c r="AF337"/>
      <c r="AG337"/>
      <c r="AH337"/>
      <c r="AI337" s="18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</row>
    <row r="338" spans="1:71" x14ac:dyDescent="0.25">
      <c r="A338" s="20">
        <v>1695</v>
      </c>
      <c r="B338" t="s">
        <v>259</v>
      </c>
      <c r="C338" t="s">
        <v>2</v>
      </c>
      <c r="D338" t="s">
        <v>198</v>
      </c>
      <c r="E338" t="s">
        <v>474</v>
      </c>
      <c r="F338" s="2">
        <v>626709000</v>
      </c>
      <c r="G338" s="2">
        <v>0</v>
      </c>
      <c r="H338" s="2">
        <v>626709000</v>
      </c>
      <c r="I338" s="2">
        <v>2193488</v>
      </c>
      <c r="J338" s="2">
        <v>0</v>
      </c>
      <c r="K338" s="2">
        <v>2193488</v>
      </c>
      <c r="L338" s="2">
        <v>1942804.4</v>
      </c>
      <c r="M338" s="2">
        <v>0</v>
      </c>
      <c r="N338" s="2">
        <v>1942804.4</v>
      </c>
      <c r="O338" s="15">
        <v>0.1</v>
      </c>
      <c r="P338" s="2">
        <v>0</v>
      </c>
      <c r="Q338" s="13">
        <v>0.3</v>
      </c>
      <c r="R338" s="15">
        <v>0</v>
      </c>
      <c r="S338" s="2">
        <v>582841.31999999995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582841.31999999995</v>
      </c>
      <c r="AD338" s="4">
        <f t="shared" si="5"/>
        <v>582841.31999999995</v>
      </c>
      <c r="AE338" t="s">
        <v>182</v>
      </c>
      <c r="AF338"/>
      <c r="AG338"/>
      <c r="AH338"/>
      <c r="AI338" s="1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</row>
    <row r="339" spans="1:71" s="72" customFormat="1" x14ac:dyDescent="0.25">
      <c r="A339" s="71">
        <v>1696</v>
      </c>
      <c r="B339" s="72" t="s">
        <v>259</v>
      </c>
      <c r="C339" s="72" t="s">
        <v>2</v>
      </c>
      <c r="D339" s="72" t="s">
        <v>312</v>
      </c>
      <c r="E339" s="72" t="s">
        <v>475</v>
      </c>
      <c r="F339" s="73">
        <v>23165000</v>
      </c>
      <c r="G339" s="73">
        <v>0</v>
      </c>
      <c r="H339" s="73">
        <v>23165000</v>
      </c>
      <c r="I339" s="73">
        <v>81078</v>
      </c>
      <c r="J339" s="73">
        <v>0</v>
      </c>
      <c r="K339" s="73">
        <v>81078</v>
      </c>
      <c r="L339" s="73">
        <v>71812</v>
      </c>
      <c r="M339" s="73">
        <v>0</v>
      </c>
      <c r="N339" s="73">
        <v>71812</v>
      </c>
      <c r="O339" s="74">
        <v>0.1</v>
      </c>
      <c r="P339" s="73">
        <v>0</v>
      </c>
      <c r="Q339" s="75">
        <v>0.3</v>
      </c>
      <c r="R339" s="74">
        <v>0</v>
      </c>
      <c r="S339" s="73">
        <v>21543.599999999999</v>
      </c>
      <c r="T339" s="73">
        <v>0</v>
      </c>
      <c r="U339" s="73">
        <v>0</v>
      </c>
      <c r="V339" s="73">
        <v>0</v>
      </c>
      <c r="W339" s="73">
        <v>0</v>
      </c>
      <c r="X339" s="73">
        <v>0</v>
      </c>
      <c r="Y339" s="73">
        <v>0</v>
      </c>
      <c r="Z339" s="73">
        <v>0</v>
      </c>
      <c r="AA339" s="76">
        <v>0</v>
      </c>
      <c r="AB339" s="77">
        <v>21543.599999999999</v>
      </c>
      <c r="AC339" s="77"/>
      <c r="AD339" s="77">
        <f t="shared" si="5"/>
        <v>21543.599999999999</v>
      </c>
      <c r="AE339" s="72" t="s">
        <v>320</v>
      </c>
      <c r="AI339" s="76"/>
      <c r="AJ339" s="77"/>
      <c r="AK339" s="77"/>
      <c r="AL339" s="77"/>
    </row>
    <row r="340" spans="1:71" s="32" customFormat="1" x14ac:dyDescent="0.25">
      <c r="A340" s="20">
        <v>1697</v>
      </c>
      <c r="B340" t="s">
        <v>259</v>
      </c>
      <c r="C340" t="s">
        <v>2</v>
      </c>
      <c r="D340" t="s">
        <v>198</v>
      </c>
      <c r="E340" t="s">
        <v>476</v>
      </c>
      <c r="F340" s="2">
        <v>2512504600</v>
      </c>
      <c r="G340" s="2">
        <v>44400000</v>
      </c>
      <c r="H340" s="2">
        <v>2468104600</v>
      </c>
      <c r="I340" s="2">
        <v>5699798</v>
      </c>
      <c r="J340" s="2">
        <v>155400</v>
      </c>
      <c r="K340" s="2">
        <v>5544398</v>
      </c>
      <c r="L340" s="2">
        <v>4694796.16</v>
      </c>
      <c r="M340" s="2">
        <v>137640</v>
      </c>
      <c r="N340" s="2">
        <v>4557156.16</v>
      </c>
      <c r="O340" s="15">
        <v>0.1</v>
      </c>
      <c r="P340" s="2">
        <v>13764</v>
      </c>
      <c r="Q340" s="13">
        <v>0.3</v>
      </c>
      <c r="R340" s="15">
        <v>0</v>
      </c>
      <c r="S340" s="2">
        <v>1367146.848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1380910.848</v>
      </c>
      <c r="AC340" s="4"/>
      <c r="AD340" s="4">
        <f t="shared" si="5"/>
        <v>1380910.848</v>
      </c>
      <c r="AE340" t="s">
        <v>238</v>
      </c>
      <c r="AF340"/>
      <c r="AG340"/>
      <c r="AI340" s="49"/>
      <c r="AJ340" s="33"/>
      <c r="AK340" s="33"/>
      <c r="AL340" s="33"/>
    </row>
    <row r="341" spans="1:71" x14ac:dyDescent="0.25">
      <c r="A341" s="20">
        <v>1699</v>
      </c>
      <c r="B341" t="s">
        <v>259</v>
      </c>
      <c r="C341" t="s">
        <v>9</v>
      </c>
      <c r="D341" t="s">
        <v>357</v>
      </c>
      <c r="E341" t="s">
        <v>477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15">
        <v>0.1</v>
      </c>
      <c r="P341" s="2">
        <v>0</v>
      </c>
      <c r="Q341" s="13">
        <v>0.3</v>
      </c>
      <c r="R341" s="15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0</v>
      </c>
      <c r="AD341" s="4">
        <f t="shared" si="5"/>
        <v>0</v>
      </c>
      <c r="AE341" t="s">
        <v>35</v>
      </c>
      <c r="AF341"/>
      <c r="AG341"/>
      <c r="AH341"/>
      <c r="AI341" s="18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</row>
    <row r="342" spans="1:71" x14ac:dyDescent="0.25">
      <c r="A342" s="20">
        <v>1700</v>
      </c>
      <c r="B342" t="s">
        <v>259</v>
      </c>
      <c r="C342" t="s">
        <v>9</v>
      </c>
      <c r="D342" t="s">
        <v>15</v>
      </c>
      <c r="E342" t="s">
        <v>478</v>
      </c>
      <c r="F342" s="2">
        <v>2313485000</v>
      </c>
      <c r="G342" s="2">
        <v>0</v>
      </c>
      <c r="H342" s="2">
        <v>2313485000</v>
      </c>
      <c r="I342" s="2">
        <v>5946444</v>
      </c>
      <c r="J342" s="2">
        <v>0</v>
      </c>
      <c r="K342" s="2">
        <v>5946444</v>
      </c>
      <c r="L342" s="2">
        <v>5021050</v>
      </c>
      <c r="M342" s="2">
        <v>0</v>
      </c>
      <c r="N342" s="2">
        <v>5021050</v>
      </c>
      <c r="O342" s="15">
        <v>0.1</v>
      </c>
      <c r="P342" s="2">
        <v>0</v>
      </c>
      <c r="Q342" s="13">
        <v>0.3</v>
      </c>
      <c r="R342" s="15">
        <v>0</v>
      </c>
      <c r="S342" s="2">
        <v>1506315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1506315</v>
      </c>
      <c r="AD342" s="4">
        <f t="shared" si="5"/>
        <v>1506315</v>
      </c>
      <c r="AE342" t="s">
        <v>19</v>
      </c>
      <c r="AF342"/>
      <c r="AG342"/>
      <c r="AH342"/>
      <c r="AI342" s="18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</row>
    <row r="343" spans="1:71" x14ac:dyDescent="0.25">
      <c r="A343" s="20">
        <v>1701</v>
      </c>
      <c r="B343" t="s">
        <v>259</v>
      </c>
      <c r="C343" t="s">
        <v>2</v>
      </c>
      <c r="D343" t="s">
        <v>280</v>
      </c>
      <c r="E343" t="s">
        <v>479</v>
      </c>
      <c r="F343" s="2">
        <v>23453513000</v>
      </c>
      <c r="G343" s="2">
        <v>0</v>
      </c>
      <c r="H343" s="2">
        <v>23453513000</v>
      </c>
      <c r="I343" s="2">
        <v>35180284</v>
      </c>
      <c r="J343" s="2">
        <v>0</v>
      </c>
      <c r="K343" s="2">
        <v>35180284</v>
      </c>
      <c r="L343" s="2">
        <v>25798878.800000001</v>
      </c>
      <c r="M343" s="2">
        <v>0</v>
      </c>
      <c r="N343" s="2">
        <v>25798878.800000001</v>
      </c>
      <c r="O343" s="15">
        <v>0.1</v>
      </c>
      <c r="P343" s="2">
        <v>0</v>
      </c>
      <c r="Q343" s="13">
        <v>0.3</v>
      </c>
      <c r="R343" s="15">
        <v>0</v>
      </c>
      <c r="S343" s="2">
        <v>7739663.6399999997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7739663.6399999997</v>
      </c>
      <c r="AD343" s="4">
        <f t="shared" si="5"/>
        <v>7739663.6399999997</v>
      </c>
      <c r="AE343" t="s">
        <v>190</v>
      </c>
      <c r="AF343"/>
      <c r="AG343"/>
      <c r="AH343"/>
      <c r="AI343" s="18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</row>
    <row r="344" spans="1:71" x14ac:dyDescent="0.25">
      <c r="A344" s="20">
        <v>1702</v>
      </c>
      <c r="B344" t="s">
        <v>259</v>
      </c>
      <c r="C344" t="s">
        <v>9</v>
      </c>
      <c r="D344" t="s">
        <v>27</v>
      </c>
      <c r="E344" t="s">
        <v>480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15">
        <v>0.1</v>
      </c>
      <c r="P344" s="2">
        <v>0</v>
      </c>
      <c r="Q344" s="13">
        <v>0.3</v>
      </c>
      <c r="R344" s="15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0</v>
      </c>
      <c r="AD344" s="4">
        <f t="shared" si="5"/>
        <v>0</v>
      </c>
      <c r="AE344" t="s">
        <v>28</v>
      </c>
      <c r="AF344"/>
      <c r="AG344"/>
      <c r="AH344"/>
      <c r="AI344" s="18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</row>
    <row r="345" spans="1:71" s="35" customFormat="1" x14ac:dyDescent="0.25">
      <c r="A345" s="45">
        <v>1703</v>
      </c>
      <c r="B345" s="35" t="s">
        <v>260</v>
      </c>
      <c r="C345" s="35" t="s">
        <v>2</v>
      </c>
      <c r="D345" s="35" t="s">
        <v>312</v>
      </c>
      <c r="E345" s="35" t="s">
        <v>481</v>
      </c>
      <c r="F345" s="36">
        <v>159848032000</v>
      </c>
      <c r="G345" s="36">
        <v>0</v>
      </c>
      <c r="H345" s="36">
        <v>159848032000</v>
      </c>
      <c r="I345" s="36">
        <v>247910604</v>
      </c>
      <c r="J345" s="36">
        <v>0</v>
      </c>
      <c r="K345" s="36">
        <v>247910604</v>
      </c>
      <c r="L345" s="36">
        <v>183971391.19999999</v>
      </c>
      <c r="M345" s="36">
        <v>0</v>
      </c>
      <c r="N345" s="36">
        <v>183971391.19999999</v>
      </c>
      <c r="O345" s="46">
        <v>0.1</v>
      </c>
      <c r="P345" s="36">
        <v>0</v>
      </c>
      <c r="Q345" s="47">
        <v>0.25</v>
      </c>
      <c r="R345" s="46">
        <v>0.4</v>
      </c>
      <c r="S345" s="36">
        <v>51088556.479999997</v>
      </c>
      <c r="T345" s="36">
        <v>6000000</v>
      </c>
      <c r="U345" s="36">
        <v>0</v>
      </c>
      <c r="V345" s="36">
        <v>0</v>
      </c>
      <c r="W345" s="36">
        <v>0</v>
      </c>
      <c r="X345" s="36">
        <v>0</v>
      </c>
      <c r="Y345" s="36">
        <v>0</v>
      </c>
      <c r="Z345" s="36">
        <v>0</v>
      </c>
      <c r="AA345" s="48">
        <v>0</v>
      </c>
      <c r="AB345" s="37">
        <v>57088556.479999997</v>
      </c>
      <c r="AC345" s="37">
        <v>5000000</v>
      </c>
      <c r="AD345" s="37">
        <f t="shared" si="5"/>
        <v>62088556.479999997</v>
      </c>
      <c r="AE345" s="35" t="s">
        <v>320</v>
      </c>
      <c r="AI345" s="48"/>
      <c r="AJ345" s="37"/>
      <c r="AK345" s="37"/>
      <c r="AL345" s="37"/>
    </row>
    <row r="346" spans="1:71" x14ac:dyDescent="0.25">
      <c r="A346" s="20">
        <v>1704</v>
      </c>
      <c r="B346" t="s">
        <v>259</v>
      </c>
      <c r="C346" t="s">
        <v>2</v>
      </c>
      <c r="D346" t="s">
        <v>312</v>
      </c>
      <c r="E346" t="s">
        <v>482</v>
      </c>
      <c r="F346" s="2">
        <v>2209600</v>
      </c>
      <c r="G346" s="2">
        <v>0</v>
      </c>
      <c r="H346" s="2">
        <v>2209600</v>
      </c>
      <c r="I346" s="2">
        <v>7737</v>
      </c>
      <c r="J346" s="2">
        <v>0</v>
      </c>
      <c r="K346" s="2">
        <v>7737</v>
      </c>
      <c r="L346" s="2">
        <v>6853.16</v>
      </c>
      <c r="M346" s="2">
        <v>0</v>
      </c>
      <c r="N346" s="2">
        <v>6853.16</v>
      </c>
      <c r="O346" s="15">
        <v>0.1</v>
      </c>
      <c r="P346" s="2">
        <v>0</v>
      </c>
      <c r="Q346" s="13">
        <v>0.3</v>
      </c>
      <c r="R346" s="15">
        <v>0</v>
      </c>
      <c r="S346" s="2">
        <v>2055.9479999999999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18">
        <v>0</v>
      </c>
      <c r="AB346" s="4">
        <v>2055.9479999999999</v>
      </c>
      <c r="AD346" s="4">
        <f t="shared" si="5"/>
        <v>2055.9479999999999</v>
      </c>
      <c r="AE346" t="s">
        <v>319</v>
      </c>
      <c r="AF346"/>
      <c r="AG346"/>
      <c r="AH346"/>
      <c r="AI346" s="18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</row>
    <row r="347" spans="1:71" x14ac:dyDescent="0.25">
      <c r="A347" s="20">
        <v>1705</v>
      </c>
      <c r="B347" t="s">
        <v>259</v>
      </c>
      <c r="C347" t="s">
        <v>2</v>
      </c>
      <c r="D347" t="s">
        <v>198</v>
      </c>
      <c r="E347" t="s">
        <v>483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15">
        <v>0.1</v>
      </c>
      <c r="P347" s="2">
        <v>0</v>
      </c>
      <c r="Q347" s="13">
        <v>0.3</v>
      </c>
      <c r="R347" s="15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18">
        <v>0</v>
      </c>
      <c r="AB347" s="4">
        <v>0</v>
      </c>
      <c r="AD347" s="4">
        <f t="shared" si="5"/>
        <v>0</v>
      </c>
      <c r="AE347" t="s">
        <v>182</v>
      </c>
      <c r="AF347"/>
      <c r="AG347"/>
      <c r="AH347"/>
      <c r="AI347" s="18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</row>
    <row r="348" spans="1:71" x14ac:dyDescent="0.25">
      <c r="A348" s="20">
        <v>1706</v>
      </c>
      <c r="B348" t="s">
        <v>259</v>
      </c>
      <c r="C348" t="s">
        <v>2</v>
      </c>
      <c r="D348" t="s">
        <v>8</v>
      </c>
      <c r="E348" t="s">
        <v>484</v>
      </c>
      <c r="F348" s="2">
        <v>11093771400</v>
      </c>
      <c r="G348" s="2">
        <v>34500000</v>
      </c>
      <c r="H348" s="2">
        <v>11059271400</v>
      </c>
      <c r="I348" s="2">
        <v>30409107</v>
      </c>
      <c r="J348" s="2">
        <v>120750</v>
      </c>
      <c r="K348" s="2">
        <v>30288357</v>
      </c>
      <c r="L348" s="2">
        <v>25971598.440000001</v>
      </c>
      <c r="M348" s="2">
        <v>106950</v>
      </c>
      <c r="N348" s="2">
        <v>25864648.440000001</v>
      </c>
      <c r="O348" s="15">
        <v>0.1</v>
      </c>
      <c r="P348" s="2">
        <v>10695</v>
      </c>
      <c r="Q348" s="13">
        <v>0.3</v>
      </c>
      <c r="R348" s="15">
        <v>0</v>
      </c>
      <c r="S348" s="2">
        <v>7759394.5319999997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18">
        <v>0</v>
      </c>
      <c r="AB348" s="4">
        <v>7770089.5319999997</v>
      </c>
      <c r="AD348" s="4">
        <f t="shared" si="5"/>
        <v>7770089.5319999997</v>
      </c>
      <c r="AE348" t="s">
        <v>38</v>
      </c>
      <c r="AF348"/>
      <c r="AG348"/>
      <c r="AH348"/>
      <c r="AI348" s="1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</row>
    <row r="349" spans="1:71" s="51" customFormat="1" x14ac:dyDescent="0.25">
      <c r="A349" s="20">
        <v>1709</v>
      </c>
      <c r="B349" t="s">
        <v>259</v>
      </c>
      <c r="C349" t="s">
        <v>2</v>
      </c>
      <c r="D349" t="s">
        <v>280</v>
      </c>
      <c r="E349" t="s">
        <v>485</v>
      </c>
      <c r="F349" s="2">
        <v>2802925000</v>
      </c>
      <c r="G349" s="2">
        <v>0</v>
      </c>
      <c r="H349" s="2">
        <v>2802925000</v>
      </c>
      <c r="I349" s="2">
        <v>8544048</v>
      </c>
      <c r="J349" s="2">
        <v>0</v>
      </c>
      <c r="K349" s="2">
        <v>8544048</v>
      </c>
      <c r="L349" s="2">
        <v>7422878</v>
      </c>
      <c r="M349" s="2">
        <v>0</v>
      </c>
      <c r="N349" s="2">
        <v>7422878</v>
      </c>
      <c r="O349" s="15">
        <v>0.1</v>
      </c>
      <c r="P349" s="2">
        <v>0</v>
      </c>
      <c r="Q349" s="13">
        <v>0.3</v>
      </c>
      <c r="R349" s="15">
        <v>0</v>
      </c>
      <c r="S349" s="2">
        <v>2226863.4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18">
        <v>0</v>
      </c>
      <c r="AB349" s="4">
        <v>2226863.4</v>
      </c>
      <c r="AC349" s="4"/>
      <c r="AD349" s="4">
        <f t="shared" si="5"/>
        <v>2226863.4</v>
      </c>
      <c r="AE349" t="s">
        <v>190</v>
      </c>
      <c r="AF349"/>
      <c r="AI349" s="52"/>
      <c r="AJ349" s="53"/>
      <c r="AK349" s="53"/>
      <c r="AL349" s="53"/>
    </row>
    <row r="350" spans="1:71" x14ac:dyDescent="0.25">
      <c r="A350" s="20">
        <v>1711</v>
      </c>
      <c r="B350" t="s">
        <v>259</v>
      </c>
      <c r="C350" t="s">
        <v>2</v>
      </c>
      <c r="D350" t="s">
        <v>8</v>
      </c>
      <c r="E350" t="s">
        <v>486</v>
      </c>
      <c r="F350" s="2">
        <v>12965454000</v>
      </c>
      <c r="G350" s="2">
        <v>11545944000</v>
      </c>
      <c r="H350" s="2">
        <v>1419510000</v>
      </c>
      <c r="I350" s="2">
        <v>29038296</v>
      </c>
      <c r="J350" s="2">
        <v>24205679</v>
      </c>
      <c r="K350" s="2">
        <v>4832617</v>
      </c>
      <c r="L350" s="2">
        <v>23852114.399999999</v>
      </c>
      <c r="M350" s="2">
        <v>19587301.399999999</v>
      </c>
      <c r="N350" s="2">
        <v>4264813</v>
      </c>
      <c r="O350" s="15">
        <v>0.1</v>
      </c>
      <c r="P350" s="2">
        <v>1958730.14</v>
      </c>
      <c r="Q350" s="13">
        <v>0.3</v>
      </c>
      <c r="R350" s="15">
        <v>0</v>
      </c>
      <c r="S350" s="2">
        <v>1279443.8999999999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18">
        <v>0</v>
      </c>
      <c r="AB350" s="4">
        <v>3238174.04</v>
      </c>
      <c r="AD350" s="4">
        <f t="shared" si="5"/>
        <v>3238174.04</v>
      </c>
      <c r="AE350" t="s">
        <v>46</v>
      </c>
      <c r="AF350"/>
      <c r="AG350"/>
      <c r="AH350"/>
      <c r="AI350" s="18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</row>
    <row r="351" spans="1:71" x14ac:dyDescent="0.25">
      <c r="A351" s="20">
        <v>1712</v>
      </c>
      <c r="B351" t="s">
        <v>259</v>
      </c>
      <c r="C351" t="s">
        <v>2</v>
      </c>
      <c r="D351" t="s">
        <v>280</v>
      </c>
      <c r="E351" t="s">
        <v>487</v>
      </c>
      <c r="F351" s="2">
        <v>1447844000</v>
      </c>
      <c r="G351" s="2">
        <v>0</v>
      </c>
      <c r="H351" s="2">
        <v>1447844000</v>
      </c>
      <c r="I351" s="2">
        <v>4607137</v>
      </c>
      <c r="J351" s="2">
        <v>0</v>
      </c>
      <c r="K351" s="2">
        <v>4607137</v>
      </c>
      <c r="L351" s="2">
        <v>4027999.4</v>
      </c>
      <c r="M351" s="2">
        <v>0</v>
      </c>
      <c r="N351" s="2">
        <v>4027999.4</v>
      </c>
      <c r="O351" s="15">
        <v>0.1</v>
      </c>
      <c r="P351" s="2">
        <v>0</v>
      </c>
      <c r="Q351" s="13">
        <v>0.3</v>
      </c>
      <c r="R351" s="15">
        <v>0</v>
      </c>
      <c r="S351" s="2">
        <v>1208399.82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18">
        <v>0</v>
      </c>
      <c r="AB351" s="4">
        <v>1208399.82</v>
      </c>
      <c r="AD351" s="4">
        <f t="shared" si="5"/>
        <v>1208399.82</v>
      </c>
      <c r="AE351" t="s">
        <v>86</v>
      </c>
      <c r="AF351"/>
      <c r="AG351"/>
      <c r="AH351"/>
      <c r="AI351" s="18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</row>
    <row r="352" spans="1:71" x14ac:dyDescent="0.25">
      <c r="A352" s="20">
        <v>1713</v>
      </c>
      <c r="B352" t="s">
        <v>259</v>
      </c>
      <c r="C352" t="s">
        <v>2</v>
      </c>
      <c r="D352" t="s">
        <v>8</v>
      </c>
      <c r="E352" t="s">
        <v>488</v>
      </c>
      <c r="F352" s="2">
        <v>443570000</v>
      </c>
      <c r="G352" s="2">
        <v>0</v>
      </c>
      <c r="H352" s="2">
        <v>443570000</v>
      </c>
      <c r="I352" s="2">
        <v>1364025</v>
      </c>
      <c r="J352" s="2">
        <v>0</v>
      </c>
      <c r="K352" s="2">
        <v>1364025</v>
      </c>
      <c r="L352" s="2">
        <v>1186597</v>
      </c>
      <c r="M352" s="2">
        <v>0</v>
      </c>
      <c r="N352" s="2">
        <v>1186597</v>
      </c>
      <c r="O352" s="15">
        <v>0.1</v>
      </c>
      <c r="P352" s="2">
        <v>0</v>
      </c>
      <c r="Q352" s="13">
        <v>0.3</v>
      </c>
      <c r="R352" s="15">
        <v>0</v>
      </c>
      <c r="S352" s="2">
        <v>355979.1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18">
        <v>0</v>
      </c>
      <c r="AB352" s="4">
        <v>355979.1</v>
      </c>
      <c r="AD352" s="4">
        <f t="shared" si="5"/>
        <v>355979.1</v>
      </c>
      <c r="AE352" t="s">
        <v>50</v>
      </c>
      <c r="AF352"/>
      <c r="AG352"/>
      <c r="AH352"/>
      <c r="AI352" s="18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</row>
    <row r="353" spans="1:71" s="35" customFormat="1" x14ac:dyDescent="0.25">
      <c r="A353" s="45">
        <v>1714</v>
      </c>
      <c r="B353" s="35" t="s">
        <v>260</v>
      </c>
      <c r="C353" s="35" t="s">
        <v>2</v>
      </c>
      <c r="D353" s="35" t="s">
        <v>312</v>
      </c>
      <c r="E353" s="35" t="s">
        <v>496</v>
      </c>
      <c r="F353" s="36">
        <v>0</v>
      </c>
      <c r="G353" s="36">
        <v>0</v>
      </c>
      <c r="H353" s="36">
        <v>0</v>
      </c>
      <c r="I353" s="36">
        <v>0</v>
      </c>
      <c r="J353" s="36">
        <v>0</v>
      </c>
      <c r="K353" s="36">
        <v>0</v>
      </c>
      <c r="L353" s="36">
        <v>0</v>
      </c>
      <c r="M353" s="36">
        <v>0</v>
      </c>
      <c r="N353" s="36">
        <v>0</v>
      </c>
      <c r="O353" s="46">
        <v>0</v>
      </c>
      <c r="P353" s="36">
        <v>0</v>
      </c>
      <c r="Q353" s="47">
        <v>0</v>
      </c>
      <c r="R353" s="46">
        <v>0</v>
      </c>
      <c r="S353" s="36">
        <v>0</v>
      </c>
      <c r="T353" s="36">
        <v>0</v>
      </c>
      <c r="U353" s="36">
        <v>0</v>
      </c>
      <c r="V353" s="36">
        <v>0</v>
      </c>
      <c r="W353" s="36">
        <v>0</v>
      </c>
      <c r="X353" s="36">
        <v>0</v>
      </c>
      <c r="Y353" s="36">
        <v>0</v>
      </c>
      <c r="Z353" s="36">
        <v>0</v>
      </c>
      <c r="AA353" s="48">
        <v>0</v>
      </c>
      <c r="AB353" s="37">
        <v>0</v>
      </c>
      <c r="AC353" s="37">
        <v>4000000</v>
      </c>
      <c r="AD353" s="37">
        <f t="shared" si="5"/>
        <v>4000000</v>
      </c>
      <c r="AE353" s="35" t="s">
        <v>320</v>
      </c>
      <c r="AI353" s="48"/>
      <c r="AJ353" s="37"/>
      <c r="AK353" s="37"/>
      <c r="AL353" s="37"/>
    </row>
    <row r="354" spans="1:71" x14ac:dyDescent="0.25">
      <c r="A354" s="20">
        <v>1715</v>
      </c>
      <c r="B354" t="s">
        <v>259</v>
      </c>
      <c r="C354" t="s">
        <v>9</v>
      </c>
      <c r="D354" t="s">
        <v>358</v>
      </c>
      <c r="E354" t="s">
        <v>489</v>
      </c>
      <c r="F354" s="2">
        <v>3390824000</v>
      </c>
      <c r="G354" s="2">
        <v>0</v>
      </c>
      <c r="H354" s="2">
        <v>3390824000</v>
      </c>
      <c r="I354" s="2">
        <v>8884321</v>
      </c>
      <c r="J354" s="2">
        <v>0</v>
      </c>
      <c r="K354" s="2">
        <v>8884321</v>
      </c>
      <c r="L354" s="2">
        <v>7527991.4000000004</v>
      </c>
      <c r="M354" s="2">
        <v>0</v>
      </c>
      <c r="N354" s="2">
        <v>7527991.4000000004</v>
      </c>
      <c r="O354" s="15">
        <v>0.1</v>
      </c>
      <c r="P354" s="2">
        <v>0</v>
      </c>
      <c r="Q354" s="13">
        <v>0.3</v>
      </c>
      <c r="R354" s="15">
        <v>0</v>
      </c>
      <c r="S354" s="2">
        <v>2258397.42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18">
        <v>0</v>
      </c>
      <c r="AB354" s="4">
        <v>2258397.42</v>
      </c>
      <c r="AD354" s="4">
        <f t="shared" si="5"/>
        <v>2258397.42</v>
      </c>
      <c r="AE354" t="s">
        <v>79</v>
      </c>
      <c r="AF354"/>
      <c r="AG354"/>
      <c r="AH354"/>
      <c r="AI354" s="18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</row>
    <row r="355" spans="1:71" x14ac:dyDescent="0.25">
      <c r="A355" s="20">
        <v>1716</v>
      </c>
      <c r="B355" t="s">
        <v>259</v>
      </c>
      <c r="C355" t="s">
        <v>9</v>
      </c>
      <c r="D355" t="s">
        <v>357</v>
      </c>
      <c r="E355" t="s">
        <v>490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15">
        <v>0.1</v>
      </c>
      <c r="P355" s="2">
        <v>0</v>
      </c>
      <c r="Q355" s="13">
        <v>0.3</v>
      </c>
      <c r="R355" s="15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18">
        <v>0</v>
      </c>
      <c r="AB355" s="4">
        <v>0</v>
      </c>
      <c r="AD355" s="4">
        <f t="shared" si="5"/>
        <v>0</v>
      </c>
      <c r="AE355" t="s">
        <v>70</v>
      </c>
      <c r="AF355"/>
      <c r="AG355"/>
      <c r="AH355"/>
      <c r="AI355" s="18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</row>
    <row r="356" spans="1:71" x14ac:dyDescent="0.25">
      <c r="A356" s="20">
        <v>1717</v>
      </c>
      <c r="B356" t="s">
        <v>259</v>
      </c>
      <c r="C356" t="s">
        <v>9</v>
      </c>
      <c r="D356" t="s">
        <v>357</v>
      </c>
      <c r="E356" t="s">
        <v>491</v>
      </c>
      <c r="F356" s="2">
        <v>18412803000</v>
      </c>
      <c r="G356" s="2">
        <v>0</v>
      </c>
      <c r="H356" s="2">
        <v>18412803000</v>
      </c>
      <c r="I356" s="2">
        <v>39254588</v>
      </c>
      <c r="J356" s="2">
        <v>0</v>
      </c>
      <c r="K356" s="2">
        <v>39254588</v>
      </c>
      <c r="L356" s="2">
        <v>31889466.800000001</v>
      </c>
      <c r="M356" s="2">
        <v>0</v>
      </c>
      <c r="N356" s="2">
        <v>31889466.800000001</v>
      </c>
      <c r="O356" s="15">
        <v>0.1</v>
      </c>
      <c r="P356" s="2">
        <v>0</v>
      </c>
      <c r="Q356" s="13">
        <v>0.3</v>
      </c>
      <c r="R356" s="15">
        <v>0</v>
      </c>
      <c r="S356" s="2">
        <v>9566840.0399999991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18">
        <v>0</v>
      </c>
      <c r="AB356" s="4">
        <v>9566840.0399999991</v>
      </c>
      <c r="AD356" s="4">
        <f t="shared" si="5"/>
        <v>9566840.0399999991</v>
      </c>
      <c r="AE356" t="s">
        <v>35</v>
      </c>
      <c r="AF356"/>
      <c r="AG356"/>
      <c r="AH356"/>
      <c r="AI356" s="18"/>
      <c r="AM356"/>
      <c r="AN356"/>
    </row>
    <row r="357" spans="1:71" x14ac:dyDescent="0.25">
      <c r="A357" s="20">
        <v>1719</v>
      </c>
      <c r="B357" t="s">
        <v>259</v>
      </c>
      <c r="C357" t="s">
        <v>2</v>
      </c>
      <c r="D357" t="s">
        <v>280</v>
      </c>
      <c r="E357" t="s">
        <v>492</v>
      </c>
      <c r="F357" s="2">
        <v>315480000</v>
      </c>
      <c r="G357" s="2">
        <v>0</v>
      </c>
      <c r="H357" s="2">
        <v>315480000</v>
      </c>
      <c r="I357" s="2">
        <v>1104181</v>
      </c>
      <c r="J357" s="2">
        <v>0</v>
      </c>
      <c r="K357" s="2">
        <v>1104181</v>
      </c>
      <c r="L357" s="2">
        <v>977989</v>
      </c>
      <c r="M357" s="2">
        <v>0</v>
      </c>
      <c r="N357" s="2">
        <v>977989</v>
      </c>
      <c r="O357" s="15">
        <v>0.1</v>
      </c>
      <c r="P357" s="2">
        <v>0</v>
      </c>
      <c r="Q357" s="13">
        <v>0.3</v>
      </c>
      <c r="R357" s="15">
        <v>0</v>
      </c>
      <c r="S357" s="2">
        <v>293396.7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18">
        <v>0</v>
      </c>
      <c r="AB357" s="4">
        <v>293396.7</v>
      </c>
      <c r="AD357" s="4">
        <f t="shared" si="5"/>
        <v>293396.7</v>
      </c>
      <c r="AE357" t="s">
        <v>86</v>
      </c>
      <c r="AF357"/>
      <c r="AG357"/>
      <c r="AH357"/>
      <c r="AI357" s="18"/>
      <c r="AM357"/>
      <c r="AN357"/>
    </row>
    <row r="358" spans="1:71" s="35" customFormat="1" x14ac:dyDescent="0.25">
      <c r="A358" s="20">
        <v>1720</v>
      </c>
      <c r="B358" t="s">
        <v>259</v>
      </c>
      <c r="C358" t="s">
        <v>2</v>
      </c>
      <c r="D358" t="s">
        <v>312</v>
      </c>
      <c r="E358" t="s">
        <v>493</v>
      </c>
      <c r="F358" s="2">
        <v>8881226000</v>
      </c>
      <c r="G358" s="2">
        <v>0</v>
      </c>
      <c r="H358" s="2">
        <v>8881226000</v>
      </c>
      <c r="I358" s="2">
        <v>20869989</v>
      </c>
      <c r="J358" s="2">
        <v>0</v>
      </c>
      <c r="K358" s="2">
        <v>20869989</v>
      </c>
      <c r="L358" s="2">
        <v>17317498.600000001</v>
      </c>
      <c r="M358" s="2">
        <v>0</v>
      </c>
      <c r="N358" s="2">
        <v>17317498.600000001</v>
      </c>
      <c r="O358" s="15">
        <v>0.1</v>
      </c>
      <c r="P358" s="2">
        <v>0</v>
      </c>
      <c r="Q358" s="13">
        <v>0.3</v>
      </c>
      <c r="R358" s="15">
        <v>0</v>
      </c>
      <c r="S358" s="2">
        <v>5195249.58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18">
        <v>0</v>
      </c>
      <c r="AB358" s="4">
        <v>5195249.58</v>
      </c>
      <c r="AC358" s="4"/>
      <c r="AD358" s="4">
        <f t="shared" si="5"/>
        <v>5195249.58</v>
      </c>
      <c r="AE358" t="s">
        <v>319</v>
      </c>
      <c r="AF358"/>
      <c r="AG358"/>
      <c r="AH358"/>
      <c r="AI358" s="18"/>
      <c r="AJ358" s="4"/>
      <c r="AK358" s="4"/>
      <c r="AL358" s="4"/>
      <c r="AM358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</row>
    <row r="359" spans="1:71" x14ac:dyDescent="0.25">
      <c r="A359" s="20">
        <v>1721</v>
      </c>
      <c r="B359" t="s">
        <v>259</v>
      </c>
      <c r="C359" t="s">
        <v>2</v>
      </c>
      <c r="D359" t="s">
        <v>521</v>
      </c>
      <c r="E359" t="s">
        <v>494</v>
      </c>
      <c r="F359" s="2">
        <v>30304258000</v>
      </c>
      <c r="G359" s="2">
        <v>0</v>
      </c>
      <c r="H359" s="2">
        <v>30304258000</v>
      </c>
      <c r="I359" s="2">
        <v>59419647</v>
      </c>
      <c r="J359" s="2">
        <v>0</v>
      </c>
      <c r="K359" s="2">
        <v>59419647</v>
      </c>
      <c r="L359" s="2">
        <v>47297943.799999997</v>
      </c>
      <c r="M359" s="2">
        <v>0</v>
      </c>
      <c r="N359" s="2">
        <v>47297943.799999997</v>
      </c>
      <c r="O359" s="15">
        <v>0.1</v>
      </c>
      <c r="P359" s="2">
        <v>0</v>
      </c>
      <c r="Q359" s="13">
        <v>0.3</v>
      </c>
      <c r="R359" s="15">
        <v>0</v>
      </c>
      <c r="S359" s="2">
        <v>14189383.140000001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18">
        <v>0</v>
      </c>
      <c r="AB359" s="4">
        <v>14189383.140000001</v>
      </c>
      <c r="AD359" s="4">
        <f t="shared" si="5"/>
        <v>14189383.140000001</v>
      </c>
      <c r="AE359" t="s">
        <v>106</v>
      </c>
      <c r="AF359"/>
      <c r="AG359"/>
      <c r="AH359"/>
      <c r="AI359" s="18"/>
      <c r="AM359"/>
      <c r="AN359"/>
    </row>
    <row r="360" spans="1:71" x14ac:dyDescent="0.25">
      <c r="A360" s="20">
        <v>1722</v>
      </c>
      <c r="B360" t="s">
        <v>259</v>
      </c>
      <c r="C360" t="s">
        <v>9</v>
      </c>
      <c r="D360" t="s">
        <v>27</v>
      </c>
      <c r="E360" t="s">
        <v>495</v>
      </c>
      <c r="F360" s="2">
        <v>1585148000</v>
      </c>
      <c r="G360" s="2">
        <v>0</v>
      </c>
      <c r="H360" s="2">
        <v>1585148000</v>
      </c>
      <c r="I360" s="2">
        <v>4386464</v>
      </c>
      <c r="J360" s="2">
        <v>0</v>
      </c>
      <c r="K360" s="2">
        <v>4386464</v>
      </c>
      <c r="L360" s="2">
        <v>3752404.8</v>
      </c>
      <c r="M360" s="2">
        <v>0</v>
      </c>
      <c r="N360" s="2">
        <v>3752404.8</v>
      </c>
      <c r="O360" s="15">
        <v>0.1</v>
      </c>
      <c r="P360" s="2">
        <v>0</v>
      </c>
      <c r="Q360" s="13">
        <v>0.3</v>
      </c>
      <c r="R360" s="15">
        <v>0</v>
      </c>
      <c r="S360" s="2">
        <v>1125721.44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18">
        <v>0</v>
      </c>
      <c r="AB360" s="4">
        <v>1125721.44</v>
      </c>
      <c r="AD360" s="4">
        <f t="shared" si="5"/>
        <v>1125721.44</v>
      </c>
      <c r="AE360" t="s">
        <v>26</v>
      </c>
      <c r="AF360"/>
      <c r="AG360"/>
      <c r="AH360"/>
      <c r="AI360" s="18"/>
      <c r="AM360"/>
      <c r="AN360"/>
    </row>
    <row r="361" spans="1:71" x14ac:dyDescent="0.25">
      <c r="A361" s="20">
        <v>1723</v>
      </c>
      <c r="B361" t="s">
        <v>259</v>
      </c>
      <c r="C361" t="s">
        <v>2</v>
      </c>
      <c r="D361" t="s">
        <v>312</v>
      </c>
      <c r="E361" t="s">
        <v>497</v>
      </c>
      <c r="F361" s="2">
        <v>129615000</v>
      </c>
      <c r="G361" s="2">
        <v>0</v>
      </c>
      <c r="H361" s="2">
        <v>129615000</v>
      </c>
      <c r="I361" s="2">
        <v>453655</v>
      </c>
      <c r="J361" s="2">
        <v>0</v>
      </c>
      <c r="K361" s="2">
        <v>453655</v>
      </c>
      <c r="L361" s="2">
        <v>401809</v>
      </c>
      <c r="M361" s="2">
        <v>0</v>
      </c>
      <c r="N361" s="2">
        <v>401809</v>
      </c>
      <c r="O361" s="15">
        <v>0.1</v>
      </c>
      <c r="P361" s="2">
        <v>0</v>
      </c>
      <c r="Q361" s="13">
        <v>0.3</v>
      </c>
      <c r="R361" s="15">
        <v>0</v>
      </c>
      <c r="S361" s="2">
        <v>120542.7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18">
        <v>0</v>
      </c>
      <c r="AB361" s="4">
        <v>120542.7</v>
      </c>
      <c r="AD361" s="4">
        <f t="shared" si="5"/>
        <v>120542.7</v>
      </c>
      <c r="AE361" t="s">
        <v>319</v>
      </c>
      <c r="AF361"/>
      <c r="AG361"/>
      <c r="AH361"/>
      <c r="AI361" s="18"/>
      <c r="AM361"/>
      <c r="AN361" s="42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</row>
    <row r="362" spans="1:71" s="35" customFormat="1" x14ac:dyDescent="0.25">
      <c r="A362" s="20">
        <v>1724</v>
      </c>
      <c r="B362" t="s">
        <v>259</v>
      </c>
      <c r="C362" t="s">
        <v>2</v>
      </c>
      <c r="D362" t="s">
        <v>198</v>
      </c>
      <c r="E362" t="s">
        <v>498</v>
      </c>
      <c r="F362" s="2">
        <v>213170000</v>
      </c>
      <c r="G362" s="2">
        <v>0</v>
      </c>
      <c r="H362" s="2">
        <v>213170000</v>
      </c>
      <c r="I362" s="2">
        <v>658097</v>
      </c>
      <c r="J362" s="2">
        <v>0</v>
      </c>
      <c r="K362" s="2">
        <v>658097</v>
      </c>
      <c r="L362" s="2">
        <v>572829</v>
      </c>
      <c r="M362" s="2">
        <v>0</v>
      </c>
      <c r="N362" s="2">
        <v>572829</v>
      </c>
      <c r="O362" s="15">
        <v>0.1</v>
      </c>
      <c r="P362" s="2">
        <v>0</v>
      </c>
      <c r="Q362" s="13">
        <v>0.3</v>
      </c>
      <c r="R362" s="15">
        <v>0</v>
      </c>
      <c r="S362" s="2">
        <v>171848.7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18">
        <v>0</v>
      </c>
      <c r="AB362" s="4">
        <v>171848.7</v>
      </c>
      <c r="AC362" s="4"/>
      <c r="AD362" s="4">
        <f t="shared" si="5"/>
        <v>171848.7</v>
      </c>
      <c r="AE362" t="s">
        <v>238</v>
      </c>
      <c r="AI362" s="48"/>
      <c r="AJ362" s="37"/>
      <c r="AK362" s="37"/>
      <c r="AL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</row>
    <row r="363" spans="1:71" x14ac:dyDescent="0.25">
      <c r="A363" s="20">
        <v>1728</v>
      </c>
      <c r="B363" t="s">
        <v>259</v>
      </c>
      <c r="C363" t="s">
        <v>2</v>
      </c>
      <c r="D363" t="s">
        <v>521</v>
      </c>
      <c r="E363" t="s">
        <v>500</v>
      </c>
      <c r="F363" s="2">
        <v>274090000</v>
      </c>
      <c r="G363" s="2">
        <v>0</v>
      </c>
      <c r="H363" s="2">
        <v>274090000</v>
      </c>
      <c r="I363" s="2">
        <v>959315</v>
      </c>
      <c r="J363" s="2">
        <v>0</v>
      </c>
      <c r="K363" s="2">
        <v>959315</v>
      </c>
      <c r="L363" s="2">
        <v>849679</v>
      </c>
      <c r="M363" s="2">
        <v>0</v>
      </c>
      <c r="N363" s="2">
        <v>849679</v>
      </c>
      <c r="O363" s="15">
        <v>0.1</v>
      </c>
      <c r="P363" s="2">
        <v>0</v>
      </c>
      <c r="Q363" s="13">
        <v>0.3</v>
      </c>
      <c r="R363" s="15">
        <v>0</v>
      </c>
      <c r="S363" s="2">
        <v>254903.7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18">
        <v>0</v>
      </c>
      <c r="AB363" s="4">
        <v>254903.7</v>
      </c>
      <c r="AD363" s="4">
        <f t="shared" si="5"/>
        <v>254903.7</v>
      </c>
      <c r="AE363" t="s">
        <v>178</v>
      </c>
      <c r="AF363"/>
      <c r="AG363"/>
      <c r="AH363"/>
      <c r="AI363" s="18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</row>
    <row r="364" spans="1:71" x14ac:dyDescent="0.25">
      <c r="A364" s="20">
        <v>1729</v>
      </c>
      <c r="B364" t="s">
        <v>259</v>
      </c>
      <c r="C364" t="s">
        <v>2</v>
      </c>
      <c r="D364" t="s">
        <v>198</v>
      </c>
      <c r="E364" t="s">
        <v>501</v>
      </c>
      <c r="F364" s="2">
        <v>499149000</v>
      </c>
      <c r="G364" s="2">
        <v>0</v>
      </c>
      <c r="H364" s="2">
        <v>499149000</v>
      </c>
      <c r="I364" s="2">
        <v>1747023</v>
      </c>
      <c r="J364" s="2">
        <v>0</v>
      </c>
      <c r="K364" s="2">
        <v>1747023</v>
      </c>
      <c r="L364" s="2">
        <v>1547363.4</v>
      </c>
      <c r="M364" s="2">
        <v>0</v>
      </c>
      <c r="N364" s="2">
        <v>1547363.4</v>
      </c>
      <c r="O364" s="15">
        <v>0.1</v>
      </c>
      <c r="P364" s="2">
        <v>0</v>
      </c>
      <c r="Q364" s="13">
        <v>0.3</v>
      </c>
      <c r="R364" s="15">
        <v>0</v>
      </c>
      <c r="S364" s="2">
        <v>464209.02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18">
        <v>0</v>
      </c>
      <c r="AB364" s="4">
        <v>464209.02</v>
      </c>
      <c r="AD364" s="4">
        <f t="shared" si="5"/>
        <v>464209.02</v>
      </c>
      <c r="AE364" t="s">
        <v>238</v>
      </c>
      <c r="AF364"/>
      <c r="AG364"/>
      <c r="AH364"/>
      <c r="AI364" s="18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</row>
    <row r="365" spans="1:71" x14ac:dyDescent="0.25">
      <c r="A365" s="20">
        <v>1731</v>
      </c>
      <c r="B365" t="s">
        <v>259</v>
      </c>
      <c r="C365" t="s">
        <v>2</v>
      </c>
      <c r="D365" t="s">
        <v>521</v>
      </c>
      <c r="E365" t="s">
        <v>502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15">
        <v>0.1</v>
      </c>
      <c r="P365" s="2">
        <v>0</v>
      </c>
      <c r="Q365" s="13">
        <v>0.3</v>
      </c>
      <c r="R365" s="15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18">
        <v>0</v>
      </c>
      <c r="AB365" s="4">
        <v>0</v>
      </c>
      <c r="AD365" s="4">
        <f t="shared" si="5"/>
        <v>0</v>
      </c>
      <c r="AE365" t="s">
        <v>274</v>
      </c>
      <c r="AF365"/>
      <c r="AG365"/>
      <c r="AH365"/>
      <c r="AI365" s="18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</row>
    <row r="366" spans="1:71" x14ac:dyDescent="0.25">
      <c r="A366" s="20">
        <v>1732</v>
      </c>
      <c r="B366" t="s">
        <v>259</v>
      </c>
      <c r="C366" t="s">
        <v>9</v>
      </c>
      <c r="D366" t="s">
        <v>27</v>
      </c>
      <c r="E366" t="s">
        <v>503</v>
      </c>
      <c r="F366" s="2">
        <v>13988987500</v>
      </c>
      <c r="G366" s="2">
        <v>0</v>
      </c>
      <c r="H366" s="2">
        <v>13988987500</v>
      </c>
      <c r="I366" s="2">
        <v>28995309</v>
      </c>
      <c r="J366" s="2">
        <v>0</v>
      </c>
      <c r="K366" s="2">
        <v>28995309</v>
      </c>
      <c r="L366" s="2">
        <v>23399714</v>
      </c>
      <c r="M366" s="2">
        <v>0</v>
      </c>
      <c r="N366" s="2">
        <v>23399714</v>
      </c>
      <c r="O366" s="15">
        <v>0.1</v>
      </c>
      <c r="P366" s="2">
        <v>0</v>
      </c>
      <c r="Q366" s="13">
        <v>0.3</v>
      </c>
      <c r="R366" s="15">
        <v>0</v>
      </c>
      <c r="S366" s="2">
        <v>7019914.2000000002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18">
        <v>0</v>
      </c>
      <c r="AB366" s="4">
        <v>7019914.2000000002</v>
      </c>
      <c r="AD366" s="4">
        <f t="shared" si="5"/>
        <v>7019914.2000000002</v>
      </c>
      <c r="AE366" t="s">
        <v>76</v>
      </c>
      <c r="AF366"/>
      <c r="AG366"/>
      <c r="AH366"/>
      <c r="AI366" s="18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</row>
    <row r="367" spans="1:71" x14ac:dyDescent="0.25">
      <c r="A367" s="20">
        <v>1733</v>
      </c>
      <c r="B367" t="s">
        <v>259</v>
      </c>
      <c r="C367" t="s">
        <v>9</v>
      </c>
      <c r="D367" t="s">
        <v>27</v>
      </c>
      <c r="E367" t="s">
        <v>504</v>
      </c>
      <c r="F367" s="2">
        <v>766000000</v>
      </c>
      <c r="G367" s="2">
        <v>0</v>
      </c>
      <c r="H367" s="2">
        <v>766000000</v>
      </c>
      <c r="I367" s="2">
        <v>2127000</v>
      </c>
      <c r="J367" s="2">
        <v>0</v>
      </c>
      <c r="K367" s="2">
        <v>2127000</v>
      </c>
      <c r="L367" s="2">
        <v>1820600</v>
      </c>
      <c r="M367" s="2">
        <v>0</v>
      </c>
      <c r="N367" s="2">
        <v>1820600</v>
      </c>
      <c r="O367" s="15">
        <v>0.1</v>
      </c>
      <c r="P367" s="2">
        <v>0</v>
      </c>
      <c r="Q367" s="13">
        <v>0.3</v>
      </c>
      <c r="R367" s="15">
        <v>0</v>
      </c>
      <c r="S367" s="2">
        <v>546180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18">
        <v>0</v>
      </c>
      <c r="AB367" s="4">
        <v>546180</v>
      </c>
      <c r="AD367" s="4">
        <f t="shared" si="5"/>
        <v>546180</v>
      </c>
      <c r="AE367" t="s">
        <v>26</v>
      </c>
      <c r="AF367"/>
      <c r="AG367"/>
      <c r="AH367"/>
      <c r="AI367" s="18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</row>
    <row r="368" spans="1:71" s="32" customFormat="1" x14ac:dyDescent="0.25">
      <c r="A368" s="20">
        <v>1734</v>
      </c>
      <c r="B368" t="s">
        <v>259</v>
      </c>
      <c r="C368" t="s">
        <v>9</v>
      </c>
      <c r="D368" t="s">
        <v>357</v>
      </c>
      <c r="E368" t="s">
        <v>505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15">
        <v>0.1</v>
      </c>
      <c r="P368" s="2">
        <v>0</v>
      </c>
      <c r="Q368" s="13">
        <v>0.3</v>
      </c>
      <c r="R368" s="15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18">
        <v>0</v>
      </c>
      <c r="AB368" s="4">
        <v>0</v>
      </c>
      <c r="AC368" s="4"/>
      <c r="AD368" s="4">
        <f t="shared" si="5"/>
        <v>0</v>
      </c>
      <c r="AE368" t="s">
        <v>70</v>
      </c>
      <c r="AF368"/>
      <c r="AG368"/>
      <c r="AI368" s="49"/>
      <c r="AJ368" s="33"/>
      <c r="AK368" s="33"/>
      <c r="AL368" s="33"/>
    </row>
    <row r="369" spans="1:71" x14ac:dyDescent="0.25">
      <c r="A369" s="20">
        <v>1735</v>
      </c>
      <c r="B369" t="s">
        <v>259</v>
      </c>
      <c r="C369" t="s">
        <v>2</v>
      </c>
      <c r="D369" t="s">
        <v>521</v>
      </c>
      <c r="E369" t="s">
        <v>506</v>
      </c>
      <c r="F369" s="2">
        <v>10575153000</v>
      </c>
      <c r="G369" s="2">
        <v>486353000</v>
      </c>
      <c r="H369" s="2">
        <v>10088800000</v>
      </c>
      <c r="I369" s="2">
        <v>19049587</v>
      </c>
      <c r="J369" s="2">
        <v>1459152</v>
      </c>
      <c r="K369" s="2">
        <v>17590435</v>
      </c>
      <c r="L369" s="2">
        <v>14819525.800000001</v>
      </c>
      <c r="M369" s="2">
        <v>1264610.8</v>
      </c>
      <c r="N369" s="2">
        <v>13554915</v>
      </c>
      <c r="O369" s="15">
        <v>0.1</v>
      </c>
      <c r="P369" s="2">
        <v>126461.08</v>
      </c>
      <c r="Q369" s="13">
        <v>0.3</v>
      </c>
      <c r="R369" s="15">
        <v>0</v>
      </c>
      <c r="S369" s="2">
        <v>4066474.5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18">
        <v>0</v>
      </c>
      <c r="AB369" s="4">
        <v>4192935.58</v>
      </c>
      <c r="AD369" s="4">
        <f t="shared" si="5"/>
        <v>4192935.58</v>
      </c>
      <c r="AE369" t="s">
        <v>106</v>
      </c>
      <c r="AF369"/>
      <c r="AG369"/>
      <c r="AH369"/>
      <c r="AI369" s="18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</row>
    <row r="370" spans="1:71" s="35" customFormat="1" x14ac:dyDescent="0.25">
      <c r="A370" s="20">
        <v>1736</v>
      </c>
      <c r="B370" t="s">
        <v>259</v>
      </c>
      <c r="C370" t="s">
        <v>2</v>
      </c>
      <c r="D370" t="s">
        <v>198</v>
      </c>
      <c r="E370" t="s">
        <v>507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15">
        <v>0.1</v>
      </c>
      <c r="P370" s="2">
        <v>0</v>
      </c>
      <c r="Q370" s="13">
        <v>0.3</v>
      </c>
      <c r="R370" s="15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18">
        <v>0</v>
      </c>
      <c r="AB370" s="4">
        <v>0</v>
      </c>
      <c r="AC370" s="4"/>
      <c r="AD370" s="4">
        <f t="shared" si="5"/>
        <v>0</v>
      </c>
      <c r="AE370" t="s">
        <v>182</v>
      </c>
      <c r="AI370" s="48"/>
      <c r="AJ370" s="37"/>
      <c r="AK370" s="37"/>
      <c r="AL370" s="37"/>
    </row>
    <row r="371" spans="1:71" x14ac:dyDescent="0.25">
      <c r="A371" s="20">
        <v>1737</v>
      </c>
      <c r="B371" t="s">
        <v>259</v>
      </c>
      <c r="C371" t="s">
        <v>9</v>
      </c>
      <c r="D371" t="s">
        <v>358</v>
      </c>
      <c r="E371" t="s">
        <v>508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15">
        <v>0.1</v>
      </c>
      <c r="P371" s="2">
        <v>0</v>
      </c>
      <c r="Q371" s="13">
        <v>0.3</v>
      </c>
      <c r="R371" s="15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18">
        <v>0</v>
      </c>
      <c r="AB371" s="4">
        <v>0</v>
      </c>
      <c r="AD371" s="4">
        <f t="shared" si="5"/>
        <v>0</v>
      </c>
      <c r="AE371" t="s">
        <v>39</v>
      </c>
      <c r="AF371"/>
      <c r="AG371"/>
      <c r="AH371"/>
      <c r="AI371" s="18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</row>
    <row r="372" spans="1:71" x14ac:dyDescent="0.25">
      <c r="A372" s="20">
        <v>1738</v>
      </c>
      <c r="B372" t="s">
        <v>259</v>
      </c>
      <c r="C372" t="s">
        <v>9</v>
      </c>
      <c r="D372" t="s">
        <v>357</v>
      </c>
      <c r="E372" t="s">
        <v>509</v>
      </c>
      <c r="F372" s="2">
        <v>20100186000</v>
      </c>
      <c r="G372" s="2">
        <v>0</v>
      </c>
      <c r="H372" s="2">
        <v>20100186000</v>
      </c>
      <c r="I372" s="2">
        <v>34164933</v>
      </c>
      <c r="J372" s="2">
        <v>0</v>
      </c>
      <c r="K372" s="2">
        <v>34164933</v>
      </c>
      <c r="L372" s="2">
        <v>26124858.600000001</v>
      </c>
      <c r="M372" s="2">
        <v>0</v>
      </c>
      <c r="N372" s="2">
        <v>26124858.600000001</v>
      </c>
      <c r="O372" s="15">
        <v>0.1</v>
      </c>
      <c r="P372" s="2">
        <v>0</v>
      </c>
      <c r="Q372" s="13">
        <v>0.3</v>
      </c>
      <c r="R372" s="15">
        <v>0</v>
      </c>
      <c r="S372" s="2">
        <v>7837457.5800000001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18">
        <v>0</v>
      </c>
      <c r="AB372" s="4">
        <v>7837457.5800000001</v>
      </c>
      <c r="AD372" s="4">
        <f t="shared" si="5"/>
        <v>7837457.5800000001</v>
      </c>
      <c r="AE372" t="s">
        <v>187</v>
      </c>
      <c r="AF372"/>
      <c r="AG372"/>
      <c r="AH372"/>
      <c r="AI372" s="18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</row>
    <row r="373" spans="1:71" s="44" customFormat="1" x14ac:dyDescent="0.25">
      <c r="A373" s="20">
        <v>1740</v>
      </c>
      <c r="B373" t="s">
        <v>259</v>
      </c>
      <c r="C373" t="s">
        <v>2</v>
      </c>
      <c r="D373" t="s">
        <v>279</v>
      </c>
      <c r="E373" t="s">
        <v>514</v>
      </c>
      <c r="F373" s="2">
        <v>45039864000</v>
      </c>
      <c r="G373" s="2">
        <v>0</v>
      </c>
      <c r="H373" s="2">
        <v>45039864000</v>
      </c>
      <c r="I373" s="2">
        <v>70247670</v>
      </c>
      <c r="J373" s="2">
        <v>0</v>
      </c>
      <c r="K373" s="2">
        <v>70247670</v>
      </c>
      <c r="L373" s="2">
        <v>52231724.399999999</v>
      </c>
      <c r="M373" s="2">
        <v>0</v>
      </c>
      <c r="N373" s="2">
        <v>52231724.399999999</v>
      </c>
      <c r="O373" s="15">
        <v>0.1</v>
      </c>
      <c r="P373" s="2">
        <v>0</v>
      </c>
      <c r="Q373" s="13">
        <v>0.3</v>
      </c>
      <c r="R373" s="15">
        <v>0</v>
      </c>
      <c r="S373" s="2">
        <v>15669517.32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18">
        <v>0</v>
      </c>
      <c r="AB373" s="4">
        <v>15669517.32</v>
      </c>
      <c r="AC373" s="4"/>
      <c r="AD373" s="4">
        <f t="shared" si="5"/>
        <v>15669517.32</v>
      </c>
      <c r="AE373" t="s">
        <v>43</v>
      </c>
      <c r="AF373"/>
      <c r="AG373"/>
      <c r="AH373"/>
      <c r="AI373" s="18"/>
      <c r="AJ373" s="4"/>
      <c r="AK373" s="4"/>
      <c r="AL373" s="4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</row>
    <row r="374" spans="1:71" s="35" customFormat="1" x14ac:dyDescent="0.25">
      <c r="A374" s="20">
        <v>1741</v>
      </c>
      <c r="B374" t="s">
        <v>259</v>
      </c>
      <c r="C374" t="s">
        <v>2</v>
      </c>
      <c r="D374" t="s">
        <v>280</v>
      </c>
      <c r="E374" t="s">
        <v>515</v>
      </c>
      <c r="F374" s="2">
        <v>609211000</v>
      </c>
      <c r="G374" s="2">
        <v>250526000</v>
      </c>
      <c r="H374" s="2">
        <v>358685000</v>
      </c>
      <c r="I374" s="2">
        <v>2048626</v>
      </c>
      <c r="J374" s="2">
        <v>876842</v>
      </c>
      <c r="K374" s="2">
        <v>1171784</v>
      </c>
      <c r="L374" s="2">
        <v>1804941.6</v>
      </c>
      <c r="M374" s="2">
        <v>776631.6</v>
      </c>
      <c r="N374" s="2">
        <v>1028310</v>
      </c>
      <c r="O374" s="15">
        <v>0.1</v>
      </c>
      <c r="P374" s="2">
        <v>77663.16</v>
      </c>
      <c r="Q374" s="13">
        <v>0.3</v>
      </c>
      <c r="R374" s="15">
        <v>0</v>
      </c>
      <c r="S374" s="2">
        <v>308493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18">
        <v>0</v>
      </c>
      <c r="AB374" s="4">
        <v>386156.16</v>
      </c>
      <c r="AC374" s="4"/>
      <c r="AD374" s="4">
        <f t="shared" si="5"/>
        <v>386156.16</v>
      </c>
      <c r="AE374" t="s">
        <v>86</v>
      </c>
      <c r="AF374"/>
      <c r="AI374" s="48"/>
      <c r="AJ374" s="37"/>
      <c r="AK374" s="37"/>
      <c r="AL374" s="37"/>
    </row>
    <row r="375" spans="1:71" s="42" customFormat="1" x14ac:dyDescent="0.25">
      <c r="A375" s="20">
        <v>1742</v>
      </c>
      <c r="B375" t="s">
        <v>259</v>
      </c>
      <c r="C375" t="s">
        <v>2</v>
      </c>
      <c r="D375" t="s">
        <v>280</v>
      </c>
      <c r="E375" t="s">
        <v>516</v>
      </c>
      <c r="F375" s="2">
        <v>621090000</v>
      </c>
      <c r="G375" s="2">
        <v>620400000</v>
      </c>
      <c r="H375" s="2">
        <v>690000</v>
      </c>
      <c r="I375" s="2">
        <v>1863616</v>
      </c>
      <c r="J375" s="2">
        <v>1861200</v>
      </c>
      <c r="K375" s="2">
        <v>2416</v>
      </c>
      <c r="L375" s="2">
        <v>1615180</v>
      </c>
      <c r="M375" s="2">
        <v>1613040</v>
      </c>
      <c r="N375" s="2">
        <v>2140</v>
      </c>
      <c r="O375" s="15">
        <v>0.1</v>
      </c>
      <c r="P375" s="2">
        <v>161304</v>
      </c>
      <c r="Q375" s="13">
        <v>0.3</v>
      </c>
      <c r="R375" s="15">
        <v>0</v>
      </c>
      <c r="S375" s="2">
        <v>642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18">
        <v>0</v>
      </c>
      <c r="AB375" s="4">
        <v>161946</v>
      </c>
      <c r="AC375" s="4"/>
      <c r="AD375" s="4">
        <f t="shared" si="5"/>
        <v>161946</v>
      </c>
      <c r="AE375" t="s">
        <v>165</v>
      </c>
      <c r="AF375"/>
      <c r="AG375"/>
      <c r="AH375"/>
      <c r="AI375" s="18"/>
      <c r="AJ375" s="4"/>
      <c r="AK375" s="4"/>
      <c r="AL375" s="4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</row>
    <row r="376" spans="1:71" x14ac:dyDescent="0.25">
      <c r="A376" s="20">
        <v>1746</v>
      </c>
      <c r="B376" t="s">
        <v>259</v>
      </c>
      <c r="C376" t="s">
        <v>9</v>
      </c>
      <c r="D376" t="s">
        <v>357</v>
      </c>
      <c r="E376" t="s">
        <v>517</v>
      </c>
      <c r="F376" s="2">
        <v>48757533000</v>
      </c>
      <c r="G376" s="2">
        <v>0</v>
      </c>
      <c r="H376" s="2">
        <v>48757533000</v>
      </c>
      <c r="I376" s="2">
        <v>73495827</v>
      </c>
      <c r="J376" s="2">
        <v>0</v>
      </c>
      <c r="K376" s="2">
        <v>73495827</v>
      </c>
      <c r="L376" s="2">
        <v>53992813.799999997</v>
      </c>
      <c r="M376" s="2">
        <v>0</v>
      </c>
      <c r="N376" s="2">
        <v>53992813.799999997</v>
      </c>
      <c r="O376" s="15">
        <v>0.1</v>
      </c>
      <c r="P376" s="2">
        <v>0</v>
      </c>
      <c r="Q376" s="13">
        <v>0.3</v>
      </c>
      <c r="R376" s="15">
        <v>0</v>
      </c>
      <c r="S376" s="2">
        <v>16197844.140000001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18">
        <v>0</v>
      </c>
      <c r="AB376" s="4">
        <v>16197844.140000001</v>
      </c>
      <c r="AD376" s="4">
        <f t="shared" si="5"/>
        <v>16197844.140000001</v>
      </c>
      <c r="AE376" t="s">
        <v>35</v>
      </c>
      <c r="AF376"/>
      <c r="AG376"/>
      <c r="AH376"/>
      <c r="AI376" s="18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</row>
    <row r="377" spans="1:71" x14ac:dyDescent="0.25">
      <c r="A377" s="20">
        <v>1747</v>
      </c>
      <c r="B377" t="s">
        <v>259</v>
      </c>
      <c r="C377" t="s">
        <v>9</v>
      </c>
      <c r="D377" t="s">
        <v>27</v>
      </c>
      <c r="E377" t="s">
        <v>518</v>
      </c>
      <c r="F377" s="2">
        <v>41610000</v>
      </c>
      <c r="G377" s="2">
        <v>0</v>
      </c>
      <c r="H377" s="2">
        <v>41610000</v>
      </c>
      <c r="I377" s="2">
        <v>145635</v>
      </c>
      <c r="J377" s="2">
        <v>0</v>
      </c>
      <c r="K377" s="2">
        <v>145635</v>
      </c>
      <c r="L377" s="2">
        <v>128991</v>
      </c>
      <c r="M377" s="2">
        <v>0</v>
      </c>
      <c r="N377" s="2">
        <v>128991</v>
      </c>
      <c r="O377" s="15">
        <v>0.1</v>
      </c>
      <c r="P377" s="2">
        <v>0</v>
      </c>
      <c r="Q377" s="13">
        <v>0.3</v>
      </c>
      <c r="R377" s="15">
        <v>0</v>
      </c>
      <c r="S377" s="2">
        <v>38697.300000000003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18">
        <v>0</v>
      </c>
      <c r="AB377" s="4">
        <v>38697.300000000003</v>
      </c>
      <c r="AD377" s="4">
        <f t="shared" si="5"/>
        <v>38697.300000000003</v>
      </c>
      <c r="AE377" t="s">
        <v>26</v>
      </c>
      <c r="AF377"/>
      <c r="AG377"/>
      <c r="AH377"/>
      <c r="AI377" s="18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</row>
    <row r="378" spans="1:71" x14ac:dyDescent="0.25">
      <c r="A378" s="20">
        <v>1748</v>
      </c>
      <c r="B378" t="s">
        <v>259</v>
      </c>
      <c r="C378" t="s">
        <v>9</v>
      </c>
      <c r="D378" t="s">
        <v>27</v>
      </c>
      <c r="E378" t="s">
        <v>519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15">
        <v>0.1</v>
      </c>
      <c r="P378" s="2">
        <v>0</v>
      </c>
      <c r="Q378" s="13">
        <v>0.3</v>
      </c>
      <c r="R378" s="15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18">
        <v>0</v>
      </c>
      <c r="AB378" s="4">
        <v>0</v>
      </c>
      <c r="AD378" s="4">
        <f t="shared" si="5"/>
        <v>0</v>
      </c>
      <c r="AE378" t="s">
        <v>32</v>
      </c>
      <c r="AF378"/>
      <c r="AG378"/>
      <c r="AH378"/>
      <c r="AI378" s="1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</row>
    <row r="379" spans="1:71" x14ac:dyDescent="0.25">
      <c r="A379" s="20">
        <v>1749</v>
      </c>
      <c r="B379" t="s">
        <v>259</v>
      </c>
      <c r="C379" t="s">
        <v>9</v>
      </c>
      <c r="D379" t="s">
        <v>357</v>
      </c>
      <c r="E379" t="s">
        <v>520</v>
      </c>
      <c r="F379" s="2">
        <v>273720000</v>
      </c>
      <c r="G379" s="2">
        <v>0</v>
      </c>
      <c r="H379" s="2">
        <v>273720000</v>
      </c>
      <c r="I379" s="2">
        <v>902770</v>
      </c>
      <c r="J379" s="2">
        <v>0</v>
      </c>
      <c r="K379" s="2">
        <v>902770</v>
      </c>
      <c r="L379" s="2">
        <v>793282</v>
      </c>
      <c r="M379" s="2">
        <v>0</v>
      </c>
      <c r="N379" s="2">
        <v>793282</v>
      </c>
      <c r="O379" s="15">
        <v>0.1</v>
      </c>
      <c r="P379" s="2">
        <v>0</v>
      </c>
      <c r="Q379" s="13">
        <v>0.3</v>
      </c>
      <c r="R379" s="15">
        <v>0</v>
      </c>
      <c r="S379" s="2">
        <v>237984.6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18">
        <v>0</v>
      </c>
      <c r="AB379" s="4">
        <v>237984.6</v>
      </c>
      <c r="AD379" s="4">
        <f t="shared" si="5"/>
        <v>237984.6</v>
      </c>
      <c r="AE379" t="s">
        <v>70</v>
      </c>
      <c r="AF379"/>
      <c r="AG379"/>
      <c r="AH379"/>
      <c r="AI379" s="18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</row>
    <row r="380" spans="1:71" s="35" customFormat="1" x14ac:dyDescent="0.25">
      <c r="A380" s="45">
        <v>1754</v>
      </c>
      <c r="B380" s="35" t="s">
        <v>260</v>
      </c>
      <c r="C380" s="35" t="s">
        <v>2</v>
      </c>
      <c r="D380" s="35" t="s">
        <v>312</v>
      </c>
      <c r="E380" s="35" t="s">
        <v>522</v>
      </c>
      <c r="F380" s="36">
        <v>5339576000</v>
      </c>
      <c r="G380" s="36">
        <v>317709000</v>
      </c>
      <c r="H380" s="36">
        <v>5021867000</v>
      </c>
      <c r="I380" s="36">
        <v>15887621</v>
      </c>
      <c r="J380" s="36">
        <v>1030832</v>
      </c>
      <c r="K380" s="36">
        <v>14856789</v>
      </c>
      <c r="L380" s="36">
        <v>13751790.6</v>
      </c>
      <c r="M380" s="36">
        <v>903748.4</v>
      </c>
      <c r="N380" s="36">
        <v>12848042.199999999</v>
      </c>
      <c r="O380" s="46">
        <v>0</v>
      </c>
      <c r="P380" s="36">
        <v>0</v>
      </c>
      <c r="Q380" s="47">
        <v>0</v>
      </c>
      <c r="R380" s="46">
        <v>0</v>
      </c>
      <c r="S380" s="36">
        <v>0</v>
      </c>
      <c r="T380" s="36">
        <v>0</v>
      </c>
      <c r="U380" s="36">
        <v>0</v>
      </c>
      <c r="V380" s="36">
        <v>0</v>
      </c>
      <c r="W380" s="36">
        <v>0</v>
      </c>
      <c r="X380" s="36">
        <v>0</v>
      </c>
      <c r="Y380" s="36">
        <v>0</v>
      </c>
      <c r="Z380" s="36">
        <v>0</v>
      </c>
      <c r="AA380" s="48">
        <v>0</v>
      </c>
      <c r="AB380" s="37">
        <v>0</v>
      </c>
      <c r="AC380" s="37">
        <v>8000000</v>
      </c>
      <c r="AD380" s="37">
        <f t="shared" si="5"/>
        <v>8000000</v>
      </c>
      <c r="AE380" s="35" t="s">
        <v>320</v>
      </c>
      <c r="AI380" s="48"/>
      <c r="AJ380" s="37"/>
      <c r="AK380" s="37"/>
      <c r="AL380" s="37"/>
    </row>
    <row r="381" spans="1:71" x14ac:dyDescent="0.25">
      <c r="A381" s="20">
        <v>1755</v>
      </c>
      <c r="B381" t="s">
        <v>260</v>
      </c>
      <c r="C381" t="s">
        <v>2</v>
      </c>
      <c r="D381" t="s">
        <v>359</v>
      </c>
      <c r="E381" t="s">
        <v>523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15">
        <v>0</v>
      </c>
      <c r="P381" s="2">
        <v>0</v>
      </c>
      <c r="Q381" s="13">
        <v>0</v>
      </c>
      <c r="R381" s="15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18">
        <v>0</v>
      </c>
      <c r="AB381" s="4">
        <v>0</v>
      </c>
      <c r="AD381" s="4">
        <f t="shared" si="5"/>
        <v>0</v>
      </c>
      <c r="AE381" t="s">
        <v>431</v>
      </c>
      <c r="AF381"/>
      <c r="AG381"/>
      <c r="AH381"/>
      <c r="AI381" s="18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</row>
    <row r="382" spans="1:71" s="35" customFormat="1" x14ac:dyDescent="0.25">
      <c r="A382" s="20">
        <v>1759</v>
      </c>
      <c r="B382" t="s">
        <v>259</v>
      </c>
      <c r="C382" t="s">
        <v>2</v>
      </c>
      <c r="D382" t="s">
        <v>198</v>
      </c>
      <c r="E382" t="s">
        <v>524</v>
      </c>
      <c r="F382" s="2">
        <v>35000000</v>
      </c>
      <c r="G382" s="2">
        <v>0</v>
      </c>
      <c r="H382" s="2">
        <v>35000000</v>
      </c>
      <c r="I382" s="2">
        <v>122500</v>
      </c>
      <c r="J382" s="2">
        <v>0</v>
      </c>
      <c r="K382" s="2">
        <v>122500</v>
      </c>
      <c r="L382" s="2">
        <v>108500</v>
      </c>
      <c r="M382" s="2">
        <v>0</v>
      </c>
      <c r="N382" s="2">
        <v>108500</v>
      </c>
      <c r="O382" s="15">
        <v>0.1</v>
      </c>
      <c r="P382" s="2">
        <v>0</v>
      </c>
      <c r="Q382" s="13">
        <v>0.3</v>
      </c>
      <c r="R382" s="15">
        <v>0</v>
      </c>
      <c r="S382" s="2">
        <v>32550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18">
        <v>0</v>
      </c>
      <c r="AB382" s="4">
        <v>32550</v>
      </c>
      <c r="AC382" s="4"/>
      <c r="AD382" s="4">
        <f t="shared" si="5"/>
        <v>32550</v>
      </c>
      <c r="AE382" t="s">
        <v>182</v>
      </c>
      <c r="AF382"/>
      <c r="AI382" s="48"/>
      <c r="AJ382" s="37"/>
      <c r="AK382" s="37"/>
      <c r="AL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</row>
    <row r="383" spans="1:71" s="40" customFormat="1" x14ac:dyDescent="0.25">
      <c r="A383" s="20">
        <v>1760</v>
      </c>
      <c r="B383" t="s">
        <v>259</v>
      </c>
      <c r="C383" t="s">
        <v>2</v>
      </c>
      <c r="D383" t="s">
        <v>279</v>
      </c>
      <c r="E383" t="s">
        <v>525</v>
      </c>
      <c r="F383" s="2">
        <v>3949225000</v>
      </c>
      <c r="G383" s="2">
        <v>0</v>
      </c>
      <c r="H383" s="2">
        <v>3949225000</v>
      </c>
      <c r="I383" s="2">
        <v>9478859</v>
      </c>
      <c r="J383" s="2">
        <v>0</v>
      </c>
      <c r="K383" s="2">
        <v>9478859</v>
      </c>
      <c r="L383" s="2">
        <v>7899169</v>
      </c>
      <c r="M383" s="2">
        <v>0</v>
      </c>
      <c r="N383" s="2">
        <v>7899169</v>
      </c>
      <c r="O383" s="15">
        <v>0.1</v>
      </c>
      <c r="P383" s="2">
        <v>0</v>
      </c>
      <c r="Q383" s="13">
        <v>0.3</v>
      </c>
      <c r="R383" s="15">
        <v>0</v>
      </c>
      <c r="S383" s="2">
        <v>2369750.7000000002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18">
        <v>0</v>
      </c>
      <c r="AB383" s="4">
        <v>2369750.7000000002</v>
      </c>
      <c r="AC383" s="4"/>
      <c r="AD383" s="4">
        <f t="shared" si="5"/>
        <v>2369750.7000000002</v>
      </c>
      <c r="AE383" t="s">
        <v>418</v>
      </c>
      <c r="AF383"/>
      <c r="AI383" s="55"/>
      <c r="AJ383" s="41"/>
      <c r="AK383" s="41"/>
      <c r="AL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</row>
    <row r="384" spans="1:71" x14ac:dyDescent="0.25">
      <c r="A384" s="20">
        <v>1763</v>
      </c>
      <c r="B384" t="s">
        <v>259</v>
      </c>
      <c r="C384" t="s">
        <v>2</v>
      </c>
      <c r="D384" t="s">
        <v>312</v>
      </c>
      <c r="E384" t="s">
        <v>527</v>
      </c>
      <c r="F384" s="2">
        <v>1005284000</v>
      </c>
      <c r="G384" s="2">
        <v>235800000</v>
      </c>
      <c r="H384" s="2">
        <v>769484000</v>
      </c>
      <c r="I384" s="2">
        <v>3462248</v>
      </c>
      <c r="J384" s="2">
        <v>769050</v>
      </c>
      <c r="K384" s="2">
        <v>2693198</v>
      </c>
      <c r="L384" s="2">
        <v>3060134.4</v>
      </c>
      <c r="M384" s="2">
        <v>674730</v>
      </c>
      <c r="N384" s="2">
        <v>2385404.4</v>
      </c>
      <c r="O384" s="15">
        <v>0.1</v>
      </c>
      <c r="P384" s="2">
        <v>67473</v>
      </c>
      <c r="Q384" s="13">
        <v>0.3</v>
      </c>
      <c r="R384" s="15">
        <v>0</v>
      </c>
      <c r="S384" s="2">
        <v>715621.32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18">
        <v>0</v>
      </c>
      <c r="AB384" s="4">
        <v>783094.32</v>
      </c>
      <c r="AD384" s="4">
        <f t="shared" si="5"/>
        <v>783094.32</v>
      </c>
      <c r="AE384" t="s">
        <v>431</v>
      </c>
      <c r="AF384"/>
      <c r="AG384"/>
      <c r="AH384"/>
      <c r="AI384" s="18"/>
      <c r="AM384"/>
    </row>
    <row r="385" spans="1:71" x14ac:dyDescent="0.25">
      <c r="A385" s="20">
        <v>1764</v>
      </c>
      <c r="B385" t="s">
        <v>260</v>
      </c>
      <c r="C385" t="s">
        <v>2</v>
      </c>
      <c r="D385" t="s">
        <v>521</v>
      </c>
      <c r="E385" t="s">
        <v>532</v>
      </c>
      <c r="F385" s="2">
        <v>7118001000</v>
      </c>
      <c r="G385" s="2">
        <v>5236920000</v>
      </c>
      <c r="H385" s="2">
        <v>1881081000</v>
      </c>
      <c r="I385" s="2">
        <v>19299687</v>
      </c>
      <c r="J385" s="2">
        <v>13202354</v>
      </c>
      <c r="K385" s="2">
        <v>6097333</v>
      </c>
      <c r="L385" s="2">
        <v>16452486.6</v>
      </c>
      <c r="M385" s="2">
        <v>11107586</v>
      </c>
      <c r="N385" s="2">
        <v>5344900.5999999996</v>
      </c>
      <c r="O385" s="15">
        <v>0.1</v>
      </c>
      <c r="P385" s="2">
        <v>1110758.6000000001</v>
      </c>
      <c r="Q385" s="13">
        <v>0.1</v>
      </c>
      <c r="R385" s="15">
        <v>0</v>
      </c>
      <c r="S385" s="2">
        <v>534490.06000000006</v>
      </c>
      <c r="T385" s="2">
        <v>1000000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18">
        <v>0</v>
      </c>
      <c r="AB385" s="4">
        <v>2645248.66</v>
      </c>
      <c r="AD385" s="4">
        <f t="shared" si="5"/>
        <v>2645248.66</v>
      </c>
      <c r="AE385" t="s">
        <v>106</v>
      </c>
      <c r="AF385"/>
      <c r="AG385"/>
      <c r="AH385"/>
      <c r="AI385" s="18"/>
      <c r="AM385"/>
    </row>
    <row r="386" spans="1:71" s="35" customFormat="1" x14ac:dyDescent="0.25">
      <c r="A386" s="20">
        <v>1765</v>
      </c>
      <c r="B386" t="s">
        <v>259</v>
      </c>
      <c r="C386" t="s">
        <v>2</v>
      </c>
      <c r="D386" t="s">
        <v>4</v>
      </c>
      <c r="E386" t="s">
        <v>533</v>
      </c>
      <c r="F386" s="2">
        <v>1661810000</v>
      </c>
      <c r="G386" s="2">
        <v>36589000</v>
      </c>
      <c r="H386" s="2">
        <v>1625221000</v>
      </c>
      <c r="I386" s="2">
        <v>5365378</v>
      </c>
      <c r="J386" s="2">
        <v>128062</v>
      </c>
      <c r="K386" s="2">
        <v>5237316</v>
      </c>
      <c r="L386" s="2">
        <v>4700654</v>
      </c>
      <c r="M386" s="2">
        <v>113426.4</v>
      </c>
      <c r="N386" s="2">
        <v>4587227.5999999996</v>
      </c>
      <c r="O386" s="15">
        <v>0.1</v>
      </c>
      <c r="P386" s="2">
        <v>11342.64</v>
      </c>
      <c r="Q386" s="13">
        <v>0.3</v>
      </c>
      <c r="R386" s="15">
        <v>0</v>
      </c>
      <c r="S386" s="2">
        <v>1376168.28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18">
        <v>0</v>
      </c>
      <c r="AB386" s="4">
        <v>1387510.92</v>
      </c>
      <c r="AC386" s="4"/>
      <c r="AD386" s="4">
        <f t="shared" si="5"/>
        <v>1387510.92</v>
      </c>
      <c r="AE386" t="s">
        <v>213</v>
      </c>
      <c r="AF386"/>
      <c r="AG386"/>
      <c r="AH386"/>
      <c r="AI386" s="18"/>
      <c r="AJ386" s="4"/>
      <c r="AK386" s="4"/>
      <c r="AL386" s="4"/>
      <c r="AM386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</row>
    <row r="387" spans="1:71" x14ac:dyDescent="0.25">
      <c r="A387" s="20">
        <v>1766</v>
      </c>
      <c r="B387" t="s">
        <v>259</v>
      </c>
      <c r="C387" t="s">
        <v>2</v>
      </c>
      <c r="D387" t="s">
        <v>4</v>
      </c>
      <c r="E387" t="s">
        <v>528</v>
      </c>
      <c r="F387" s="2">
        <v>3996020000</v>
      </c>
      <c r="G387" s="2">
        <v>327264000</v>
      </c>
      <c r="H387" s="2">
        <v>3668756000</v>
      </c>
      <c r="I387" s="2">
        <v>7968763</v>
      </c>
      <c r="J387" s="2">
        <v>1051424</v>
      </c>
      <c r="K387" s="2">
        <v>6917339</v>
      </c>
      <c r="L387" s="2">
        <v>6370355</v>
      </c>
      <c r="M387" s="2">
        <v>920518.4</v>
      </c>
      <c r="N387" s="2">
        <v>5449836.5999999996</v>
      </c>
      <c r="O387" s="15">
        <v>0.1</v>
      </c>
      <c r="P387" s="2">
        <v>92051.839999999997</v>
      </c>
      <c r="Q387" s="13">
        <v>0.3</v>
      </c>
      <c r="R387" s="15">
        <v>0</v>
      </c>
      <c r="S387" s="2">
        <v>1634950.98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18">
        <v>0</v>
      </c>
      <c r="AB387" s="4">
        <v>1727002.82</v>
      </c>
      <c r="AD387" s="4">
        <f t="shared" ref="AD387:AD411" si="6">AB387+AC387</f>
        <v>1727002.82</v>
      </c>
      <c r="AE387" t="s">
        <v>6</v>
      </c>
      <c r="AF387"/>
      <c r="AG387"/>
      <c r="AH387"/>
      <c r="AI387" s="18"/>
      <c r="AM387"/>
    </row>
    <row r="388" spans="1:71" x14ac:dyDescent="0.25">
      <c r="A388" s="20">
        <v>1768</v>
      </c>
      <c r="B388" t="s">
        <v>260</v>
      </c>
      <c r="C388" t="s">
        <v>9</v>
      </c>
      <c r="D388" t="s">
        <v>358</v>
      </c>
      <c r="E388" t="s">
        <v>534</v>
      </c>
      <c r="F388" s="2">
        <v>196927738000</v>
      </c>
      <c r="G388" s="2">
        <v>0</v>
      </c>
      <c r="H388" s="2">
        <v>196927738000</v>
      </c>
      <c r="I388" s="2">
        <v>310904257</v>
      </c>
      <c r="J388" s="2">
        <v>0</v>
      </c>
      <c r="K388" s="2">
        <v>310904257</v>
      </c>
      <c r="L388" s="2">
        <v>232133161.80000001</v>
      </c>
      <c r="M388" s="2">
        <v>0</v>
      </c>
      <c r="N388" s="2">
        <v>232133161.80000001</v>
      </c>
      <c r="O388" s="15">
        <v>0.1</v>
      </c>
      <c r="P388" s="2">
        <v>0</v>
      </c>
      <c r="Q388" s="13">
        <v>0.25</v>
      </c>
      <c r="R388" s="15">
        <v>0.45</v>
      </c>
      <c r="S388" s="2">
        <v>74459922.810000002</v>
      </c>
      <c r="T388" s="2">
        <v>7000000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18">
        <v>0</v>
      </c>
      <c r="AB388" s="4">
        <v>81459922.810000002</v>
      </c>
      <c r="AD388" s="4">
        <f t="shared" si="6"/>
        <v>81459922.810000002</v>
      </c>
      <c r="AE388" t="s">
        <v>79</v>
      </c>
      <c r="AF388"/>
      <c r="AG388"/>
      <c r="AH388"/>
      <c r="AI388" s="1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</row>
    <row r="389" spans="1:71" x14ac:dyDescent="0.25">
      <c r="A389" s="20">
        <v>1769</v>
      </c>
      <c r="B389" t="s">
        <v>259</v>
      </c>
      <c r="C389" t="s">
        <v>2</v>
      </c>
      <c r="D389" t="s">
        <v>8</v>
      </c>
      <c r="E389" t="s">
        <v>535</v>
      </c>
      <c r="F389" s="2">
        <v>8854730000</v>
      </c>
      <c r="G389" s="2">
        <v>0</v>
      </c>
      <c r="H389" s="2">
        <v>8854730000</v>
      </c>
      <c r="I389" s="2">
        <v>13365758</v>
      </c>
      <c r="J389" s="2">
        <v>0</v>
      </c>
      <c r="K389" s="2">
        <v>13365758</v>
      </c>
      <c r="L389" s="2">
        <v>9823866</v>
      </c>
      <c r="M389" s="2">
        <v>0</v>
      </c>
      <c r="N389" s="2">
        <v>9823866</v>
      </c>
      <c r="O389" s="15">
        <v>0.1</v>
      </c>
      <c r="P389" s="2">
        <v>0</v>
      </c>
      <c r="Q389" s="13">
        <v>0.3</v>
      </c>
      <c r="R389" s="15">
        <v>0</v>
      </c>
      <c r="S389" s="2">
        <v>2947159.8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18">
        <v>0</v>
      </c>
      <c r="AB389" s="4">
        <v>2947159.8</v>
      </c>
      <c r="AD389" s="4">
        <f t="shared" si="6"/>
        <v>2947159.8</v>
      </c>
      <c r="AE389" t="s">
        <v>42</v>
      </c>
      <c r="AF389"/>
      <c r="AG389"/>
      <c r="AH389"/>
      <c r="AI389" s="18"/>
      <c r="AM389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</row>
    <row r="390" spans="1:71" x14ac:dyDescent="0.25">
      <c r="A390" s="20">
        <v>1770</v>
      </c>
      <c r="B390" t="s">
        <v>260</v>
      </c>
      <c r="C390" t="s">
        <v>2</v>
      </c>
      <c r="D390" t="s">
        <v>312</v>
      </c>
      <c r="E390" t="s">
        <v>499</v>
      </c>
      <c r="F390" s="2">
        <v>12452132000</v>
      </c>
      <c r="G390" s="2">
        <v>0</v>
      </c>
      <c r="H390" s="2">
        <v>12452132000</v>
      </c>
      <c r="I390" s="2">
        <v>30125751</v>
      </c>
      <c r="J390" s="2">
        <v>0</v>
      </c>
      <c r="K390" s="2">
        <v>30125751</v>
      </c>
      <c r="L390" s="2">
        <v>25144898.199999999</v>
      </c>
      <c r="M390" s="2">
        <v>0</v>
      </c>
      <c r="N390" s="2">
        <v>25144898.199999999</v>
      </c>
      <c r="O390" s="15">
        <v>0.1</v>
      </c>
      <c r="P390" s="2">
        <v>0</v>
      </c>
      <c r="Q390" s="13">
        <v>0.1</v>
      </c>
      <c r="R390" s="15">
        <v>0</v>
      </c>
      <c r="S390" s="2">
        <v>2514489.8199999998</v>
      </c>
      <c r="T390" s="2">
        <v>2000000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18">
        <v>0</v>
      </c>
      <c r="AB390" s="4">
        <v>4514489.82</v>
      </c>
      <c r="AD390" s="4">
        <f t="shared" si="6"/>
        <v>4514489.82</v>
      </c>
      <c r="AE390" t="s">
        <v>320</v>
      </c>
      <c r="AF390"/>
      <c r="AG390"/>
      <c r="AH390"/>
      <c r="AI390" s="18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</row>
    <row r="391" spans="1:71" x14ac:dyDescent="0.25">
      <c r="A391" s="20">
        <v>1771</v>
      </c>
      <c r="B391" t="s">
        <v>259</v>
      </c>
      <c r="C391" t="s">
        <v>2</v>
      </c>
      <c r="D391" t="s">
        <v>8</v>
      </c>
      <c r="E391" t="s">
        <v>536</v>
      </c>
      <c r="F391" s="2">
        <v>326033000</v>
      </c>
      <c r="G391" s="2">
        <v>0</v>
      </c>
      <c r="H391" s="2">
        <v>326033000</v>
      </c>
      <c r="I391" s="2">
        <v>1141118</v>
      </c>
      <c r="J391" s="2">
        <v>0</v>
      </c>
      <c r="K391" s="2">
        <v>1141118</v>
      </c>
      <c r="L391" s="2">
        <v>1010704.8</v>
      </c>
      <c r="M391" s="2">
        <v>0</v>
      </c>
      <c r="N391" s="2">
        <v>1010704.8</v>
      </c>
      <c r="O391" s="15">
        <v>0.1</v>
      </c>
      <c r="P391" s="2">
        <v>0</v>
      </c>
      <c r="Q391" s="13">
        <v>0.3</v>
      </c>
      <c r="R391" s="15">
        <v>0</v>
      </c>
      <c r="S391" s="2">
        <v>303211.44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18">
        <v>0</v>
      </c>
      <c r="AB391" s="4">
        <v>303211.44</v>
      </c>
      <c r="AD391" s="4">
        <f t="shared" si="6"/>
        <v>303211.44</v>
      </c>
      <c r="AE391" t="s">
        <v>42</v>
      </c>
      <c r="AF391"/>
      <c r="AG391"/>
      <c r="AH391"/>
      <c r="AI391" s="18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</row>
    <row r="392" spans="1:71" x14ac:dyDescent="0.25">
      <c r="A392" s="20">
        <v>1772</v>
      </c>
      <c r="B392" t="s">
        <v>259</v>
      </c>
      <c r="C392" t="s">
        <v>2</v>
      </c>
      <c r="D392" t="s">
        <v>4</v>
      </c>
      <c r="E392" t="s">
        <v>537</v>
      </c>
      <c r="F392" s="2">
        <v>4419467000</v>
      </c>
      <c r="G392" s="2">
        <v>0</v>
      </c>
      <c r="H392" s="2">
        <v>4419467000</v>
      </c>
      <c r="I392" s="2">
        <v>11637794</v>
      </c>
      <c r="J392" s="2">
        <v>0</v>
      </c>
      <c r="K392" s="2">
        <v>11637794</v>
      </c>
      <c r="L392" s="2">
        <v>9870007.1999999993</v>
      </c>
      <c r="M392" s="2">
        <v>0</v>
      </c>
      <c r="N392" s="2">
        <v>9870007.1999999993</v>
      </c>
      <c r="O392" s="15">
        <v>0.1</v>
      </c>
      <c r="P392" s="2">
        <v>0</v>
      </c>
      <c r="Q392" s="13">
        <v>0.3</v>
      </c>
      <c r="R392" s="15">
        <v>0</v>
      </c>
      <c r="S392" s="2">
        <v>2961002.16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18">
        <v>0</v>
      </c>
      <c r="AB392" s="4">
        <v>2961002.16</v>
      </c>
      <c r="AD392" s="4">
        <f t="shared" si="6"/>
        <v>2961002.16</v>
      </c>
      <c r="AE392" t="s">
        <v>48</v>
      </c>
      <c r="AF392"/>
      <c r="AG392"/>
      <c r="AH392"/>
      <c r="AI392" s="18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</row>
    <row r="393" spans="1:71" s="32" customFormat="1" x14ac:dyDescent="0.25">
      <c r="A393" s="20">
        <v>1774</v>
      </c>
      <c r="B393" t="s">
        <v>259</v>
      </c>
      <c r="C393" t="s">
        <v>2</v>
      </c>
      <c r="D393" t="s">
        <v>279</v>
      </c>
      <c r="E393" t="s">
        <v>538</v>
      </c>
      <c r="F393" s="2">
        <v>51836749000</v>
      </c>
      <c r="G393" s="2">
        <v>0</v>
      </c>
      <c r="H393" s="2">
        <v>51836749000</v>
      </c>
      <c r="I393" s="2">
        <v>84450185</v>
      </c>
      <c r="J393" s="2">
        <v>0</v>
      </c>
      <c r="K393" s="2">
        <v>84450185</v>
      </c>
      <c r="L393" s="2">
        <v>63715485.399999999</v>
      </c>
      <c r="M393" s="2">
        <v>0</v>
      </c>
      <c r="N393" s="2">
        <v>63715485.399999999</v>
      </c>
      <c r="O393" s="15">
        <v>0.1</v>
      </c>
      <c r="P393" s="2">
        <v>0</v>
      </c>
      <c r="Q393" s="13">
        <v>0.3</v>
      </c>
      <c r="R393" s="15">
        <v>0</v>
      </c>
      <c r="S393" s="2">
        <v>19114645.620000001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18">
        <v>0</v>
      </c>
      <c r="AB393" s="4">
        <v>19114645.620000001</v>
      </c>
      <c r="AC393" s="4"/>
      <c r="AD393" s="4">
        <f t="shared" si="6"/>
        <v>19114645.620000001</v>
      </c>
      <c r="AE393" t="s">
        <v>178</v>
      </c>
      <c r="AF393"/>
      <c r="AG393"/>
      <c r="AI393" s="49"/>
      <c r="AJ393" s="33"/>
      <c r="AK393" s="33"/>
      <c r="AL393" s="33"/>
    </row>
    <row r="394" spans="1:71" x14ac:dyDescent="0.25">
      <c r="A394" s="20">
        <v>1775</v>
      </c>
      <c r="B394" t="s">
        <v>260</v>
      </c>
      <c r="C394" t="s">
        <v>2</v>
      </c>
      <c r="D394" t="s">
        <v>8</v>
      </c>
      <c r="E394" t="s">
        <v>539</v>
      </c>
      <c r="F394" s="2">
        <v>10798310000</v>
      </c>
      <c r="G394" s="2">
        <v>0</v>
      </c>
      <c r="H394" s="2">
        <v>10798310000</v>
      </c>
      <c r="I394" s="2">
        <v>22775625</v>
      </c>
      <c r="J394" s="2">
        <v>0</v>
      </c>
      <c r="K394" s="2">
        <v>22775625</v>
      </c>
      <c r="L394" s="2">
        <v>18456301</v>
      </c>
      <c r="M394" s="2">
        <v>0</v>
      </c>
      <c r="N394" s="2">
        <v>18456301</v>
      </c>
      <c r="O394" s="15">
        <v>0.1</v>
      </c>
      <c r="P394" s="2">
        <v>0</v>
      </c>
      <c r="Q394" s="13">
        <v>0.1</v>
      </c>
      <c r="R394" s="15">
        <v>0</v>
      </c>
      <c r="S394" s="2">
        <v>1845630.1</v>
      </c>
      <c r="T394" s="2">
        <v>1000000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18">
        <v>0</v>
      </c>
      <c r="AB394" s="4">
        <v>2845630.1</v>
      </c>
      <c r="AD394" s="4">
        <f t="shared" si="6"/>
        <v>2845630.1</v>
      </c>
      <c r="AE394" t="s">
        <v>50</v>
      </c>
      <c r="AF394"/>
      <c r="AG394"/>
      <c r="AH394"/>
      <c r="AI394" s="18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</row>
    <row r="395" spans="1:71" x14ac:dyDescent="0.25">
      <c r="A395" s="20">
        <v>1776</v>
      </c>
      <c r="B395" t="s">
        <v>259</v>
      </c>
      <c r="C395" t="s">
        <v>2</v>
      </c>
      <c r="D395" t="s">
        <v>4</v>
      </c>
      <c r="E395" t="s">
        <v>540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15">
        <v>0.1</v>
      </c>
      <c r="P395" s="2">
        <v>0</v>
      </c>
      <c r="Q395" s="13">
        <v>0.3</v>
      </c>
      <c r="R395" s="15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18">
        <v>0</v>
      </c>
      <c r="AB395" s="4">
        <v>0</v>
      </c>
      <c r="AD395" s="4">
        <f t="shared" si="6"/>
        <v>0</v>
      </c>
      <c r="AE395" t="s">
        <v>48</v>
      </c>
      <c r="AF395"/>
      <c r="AG395"/>
      <c r="AH395"/>
      <c r="AI395" s="18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</row>
    <row r="396" spans="1:71" x14ac:dyDescent="0.25">
      <c r="A396" s="20">
        <v>1778</v>
      </c>
      <c r="B396" t="s">
        <v>259</v>
      </c>
      <c r="C396" t="s">
        <v>2</v>
      </c>
      <c r="D396" t="s">
        <v>312</v>
      </c>
      <c r="E396" t="s">
        <v>360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15">
        <v>0.1</v>
      </c>
      <c r="P396" s="2">
        <v>0</v>
      </c>
      <c r="Q396" s="13">
        <v>0.3</v>
      </c>
      <c r="R396" s="15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18">
        <v>0</v>
      </c>
      <c r="AB396" s="4">
        <v>0</v>
      </c>
      <c r="AD396" s="4">
        <f t="shared" si="6"/>
        <v>0</v>
      </c>
      <c r="AE396" t="s">
        <v>319</v>
      </c>
      <c r="AF396"/>
      <c r="AG396"/>
      <c r="AH396"/>
      <c r="AI396" s="18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</row>
    <row r="397" spans="1:71" x14ac:dyDescent="0.25">
      <c r="A397" s="20">
        <v>1782</v>
      </c>
      <c r="B397" t="s">
        <v>259</v>
      </c>
      <c r="C397" t="s">
        <v>2</v>
      </c>
      <c r="D397" t="s">
        <v>312</v>
      </c>
      <c r="E397" t="s">
        <v>541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15">
        <v>0.1</v>
      </c>
      <c r="P397" s="2">
        <v>0</v>
      </c>
      <c r="Q397" s="13">
        <v>0.3</v>
      </c>
      <c r="R397" s="15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18">
        <v>0</v>
      </c>
      <c r="AB397" s="4">
        <v>0</v>
      </c>
      <c r="AD397" s="4">
        <f t="shared" si="6"/>
        <v>0</v>
      </c>
      <c r="AE397" t="s">
        <v>320</v>
      </c>
      <c r="AF397"/>
      <c r="AG397"/>
      <c r="AH397"/>
      <c r="AI397" s="18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</row>
    <row r="398" spans="1:71" x14ac:dyDescent="0.25">
      <c r="A398" s="20">
        <v>1785</v>
      </c>
      <c r="B398" t="s">
        <v>260</v>
      </c>
      <c r="C398" t="s">
        <v>2</v>
      </c>
      <c r="D398" t="s">
        <v>312</v>
      </c>
      <c r="E398" t="s">
        <v>542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15">
        <v>0</v>
      </c>
      <c r="P398" s="2">
        <v>0</v>
      </c>
      <c r="Q398" s="13">
        <v>0</v>
      </c>
      <c r="R398" s="15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18">
        <v>0</v>
      </c>
      <c r="AB398" s="4">
        <v>0</v>
      </c>
      <c r="AD398" s="4">
        <f t="shared" si="6"/>
        <v>0</v>
      </c>
      <c r="AE398" t="s">
        <v>526</v>
      </c>
      <c r="AF398"/>
      <c r="AG398"/>
      <c r="AH398"/>
      <c r="AI398" s="1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</row>
    <row r="399" spans="1:71" x14ac:dyDescent="0.25">
      <c r="A399" s="20">
        <v>1786</v>
      </c>
      <c r="B399" t="s">
        <v>259</v>
      </c>
      <c r="C399" t="s">
        <v>2</v>
      </c>
      <c r="D399" t="s">
        <v>312</v>
      </c>
      <c r="E399" t="s">
        <v>543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15">
        <v>0.1</v>
      </c>
      <c r="P399" s="2">
        <v>0</v>
      </c>
      <c r="Q399" s="13">
        <v>0.3</v>
      </c>
      <c r="R399" s="15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18">
        <v>0</v>
      </c>
      <c r="AB399" s="4">
        <v>0</v>
      </c>
      <c r="AD399" s="4">
        <f t="shared" si="6"/>
        <v>0</v>
      </c>
      <c r="AE399" t="s">
        <v>320</v>
      </c>
      <c r="AF399"/>
      <c r="AG399"/>
      <c r="AH399"/>
      <c r="AI399" s="18"/>
      <c r="AM399"/>
    </row>
    <row r="400" spans="1:71" s="35" customFormat="1" x14ac:dyDescent="0.25">
      <c r="A400" s="20">
        <v>1787</v>
      </c>
      <c r="B400" t="s">
        <v>259</v>
      </c>
      <c r="C400" t="s">
        <v>2</v>
      </c>
      <c r="D400" t="s">
        <v>312</v>
      </c>
      <c r="E400" t="s">
        <v>544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15">
        <v>0.1</v>
      </c>
      <c r="P400" s="2">
        <v>0</v>
      </c>
      <c r="Q400" s="13">
        <v>0.3</v>
      </c>
      <c r="R400" s="15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18">
        <v>0</v>
      </c>
      <c r="AB400" s="4">
        <v>0</v>
      </c>
      <c r="AC400" s="4"/>
      <c r="AD400" s="4">
        <f t="shared" si="6"/>
        <v>0</v>
      </c>
      <c r="AE400" t="s">
        <v>526</v>
      </c>
      <c r="AI400" s="48"/>
      <c r="AJ400" s="37"/>
      <c r="AK400" s="37"/>
      <c r="AL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</row>
    <row r="401" spans="1:71" s="32" customFormat="1" x14ac:dyDescent="0.25">
      <c r="A401" s="20">
        <v>1788</v>
      </c>
      <c r="B401" t="s">
        <v>259</v>
      </c>
      <c r="C401" t="s">
        <v>2</v>
      </c>
      <c r="D401" t="s">
        <v>312</v>
      </c>
      <c r="E401" t="s">
        <v>545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15">
        <v>0.1</v>
      </c>
      <c r="P401" s="2">
        <v>0</v>
      </c>
      <c r="Q401" s="13">
        <v>0.3</v>
      </c>
      <c r="R401" s="15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18">
        <v>0</v>
      </c>
      <c r="AB401" s="4">
        <v>0</v>
      </c>
      <c r="AC401" s="4"/>
      <c r="AD401" s="4">
        <f t="shared" si="6"/>
        <v>0</v>
      </c>
      <c r="AE401" t="s">
        <v>526</v>
      </c>
      <c r="AF401"/>
      <c r="AG401"/>
      <c r="AI401" s="49"/>
      <c r="AJ401" s="33"/>
      <c r="AK401" s="33"/>
      <c r="AL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</row>
    <row r="402" spans="1:71" x14ac:dyDescent="0.25">
      <c r="A402" s="20" t="s">
        <v>510</v>
      </c>
      <c r="B402" t="s">
        <v>260</v>
      </c>
      <c r="C402" t="s">
        <v>2</v>
      </c>
      <c r="D402" t="s">
        <v>198</v>
      </c>
      <c r="E402" t="s">
        <v>215</v>
      </c>
      <c r="F402" s="2">
        <v>438588000</v>
      </c>
      <c r="G402" s="2">
        <v>0</v>
      </c>
      <c r="H402" s="2">
        <v>438588000</v>
      </c>
      <c r="I402" s="2">
        <v>1369312</v>
      </c>
      <c r="J402" s="2">
        <v>0</v>
      </c>
      <c r="K402" s="2">
        <v>1369312</v>
      </c>
      <c r="L402" s="2">
        <v>1193876.8</v>
      </c>
      <c r="M402" s="2">
        <v>0</v>
      </c>
      <c r="N402" s="2">
        <v>1193876.8</v>
      </c>
      <c r="O402" s="15">
        <v>0</v>
      </c>
      <c r="P402" s="2">
        <v>0</v>
      </c>
      <c r="Q402" s="13">
        <v>0</v>
      </c>
      <c r="R402" s="15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18">
        <v>0</v>
      </c>
      <c r="AB402" s="4">
        <v>0</v>
      </c>
      <c r="AD402" s="4">
        <f t="shared" si="6"/>
        <v>0</v>
      </c>
      <c r="AE402" t="s">
        <v>1</v>
      </c>
      <c r="AF402"/>
      <c r="AG402"/>
      <c r="AH402" s="50"/>
      <c r="AI402" s="18"/>
      <c r="AM402"/>
    </row>
    <row r="403" spans="1:71" x14ac:dyDescent="0.25">
      <c r="A403" s="20" t="s">
        <v>216</v>
      </c>
      <c r="B403" t="s">
        <v>260</v>
      </c>
      <c r="C403" t="s">
        <v>9</v>
      </c>
      <c r="D403" t="s">
        <v>15</v>
      </c>
      <c r="E403" t="s">
        <v>217</v>
      </c>
      <c r="F403" s="2">
        <v>167530000</v>
      </c>
      <c r="G403" s="2">
        <v>0</v>
      </c>
      <c r="H403" s="2">
        <v>167530000</v>
      </c>
      <c r="I403" s="2">
        <v>586355</v>
      </c>
      <c r="J403" s="2">
        <v>0</v>
      </c>
      <c r="K403" s="2">
        <v>586355</v>
      </c>
      <c r="L403" s="2">
        <v>519343</v>
      </c>
      <c r="M403" s="2">
        <v>0</v>
      </c>
      <c r="N403" s="2">
        <v>519343</v>
      </c>
      <c r="O403" s="15">
        <v>0</v>
      </c>
      <c r="P403" s="2">
        <v>0</v>
      </c>
      <c r="Q403" s="13">
        <v>0</v>
      </c>
      <c r="R403" s="15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18">
        <v>0</v>
      </c>
      <c r="AB403" s="4">
        <v>0</v>
      </c>
      <c r="AD403" s="4">
        <f t="shared" si="6"/>
        <v>0</v>
      </c>
      <c r="AE403" t="s">
        <v>1</v>
      </c>
      <c r="AF403"/>
      <c r="AG403"/>
      <c r="AH403"/>
      <c r="AI403" s="18"/>
      <c r="AM403"/>
    </row>
    <row r="404" spans="1:71" x14ac:dyDescent="0.25">
      <c r="A404" s="20" t="s">
        <v>218</v>
      </c>
      <c r="B404" t="s">
        <v>260</v>
      </c>
      <c r="C404" t="s">
        <v>9</v>
      </c>
      <c r="D404" t="s">
        <v>27</v>
      </c>
      <c r="E404" t="s">
        <v>219</v>
      </c>
      <c r="F404" s="2">
        <v>1154505000</v>
      </c>
      <c r="G404" s="2">
        <v>0</v>
      </c>
      <c r="H404" s="2">
        <v>1154505000</v>
      </c>
      <c r="I404" s="2">
        <v>3383220</v>
      </c>
      <c r="J404" s="2">
        <v>0</v>
      </c>
      <c r="K404" s="2">
        <v>3383220</v>
      </c>
      <c r="L404" s="2">
        <v>2921418</v>
      </c>
      <c r="M404" s="2">
        <v>0</v>
      </c>
      <c r="N404" s="2">
        <v>2921418</v>
      </c>
      <c r="O404" s="15">
        <v>0</v>
      </c>
      <c r="P404" s="2">
        <v>0</v>
      </c>
      <c r="Q404" s="13">
        <v>0</v>
      </c>
      <c r="R404" s="15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18">
        <v>0</v>
      </c>
      <c r="AB404" s="4">
        <v>0</v>
      </c>
      <c r="AD404" s="4">
        <f t="shared" si="6"/>
        <v>0</v>
      </c>
      <c r="AE404" t="s">
        <v>1</v>
      </c>
      <c r="AF404"/>
      <c r="AG404"/>
      <c r="AH404"/>
      <c r="AI404" s="18"/>
      <c r="AM404"/>
    </row>
    <row r="405" spans="1:71" x14ac:dyDescent="0.25">
      <c r="A405" s="20" t="s">
        <v>220</v>
      </c>
      <c r="B405" t="s">
        <v>260</v>
      </c>
      <c r="C405" t="s">
        <v>9</v>
      </c>
      <c r="D405" t="s">
        <v>357</v>
      </c>
      <c r="E405" t="s">
        <v>221</v>
      </c>
      <c r="F405" s="2">
        <v>794403000</v>
      </c>
      <c r="G405" s="2">
        <v>0</v>
      </c>
      <c r="H405" s="2">
        <v>794403000</v>
      </c>
      <c r="I405" s="2">
        <v>2697716</v>
      </c>
      <c r="J405" s="2">
        <v>0</v>
      </c>
      <c r="K405" s="2">
        <v>2697716</v>
      </c>
      <c r="L405" s="2">
        <v>2379954.7999999998</v>
      </c>
      <c r="M405" s="2">
        <v>0</v>
      </c>
      <c r="N405" s="2">
        <v>2379954.7999999998</v>
      </c>
      <c r="O405" s="15">
        <v>0</v>
      </c>
      <c r="P405" s="2">
        <v>0</v>
      </c>
      <c r="Q405" s="13">
        <v>0</v>
      </c>
      <c r="R405" s="15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18">
        <v>0</v>
      </c>
      <c r="AB405" s="4">
        <v>0</v>
      </c>
      <c r="AD405" s="4">
        <f t="shared" si="6"/>
        <v>0</v>
      </c>
      <c r="AE405" t="s">
        <v>1</v>
      </c>
      <c r="AF405"/>
      <c r="AG405"/>
      <c r="AH405"/>
      <c r="AI405" s="18"/>
      <c r="AM405"/>
    </row>
    <row r="406" spans="1:71" x14ac:dyDescent="0.25">
      <c r="A406" s="20" t="s">
        <v>374</v>
      </c>
      <c r="B406" t="s">
        <v>260</v>
      </c>
      <c r="C406" t="s">
        <v>9</v>
      </c>
      <c r="D406" t="s">
        <v>358</v>
      </c>
      <c r="E406" t="s">
        <v>375</v>
      </c>
      <c r="F406" s="2">
        <v>5485829000</v>
      </c>
      <c r="G406" s="2">
        <v>0</v>
      </c>
      <c r="H406" s="2">
        <v>5485829000</v>
      </c>
      <c r="I406" s="2">
        <v>13951952</v>
      </c>
      <c r="J406" s="2">
        <v>0</v>
      </c>
      <c r="K406" s="2">
        <v>13951952</v>
      </c>
      <c r="L406" s="2">
        <v>11757620.4</v>
      </c>
      <c r="M406" s="2">
        <v>0</v>
      </c>
      <c r="N406" s="2">
        <v>11757620.4</v>
      </c>
      <c r="O406" s="15">
        <v>0</v>
      </c>
      <c r="P406" s="2">
        <v>0</v>
      </c>
      <c r="Q406" s="13">
        <v>0</v>
      </c>
      <c r="R406" s="15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18">
        <v>0</v>
      </c>
      <c r="AB406" s="4">
        <v>0</v>
      </c>
      <c r="AD406" s="4">
        <f t="shared" si="6"/>
        <v>0</v>
      </c>
      <c r="AE406" t="s">
        <v>1</v>
      </c>
      <c r="AF406"/>
      <c r="AG406"/>
      <c r="AH406"/>
      <c r="AI406" s="18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</row>
    <row r="407" spans="1:71" x14ac:dyDescent="0.25">
      <c r="A407" s="20" t="s">
        <v>511</v>
      </c>
      <c r="B407" t="s">
        <v>260</v>
      </c>
      <c r="C407" t="s">
        <v>2</v>
      </c>
      <c r="D407" t="s">
        <v>279</v>
      </c>
      <c r="E407" t="s">
        <v>222</v>
      </c>
      <c r="F407" s="2">
        <v>1409251000</v>
      </c>
      <c r="G407" s="2">
        <v>401087000</v>
      </c>
      <c r="H407" s="2">
        <v>1008164000</v>
      </c>
      <c r="I407" s="2">
        <v>4364607</v>
      </c>
      <c r="J407" s="2">
        <v>1280055</v>
      </c>
      <c r="K407" s="2">
        <v>3084552</v>
      </c>
      <c r="L407" s="2">
        <v>3800906.6</v>
      </c>
      <c r="M407" s="2">
        <v>1119620.2</v>
      </c>
      <c r="N407" s="2">
        <v>2681286.4</v>
      </c>
      <c r="O407" s="15">
        <v>0</v>
      </c>
      <c r="P407" s="2">
        <v>0</v>
      </c>
      <c r="Q407" s="13">
        <v>0</v>
      </c>
      <c r="R407" s="15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18">
        <v>0</v>
      </c>
      <c r="AB407" s="4">
        <v>0</v>
      </c>
      <c r="AD407" s="4">
        <f t="shared" si="6"/>
        <v>0</v>
      </c>
      <c r="AE407" t="s">
        <v>1</v>
      </c>
      <c r="AF407"/>
      <c r="AG407"/>
      <c r="AH407"/>
      <c r="AI407" s="18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</row>
    <row r="408" spans="1:71" x14ac:dyDescent="0.25">
      <c r="A408" s="20" t="s">
        <v>512</v>
      </c>
      <c r="B408" t="s">
        <v>260</v>
      </c>
      <c r="C408" t="s">
        <v>2</v>
      </c>
      <c r="D408" t="s">
        <v>280</v>
      </c>
      <c r="E408" t="s">
        <v>311</v>
      </c>
      <c r="F408" s="2">
        <v>8483000</v>
      </c>
      <c r="G408" s="2">
        <v>0</v>
      </c>
      <c r="H408" s="2">
        <v>8483000</v>
      </c>
      <c r="I408" s="2">
        <v>29693</v>
      </c>
      <c r="J408" s="2">
        <v>0</v>
      </c>
      <c r="K408" s="2">
        <v>29693</v>
      </c>
      <c r="L408" s="2">
        <v>26299.8</v>
      </c>
      <c r="M408" s="2">
        <v>0</v>
      </c>
      <c r="N408" s="2">
        <v>26299.8</v>
      </c>
      <c r="O408" s="15">
        <v>0</v>
      </c>
      <c r="P408" s="2">
        <v>0</v>
      </c>
      <c r="Q408" s="13">
        <v>0</v>
      </c>
      <c r="R408" s="15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18">
        <v>0</v>
      </c>
      <c r="AB408" s="4">
        <v>0</v>
      </c>
      <c r="AD408" s="4">
        <f t="shared" si="6"/>
        <v>0</v>
      </c>
      <c r="AE408" t="s">
        <v>1</v>
      </c>
      <c r="AF408"/>
      <c r="AG408"/>
      <c r="AH408"/>
      <c r="AI408" s="1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</row>
    <row r="409" spans="1:71" x14ac:dyDescent="0.25">
      <c r="A409" s="20" t="s">
        <v>321</v>
      </c>
      <c r="B409" t="s">
        <v>260</v>
      </c>
      <c r="C409" t="s">
        <v>2</v>
      </c>
      <c r="D409" t="s">
        <v>312</v>
      </c>
      <c r="E409" t="s">
        <v>322</v>
      </c>
      <c r="F409" s="2">
        <v>112528000</v>
      </c>
      <c r="G409" s="2">
        <v>0</v>
      </c>
      <c r="H409" s="2">
        <v>112528000</v>
      </c>
      <c r="I409" s="2">
        <v>393850</v>
      </c>
      <c r="J409" s="2">
        <v>0</v>
      </c>
      <c r="K409" s="2">
        <v>393850</v>
      </c>
      <c r="L409" s="2">
        <v>348838.8</v>
      </c>
      <c r="M409" s="2">
        <v>0</v>
      </c>
      <c r="N409" s="2">
        <v>348838.8</v>
      </c>
      <c r="O409" s="15">
        <v>0</v>
      </c>
      <c r="P409" s="2">
        <v>0</v>
      </c>
      <c r="Q409" s="13">
        <v>0</v>
      </c>
      <c r="R409" s="15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18">
        <v>0</v>
      </c>
      <c r="AB409" s="4">
        <v>0</v>
      </c>
      <c r="AD409" s="4">
        <f t="shared" si="6"/>
        <v>0</v>
      </c>
      <c r="AE409" t="s">
        <v>1</v>
      </c>
      <c r="AF409"/>
      <c r="AG409"/>
      <c r="AH409"/>
      <c r="AI409" s="18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</row>
    <row r="410" spans="1:71" x14ac:dyDescent="0.25">
      <c r="A410" s="20" t="s">
        <v>223</v>
      </c>
      <c r="B410" t="s">
        <v>260</v>
      </c>
      <c r="C410" t="s">
        <v>2</v>
      </c>
      <c r="D410" t="s">
        <v>8</v>
      </c>
      <c r="E410" t="s">
        <v>224</v>
      </c>
      <c r="F410" s="2">
        <v>895980600</v>
      </c>
      <c r="G410" s="2">
        <v>358994600</v>
      </c>
      <c r="H410" s="2">
        <v>536986000</v>
      </c>
      <c r="I410" s="2">
        <v>3135944</v>
      </c>
      <c r="J410" s="2">
        <v>1256482</v>
      </c>
      <c r="K410" s="2">
        <v>1879462</v>
      </c>
      <c r="L410" s="2">
        <v>2777551.76</v>
      </c>
      <c r="M410" s="2">
        <v>1112884.1599999999</v>
      </c>
      <c r="N410" s="2">
        <v>1664667.6</v>
      </c>
      <c r="O410" s="15">
        <v>0</v>
      </c>
      <c r="P410" s="2">
        <v>0</v>
      </c>
      <c r="Q410" s="13">
        <v>0</v>
      </c>
      <c r="R410" s="15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18">
        <v>0</v>
      </c>
      <c r="AB410" s="4">
        <v>0</v>
      </c>
      <c r="AD410" s="4">
        <f t="shared" si="6"/>
        <v>0</v>
      </c>
      <c r="AE410" t="s">
        <v>1</v>
      </c>
      <c r="AF410"/>
      <c r="AG410"/>
      <c r="AH410"/>
      <c r="AI410" s="18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</row>
    <row r="411" spans="1:71" x14ac:dyDescent="0.25">
      <c r="A411" s="20" t="s">
        <v>513</v>
      </c>
      <c r="B411" t="s">
        <v>260</v>
      </c>
      <c r="C411" t="s">
        <v>2</v>
      </c>
      <c r="D411" t="s">
        <v>4</v>
      </c>
      <c r="E411" t="s">
        <v>225</v>
      </c>
      <c r="F411" s="2">
        <v>12431543000</v>
      </c>
      <c r="G411" s="2">
        <v>4171114000</v>
      </c>
      <c r="H411" s="2">
        <v>8260429000</v>
      </c>
      <c r="I411" s="2">
        <v>34806534</v>
      </c>
      <c r="J411" s="2">
        <v>12554328</v>
      </c>
      <c r="K411" s="2">
        <v>22252206</v>
      </c>
      <c r="L411" s="2">
        <v>29833916.800000001</v>
      </c>
      <c r="M411" s="2">
        <v>10885882.4</v>
      </c>
      <c r="N411" s="2">
        <v>18948034.399999999</v>
      </c>
      <c r="O411" s="15">
        <v>0.1</v>
      </c>
      <c r="P411" s="2">
        <v>1088588.24</v>
      </c>
      <c r="Q411" s="13">
        <v>0.1</v>
      </c>
      <c r="R411" s="15">
        <v>0</v>
      </c>
      <c r="S411" s="2">
        <v>1894803.44</v>
      </c>
      <c r="T411" s="2">
        <v>2000000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18">
        <v>0</v>
      </c>
      <c r="AB411" s="4">
        <v>4983391.68</v>
      </c>
      <c r="AD411" s="4">
        <f t="shared" si="6"/>
        <v>4983391.68</v>
      </c>
      <c r="AE411" t="s">
        <v>1</v>
      </c>
      <c r="AF411"/>
      <c r="AG411"/>
      <c r="AH411"/>
      <c r="AI411" s="18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</row>
    <row r="412" spans="1:71" x14ac:dyDescent="0.25">
      <c r="B412"/>
      <c r="C412"/>
      <c r="D412"/>
      <c r="E412" s="2"/>
      <c r="F412" s="2"/>
      <c r="G412" s="2"/>
      <c r="H412" s="2"/>
      <c r="I412" s="2"/>
      <c r="J412" s="2"/>
      <c r="K412" s="2"/>
      <c r="L412" s="2"/>
      <c r="M412" s="2"/>
      <c r="N412" s="15"/>
      <c r="O412" s="2"/>
      <c r="P412" s="13"/>
      <c r="Q412" s="15"/>
      <c r="R412" s="2"/>
      <c r="S412" s="2"/>
      <c r="T412" s="2"/>
      <c r="U412" s="2"/>
      <c r="V412" s="2"/>
      <c r="W412" s="2"/>
      <c r="X412" s="2"/>
      <c r="Y412" s="2"/>
      <c r="Z412" s="18"/>
      <c r="AF412"/>
      <c r="AG412"/>
      <c r="AH412"/>
      <c r="AI412" s="18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</row>
    <row r="413" spans="1:71" x14ac:dyDescent="0.25">
      <c r="B413"/>
      <c r="C413"/>
      <c r="D413"/>
      <c r="E413" s="2"/>
      <c r="F413" s="2"/>
      <c r="G413" s="2"/>
      <c r="H413" s="2"/>
      <c r="I413" s="2"/>
      <c r="J413" s="2"/>
      <c r="K413" s="2"/>
      <c r="L413" s="2"/>
      <c r="M413" s="2"/>
      <c r="N413" s="15"/>
      <c r="O413" s="2"/>
      <c r="P413" s="13"/>
      <c r="Q413" s="15"/>
      <c r="R413" s="2"/>
      <c r="S413" s="2"/>
      <c r="T413" s="2"/>
      <c r="U413" s="2"/>
      <c r="V413" s="2"/>
      <c r="W413" s="2"/>
      <c r="X413" s="2"/>
      <c r="Y413" s="2"/>
      <c r="Z413" s="18"/>
      <c r="AF413"/>
      <c r="AG413"/>
      <c r="AH413"/>
      <c r="AI413" s="18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</row>
    <row r="414" spans="1:71" x14ac:dyDescent="0.25">
      <c r="B414"/>
      <c r="C414"/>
      <c r="D414"/>
      <c r="E414" s="2"/>
      <c r="F414" s="2"/>
      <c r="G414" s="2"/>
      <c r="H414" s="2"/>
      <c r="I414" s="2"/>
      <c r="J414" s="2"/>
      <c r="K414" s="2"/>
      <c r="L414" s="2"/>
      <c r="M414" s="2"/>
      <c r="N414" s="15"/>
      <c r="O414" s="2"/>
      <c r="P414" s="13"/>
      <c r="Q414" s="15"/>
      <c r="R414" s="2"/>
      <c r="S414" s="2"/>
      <c r="T414" s="2"/>
      <c r="U414" s="2"/>
      <c r="V414" s="2"/>
      <c r="W414" s="2"/>
      <c r="X414" s="2"/>
      <c r="Y414" s="2"/>
      <c r="Z414" s="18"/>
      <c r="AF414"/>
      <c r="AG414"/>
      <c r="AH414"/>
      <c r="AI414" s="18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</row>
    <row r="415" spans="1:71" x14ac:dyDescent="0.25">
      <c r="B415"/>
      <c r="C415"/>
      <c r="D415"/>
      <c r="E415" s="2"/>
      <c r="F415" s="2"/>
      <c r="G415" s="2"/>
      <c r="H415" s="2"/>
      <c r="I415" s="2"/>
      <c r="J415" s="2"/>
      <c r="K415" s="2"/>
      <c r="L415" s="2"/>
      <c r="M415" s="2"/>
      <c r="N415" s="15"/>
      <c r="O415" s="2"/>
      <c r="P415" s="13"/>
      <c r="Q415" s="15"/>
      <c r="R415" s="2"/>
      <c r="S415" s="2"/>
      <c r="T415" s="2"/>
      <c r="U415" s="2"/>
      <c r="V415" s="2"/>
      <c r="W415" s="2"/>
      <c r="X415" s="2"/>
      <c r="Y415" s="2"/>
      <c r="Z415" s="18"/>
      <c r="AF415"/>
      <c r="AG415"/>
      <c r="AH415"/>
      <c r="AI415" s="18"/>
      <c r="AM415"/>
    </row>
    <row r="416" spans="1:71" x14ac:dyDescent="0.25">
      <c r="B416"/>
      <c r="C416"/>
      <c r="D416"/>
      <c r="E416" s="2"/>
      <c r="F416" s="2"/>
      <c r="G416" s="2"/>
      <c r="H416" s="2"/>
      <c r="I416" s="2"/>
      <c r="J416" s="2"/>
      <c r="K416" s="2"/>
      <c r="L416" s="2"/>
      <c r="M416" s="2"/>
      <c r="N416" s="15"/>
      <c r="O416" s="2"/>
      <c r="P416" s="13"/>
      <c r="Q416" s="15"/>
      <c r="R416" s="2"/>
      <c r="S416" s="2"/>
      <c r="T416" s="2"/>
      <c r="U416" s="2"/>
      <c r="V416" s="2"/>
      <c r="W416" s="2"/>
      <c r="X416" s="2"/>
      <c r="Y416" s="2"/>
      <c r="Z416" s="18"/>
      <c r="AF416"/>
      <c r="AG416"/>
      <c r="AH416"/>
      <c r="AI416" s="18"/>
      <c r="AM416"/>
    </row>
    <row r="417" spans="2:39" x14ac:dyDescent="0.25">
      <c r="B417"/>
      <c r="C417"/>
      <c r="D417" s="2"/>
      <c r="E417" s="2"/>
      <c r="F417" s="2"/>
      <c r="G417" s="2"/>
      <c r="H417" s="2"/>
      <c r="I417" s="2"/>
      <c r="J417" s="2"/>
      <c r="K417" s="2"/>
      <c r="L417" s="2"/>
      <c r="M417" s="15"/>
      <c r="N417" s="2"/>
      <c r="O417" s="13"/>
      <c r="P417" s="15"/>
      <c r="Q417" s="2"/>
      <c r="R417" s="2"/>
      <c r="S417" s="2"/>
      <c r="T417" s="2"/>
      <c r="U417" s="2"/>
      <c r="V417" s="2"/>
      <c r="W417" s="2"/>
      <c r="X417" s="2"/>
      <c r="Y417" s="18"/>
      <c r="AG417"/>
      <c r="AH417"/>
      <c r="AI417" s="18"/>
      <c r="AM417"/>
    </row>
    <row r="418" spans="2:39" x14ac:dyDescent="0.25">
      <c r="B418"/>
      <c r="C418"/>
      <c r="D418" s="2"/>
      <c r="E418" s="2"/>
      <c r="F418" s="2"/>
      <c r="G418" s="2"/>
      <c r="H418" s="2"/>
      <c r="I418" s="2"/>
      <c r="J418" s="2"/>
      <c r="K418" s="2"/>
      <c r="L418" s="2"/>
      <c r="M418" s="15"/>
      <c r="N418" s="2"/>
      <c r="O418" s="13"/>
      <c r="P418" s="15"/>
      <c r="Q418" s="2"/>
      <c r="R418" s="2"/>
      <c r="S418" s="2"/>
      <c r="T418" s="2"/>
      <c r="U418" s="2"/>
      <c r="V418" s="2"/>
      <c r="W418" s="2"/>
      <c r="X418" s="2"/>
      <c r="Y418" s="18"/>
      <c r="AG418"/>
      <c r="AH418"/>
      <c r="AI418" s="18"/>
      <c r="AM418"/>
    </row>
    <row r="419" spans="2:39" x14ac:dyDescent="0.25">
      <c r="B419"/>
      <c r="C419"/>
      <c r="D419" s="2"/>
      <c r="E419" s="2"/>
      <c r="F419" s="2"/>
      <c r="G419" s="2"/>
      <c r="H419" s="2"/>
      <c r="I419" s="2"/>
      <c r="J419" s="2"/>
      <c r="K419" s="2"/>
      <c r="L419" s="2"/>
      <c r="M419" s="15"/>
      <c r="N419" s="2"/>
      <c r="O419" s="13"/>
      <c r="P419" s="15"/>
      <c r="Q419" s="2"/>
      <c r="R419" s="2"/>
      <c r="S419" s="2"/>
      <c r="T419" s="2"/>
      <c r="U419" s="2"/>
      <c r="V419" s="2"/>
      <c r="W419" s="2"/>
      <c r="X419" s="2"/>
      <c r="Y419" s="18"/>
      <c r="AG419"/>
      <c r="AH419"/>
      <c r="AI419" s="18"/>
      <c r="AM419"/>
    </row>
    <row r="420" spans="2:39" x14ac:dyDescent="0.25">
      <c r="B420"/>
      <c r="C420"/>
      <c r="D420" s="2"/>
      <c r="E420" s="2"/>
      <c r="F420" s="2"/>
      <c r="G420" s="2"/>
      <c r="H420" s="2"/>
      <c r="I420" s="2"/>
      <c r="J420" s="2"/>
      <c r="K420" s="2"/>
      <c r="L420" s="2"/>
      <c r="M420" s="15"/>
      <c r="N420" s="2"/>
      <c r="O420" s="13"/>
      <c r="P420" s="15"/>
      <c r="Q420" s="2"/>
      <c r="R420" s="2"/>
      <c r="S420" s="2"/>
      <c r="T420" s="2"/>
      <c r="U420" s="2"/>
      <c r="V420" s="2"/>
      <c r="W420" s="2"/>
      <c r="X420" s="2"/>
      <c r="Y420" s="18"/>
      <c r="AG420"/>
      <c r="AH420"/>
      <c r="AI420" s="18"/>
      <c r="AM420"/>
    </row>
    <row r="421" spans="2:39" x14ac:dyDescent="0.25">
      <c r="B421"/>
      <c r="C421" s="2"/>
      <c r="D421" s="2"/>
      <c r="E421" s="2"/>
      <c r="F421" s="2"/>
      <c r="G421" s="2"/>
      <c r="H421" s="2"/>
      <c r="I421" s="2"/>
      <c r="J421" s="2"/>
      <c r="K421" s="2"/>
      <c r="L421" s="15"/>
      <c r="M421" s="2"/>
      <c r="N421" s="13"/>
      <c r="O421" s="15"/>
      <c r="P421" s="2"/>
      <c r="Q421" s="2"/>
      <c r="R421" s="2"/>
      <c r="S421" s="2"/>
      <c r="T421" s="2"/>
      <c r="U421" s="2"/>
      <c r="V421" s="2"/>
      <c r="W421" s="2"/>
      <c r="X421" s="18"/>
      <c r="AH421"/>
      <c r="AI421" s="18"/>
      <c r="AM421"/>
    </row>
    <row r="422" spans="2:39" x14ac:dyDescent="0.25">
      <c r="B422"/>
      <c r="C422" s="2"/>
      <c r="D422" s="2"/>
      <c r="E422" s="2"/>
      <c r="F422" s="2"/>
      <c r="G422" s="2"/>
      <c r="H422" s="2"/>
      <c r="I422" s="2"/>
      <c r="J422" s="2"/>
      <c r="K422" s="2"/>
      <c r="L422" s="15"/>
      <c r="M422" s="2"/>
      <c r="N422" s="13"/>
      <c r="O422" s="15"/>
      <c r="P422" s="2"/>
      <c r="Q422" s="2"/>
      <c r="R422" s="2"/>
      <c r="S422" s="2"/>
      <c r="T422" s="2"/>
      <c r="U422" s="2"/>
      <c r="V422" s="2"/>
      <c r="W422" s="2"/>
      <c r="X422" s="18"/>
      <c r="AH422"/>
      <c r="AI422" s="18"/>
      <c r="AM422"/>
    </row>
    <row r="423" spans="2:39" x14ac:dyDescent="0.25">
      <c r="B423"/>
      <c r="C423" s="2"/>
      <c r="D423" s="2"/>
      <c r="E423" s="2"/>
      <c r="F423" s="2"/>
      <c r="G423" s="2"/>
      <c r="H423" s="2"/>
      <c r="I423" s="2"/>
      <c r="J423" s="2"/>
      <c r="K423" s="2"/>
      <c r="L423" s="15"/>
      <c r="M423" s="2"/>
      <c r="N423" s="13"/>
      <c r="O423" s="15"/>
      <c r="P423" s="2"/>
      <c r="Q423" s="2"/>
      <c r="R423" s="2"/>
      <c r="S423" s="2"/>
      <c r="T423" s="2"/>
      <c r="U423" s="2"/>
      <c r="V423" s="2"/>
      <c r="W423" s="2"/>
      <c r="X423" s="18"/>
      <c r="AH423"/>
      <c r="AI423" s="18"/>
      <c r="AM423"/>
    </row>
    <row r="424" spans="2:39" x14ac:dyDescent="0.25">
      <c r="B424"/>
      <c r="C424" s="2"/>
      <c r="D424" s="2"/>
      <c r="E424" s="2"/>
      <c r="F424" s="2"/>
      <c r="G424" s="2"/>
      <c r="H424" s="2"/>
      <c r="I424" s="2"/>
      <c r="J424" s="2"/>
      <c r="K424" s="2"/>
      <c r="L424" s="15"/>
      <c r="M424" s="2"/>
      <c r="N424" s="13"/>
      <c r="O424" s="15"/>
      <c r="P424" s="2"/>
      <c r="Q424" s="2"/>
      <c r="R424" s="2"/>
      <c r="S424" s="2"/>
      <c r="T424" s="2"/>
      <c r="U424" s="2"/>
      <c r="V424" s="2"/>
      <c r="W424" s="2"/>
      <c r="X424" s="18"/>
      <c r="AH424"/>
      <c r="AI424" s="18"/>
      <c r="AM424"/>
    </row>
    <row r="425" spans="2:39" x14ac:dyDescent="0.25">
      <c r="B425"/>
      <c r="C425" s="2"/>
      <c r="D425" s="2"/>
      <c r="E425" s="2"/>
      <c r="F425" s="2"/>
      <c r="G425" s="2"/>
      <c r="H425" s="2"/>
      <c r="I425" s="2"/>
      <c r="J425" s="2"/>
      <c r="K425" s="2"/>
      <c r="L425" s="15"/>
      <c r="M425" s="2"/>
      <c r="N425" s="13"/>
      <c r="O425" s="15"/>
      <c r="P425" s="2"/>
      <c r="Q425" s="2"/>
      <c r="R425" s="2"/>
      <c r="S425" s="2"/>
      <c r="T425" s="2"/>
      <c r="U425" s="2"/>
      <c r="V425" s="2"/>
      <c r="W425" s="2"/>
      <c r="X425" s="18"/>
      <c r="AH425"/>
      <c r="AI425" s="18"/>
      <c r="AM425"/>
    </row>
    <row r="426" spans="2:39" x14ac:dyDescent="0.25">
      <c r="B426"/>
      <c r="C426" s="2"/>
      <c r="D426" s="2"/>
      <c r="E426" s="2"/>
      <c r="F426" s="2"/>
      <c r="G426" s="2"/>
      <c r="H426" s="2"/>
      <c r="I426" s="2"/>
      <c r="J426" s="2"/>
      <c r="K426" s="2"/>
      <c r="L426" s="15"/>
      <c r="M426" s="2"/>
      <c r="N426" s="13"/>
      <c r="O426" s="15"/>
      <c r="P426" s="2"/>
      <c r="Q426" s="2"/>
      <c r="R426" s="2"/>
      <c r="S426" s="2"/>
      <c r="T426" s="2"/>
      <c r="U426" s="2"/>
      <c r="V426" s="2"/>
      <c r="W426" s="2"/>
      <c r="X426" s="18"/>
      <c r="AH426"/>
      <c r="AI426" s="18"/>
      <c r="AM426"/>
    </row>
    <row r="427" spans="2:39" x14ac:dyDescent="0.25">
      <c r="B427"/>
      <c r="C427" s="2"/>
      <c r="D427" s="2"/>
      <c r="E427" s="2"/>
      <c r="F427" s="2"/>
      <c r="G427" s="2"/>
      <c r="H427" s="2"/>
      <c r="I427" s="2"/>
      <c r="J427" s="2"/>
      <c r="K427" s="2"/>
      <c r="L427" s="15"/>
      <c r="M427" s="2"/>
      <c r="N427" s="13"/>
      <c r="O427" s="15"/>
      <c r="P427" s="2"/>
      <c r="Q427" s="2"/>
      <c r="R427" s="2"/>
      <c r="S427" s="2"/>
      <c r="T427" s="2"/>
      <c r="U427" s="2"/>
      <c r="V427" s="2"/>
      <c r="W427" s="2"/>
      <c r="X427" s="18"/>
      <c r="AH427"/>
      <c r="AI427" s="18"/>
      <c r="AM427"/>
    </row>
    <row r="428" spans="2:39" x14ac:dyDescent="0.25">
      <c r="B428"/>
      <c r="C428" s="2"/>
      <c r="D428" s="2"/>
      <c r="E428" s="2"/>
      <c r="F428" s="2"/>
      <c r="G428" s="2"/>
      <c r="H428" s="2"/>
      <c r="I428" s="2"/>
      <c r="J428" s="2"/>
      <c r="K428" s="2"/>
      <c r="L428" s="15"/>
      <c r="M428" s="2"/>
      <c r="N428" s="13"/>
      <c r="O428" s="15"/>
      <c r="P428" s="2"/>
      <c r="Q428" s="2"/>
      <c r="R428" s="2"/>
      <c r="S428" s="2"/>
      <c r="T428" s="2"/>
      <c r="U428" s="2"/>
      <c r="V428" s="2"/>
      <c r="W428" s="2"/>
      <c r="X428" s="18"/>
      <c r="AH428"/>
      <c r="AI428" s="18"/>
      <c r="AM428"/>
    </row>
    <row r="429" spans="2:39" x14ac:dyDescent="0.25">
      <c r="B429"/>
      <c r="C429" s="2"/>
      <c r="D429" s="2"/>
      <c r="E429" s="2"/>
      <c r="F429" s="2"/>
      <c r="G429" s="2"/>
      <c r="H429" s="2"/>
      <c r="I429" s="2"/>
      <c r="J429" s="2"/>
      <c r="K429" s="2"/>
      <c r="L429" s="15"/>
      <c r="M429" s="2"/>
      <c r="N429" s="13"/>
      <c r="O429" s="15"/>
      <c r="P429" s="2"/>
      <c r="Q429" s="2"/>
      <c r="R429" s="2"/>
      <c r="S429" s="2"/>
      <c r="T429" s="2"/>
      <c r="U429" s="2"/>
      <c r="V429" s="2"/>
      <c r="W429" s="2"/>
      <c r="X429" s="18"/>
      <c r="AH429"/>
      <c r="AI429" s="18"/>
      <c r="AM429"/>
    </row>
    <row r="430" spans="2:39" x14ac:dyDescent="0.25">
      <c r="B430"/>
      <c r="C430" s="2"/>
      <c r="D430" s="2"/>
      <c r="E430" s="2"/>
      <c r="F430" s="2"/>
      <c r="G430" s="2"/>
      <c r="H430" s="2"/>
      <c r="I430" s="2"/>
      <c r="J430" s="2"/>
      <c r="K430" s="2"/>
      <c r="L430" s="15"/>
      <c r="M430" s="2"/>
      <c r="N430" s="13"/>
      <c r="O430" s="15"/>
      <c r="P430" s="2"/>
      <c r="Q430" s="2"/>
      <c r="R430" s="2"/>
      <c r="S430" s="2"/>
      <c r="T430" s="2"/>
      <c r="U430" s="2"/>
      <c r="V430" s="2"/>
      <c r="W430" s="2"/>
      <c r="X430" s="18"/>
      <c r="AH430"/>
      <c r="AI430" s="18"/>
      <c r="AM430"/>
    </row>
    <row r="431" spans="2:39" x14ac:dyDescent="0.25">
      <c r="B431"/>
      <c r="C431" s="2"/>
      <c r="D431" s="2"/>
      <c r="E431" s="2"/>
      <c r="F431" s="2"/>
      <c r="G431" s="2"/>
      <c r="H431" s="2"/>
      <c r="I431" s="2"/>
      <c r="J431" s="2"/>
      <c r="K431" s="2"/>
      <c r="L431" s="15"/>
      <c r="M431" s="2"/>
      <c r="N431" s="13"/>
      <c r="O431" s="15"/>
      <c r="P431" s="2"/>
      <c r="Q431" s="2"/>
      <c r="R431" s="2"/>
      <c r="S431" s="2"/>
      <c r="T431" s="2"/>
      <c r="U431" s="2"/>
      <c r="V431" s="2"/>
      <c r="W431" s="2"/>
      <c r="X431" s="18"/>
      <c r="AH431"/>
      <c r="AI431" s="18"/>
      <c r="AM431"/>
    </row>
    <row r="432" spans="2:39" x14ac:dyDescent="0.25">
      <c r="B432"/>
      <c r="C432" s="2"/>
      <c r="D432" s="2"/>
      <c r="E432" s="2"/>
      <c r="F432" s="2"/>
      <c r="G432" s="2"/>
      <c r="H432" s="2"/>
      <c r="I432" s="2"/>
      <c r="J432" s="2"/>
      <c r="K432" s="2"/>
      <c r="L432" s="15"/>
      <c r="M432" s="2"/>
      <c r="N432" s="13"/>
      <c r="O432" s="15"/>
      <c r="P432" s="2"/>
      <c r="Q432" s="2"/>
      <c r="R432" s="2"/>
      <c r="S432" s="2"/>
      <c r="T432" s="2"/>
      <c r="U432" s="2"/>
      <c r="V432" s="2"/>
      <c r="W432" s="2"/>
      <c r="X432" s="18"/>
      <c r="AH432"/>
      <c r="AI432" s="18"/>
      <c r="AM432"/>
    </row>
    <row r="433" spans="2:39" x14ac:dyDescent="0.25">
      <c r="B433"/>
      <c r="C433" s="2"/>
      <c r="D433" s="2"/>
      <c r="E433" s="2"/>
      <c r="F433" s="2"/>
      <c r="G433" s="2"/>
      <c r="H433" s="2"/>
      <c r="I433" s="2"/>
      <c r="J433" s="2"/>
      <c r="K433" s="2"/>
      <c r="L433" s="15"/>
      <c r="M433" s="2"/>
      <c r="N433" s="13"/>
      <c r="O433" s="15"/>
      <c r="P433" s="2"/>
      <c r="Q433" s="2"/>
      <c r="R433" s="2"/>
      <c r="S433" s="2"/>
      <c r="T433" s="2"/>
      <c r="U433" s="2"/>
      <c r="V433" s="2"/>
      <c r="W433" s="2"/>
      <c r="X433" s="18"/>
      <c r="AH433"/>
      <c r="AI433" s="18"/>
      <c r="AM433"/>
    </row>
    <row r="434" spans="2:39" x14ac:dyDescent="0.25">
      <c r="B434" s="2"/>
      <c r="C434" s="2"/>
      <c r="D434" s="2"/>
      <c r="E434" s="2"/>
      <c r="F434" s="2"/>
      <c r="G434" s="2"/>
      <c r="H434" s="2"/>
      <c r="I434" s="2"/>
      <c r="J434" s="15"/>
      <c r="K434" s="2"/>
      <c r="L434" s="13"/>
      <c r="M434" s="15"/>
      <c r="N434" s="2"/>
      <c r="O434" s="2"/>
      <c r="P434" s="2"/>
      <c r="Q434" s="2"/>
      <c r="R434" s="2"/>
      <c r="S434" s="2"/>
      <c r="T434" s="2"/>
      <c r="U434" s="2"/>
      <c r="V434" s="18"/>
      <c r="AH434"/>
    </row>
    <row r="435" spans="2:39" x14ac:dyDescent="0.25">
      <c r="B435" s="2"/>
      <c r="C435" s="2"/>
      <c r="D435" s="2"/>
      <c r="E435" s="2"/>
      <c r="F435" s="2"/>
      <c r="G435" s="2"/>
      <c r="H435" s="2"/>
      <c r="I435" s="2"/>
      <c r="J435" s="15"/>
      <c r="K435" s="2"/>
      <c r="L435" s="13"/>
      <c r="M435" s="15"/>
      <c r="N435" s="2"/>
      <c r="O435" s="2"/>
      <c r="P435" s="2"/>
      <c r="Q435" s="2"/>
      <c r="R435" s="2"/>
      <c r="S435" s="2"/>
      <c r="T435" s="2"/>
      <c r="U435" s="2"/>
      <c r="V435" s="18"/>
      <c r="AH435"/>
    </row>
    <row r="436" spans="2:39" x14ac:dyDescent="0.25">
      <c r="B436" s="2"/>
      <c r="C436" s="2"/>
      <c r="D436" s="2"/>
      <c r="E436" s="2"/>
      <c r="F436" s="2"/>
      <c r="G436" s="2"/>
      <c r="H436" s="2"/>
      <c r="I436" s="2"/>
      <c r="J436" s="15"/>
      <c r="K436" s="2"/>
      <c r="L436" s="13"/>
      <c r="M436" s="15"/>
      <c r="N436" s="2"/>
      <c r="O436" s="2"/>
      <c r="P436" s="2"/>
      <c r="Q436" s="2"/>
      <c r="R436" s="2"/>
      <c r="S436" s="2"/>
      <c r="T436" s="2"/>
      <c r="U436" s="2"/>
      <c r="V436" s="18"/>
      <c r="AH436"/>
    </row>
  </sheetData>
  <sortState ref="A2:BM414">
    <sortCondition ref="A2:A41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3"/>
  <sheetViews>
    <sheetView topLeftCell="AA1" workbookViewId="0">
      <pane ySplit="1" topLeftCell="A5" activePane="bottomLeft" state="frozen"/>
      <selection activeCell="U1" sqref="U1"/>
      <selection pane="bottomLeft" activeCell="AD38" sqref="AD38"/>
    </sheetView>
  </sheetViews>
  <sheetFormatPr defaultRowHeight="15" x14ac:dyDescent="0.25"/>
  <cols>
    <col min="1" max="1" width="9.7109375" customWidth="1"/>
    <col min="2" max="2" width="8" customWidth="1"/>
    <col min="3" max="3" width="9" customWidth="1"/>
    <col min="4" max="4" width="10.140625" customWidth="1"/>
    <col min="5" max="5" width="27.140625" customWidth="1"/>
    <col min="6" max="6" width="26.28515625" hidden="1" customWidth="1"/>
    <col min="7" max="7" width="20.28515625" customWidth="1"/>
    <col min="8" max="8" width="23.42578125" customWidth="1"/>
    <col min="9" max="17" width="26.28515625" customWidth="1"/>
    <col min="18" max="18" width="26.140625" customWidth="1"/>
    <col min="19" max="55" width="26.85546875" customWidth="1"/>
    <col min="56" max="57" width="26.140625" customWidth="1"/>
    <col min="58" max="95" width="26.28515625" customWidth="1"/>
    <col min="96" max="96" width="24.140625" customWidth="1"/>
    <col min="97" max="97" width="19.140625" style="4" customWidth="1"/>
    <col min="98" max="98" width="29" style="4" customWidth="1"/>
    <col min="99" max="99" width="17.5703125" style="4" customWidth="1"/>
    <col min="100" max="100" width="25.28515625" customWidth="1"/>
    <col min="101" max="101" width="17.85546875" customWidth="1"/>
  </cols>
  <sheetData>
    <row r="1" spans="1:99" s="30" customFormat="1" x14ac:dyDescent="0.25">
      <c r="A1" s="19" t="s">
        <v>144</v>
      </c>
      <c r="B1" s="5" t="s">
        <v>111</v>
      </c>
      <c r="C1" s="5" t="s">
        <v>113</v>
      </c>
      <c r="D1" s="5" t="s">
        <v>148</v>
      </c>
      <c r="E1" s="5" t="s">
        <v>114</v>
      </c>
      <c r="F1" s="5" t="s">
        <v>115</v>
      </c>
      <c r="G1" s="5" t="s">
        <v>116</v>
      </c>
      <c r="H1" s="5" t="s">
        <v>117</v>
      </c>
      <c r="I1" s="5" t="s">
        <v>150</v>
      </c>
      <c r="J1" s="5" t="s">
        <v>118</v>
      </c>
      <c r="K1" s="5" t="s">
        <v>119</v>
      </c>
      <c r="L1" s="5" t="s">
        <v>120</v>
      </c>
      <c r="M1" s="5" t="s">
        <v>121</v>
      </c>
      <c r="N1" s="5" t="s">
        <v>122</v>
      </c>
      <c r="O1" s="21" t="s">
        <v>151</v>
      </c>
      <c r="P1" s="5" t="s">
        <v>152</v>
      </c>
      <c r="Q1" s="9" t="s">
        <v>153</v>
      </c>
      <c r="R1" s="14" t="s">
        <v>199</v>
      </c>
      <c r="S1" s="5" t="s">
        <v>154</v>
      </c>
      <c r="T1" s="5" t="s">
        <v>123</v>
      </c>
      <c r="U1" s="5" t="s">
        <v>124</v>
      </c>
      <c r="V1" s="5" t="s">
        <v>125</v>
      </c>
      <c r="W1" s="5" t="s">
        <v>126</v>
      </c>
      <c r="X1" s="5" t="s">
        <v>127</v>
      </c>
      <c r="Y1" s="5" t="s">
        <v>128</v>
      </c>
      <c r="Z1" s="5" t="s">
        <v>129</v>
      </c>
      <c r="AA1" s="17" t="s">
        <v>155</v>
      </c>
      <c r="AB1" s="17" t="s">
        <v>145</v>
      </c>
      <c r="AC1" s="17" t="s">
        <v>546</v>
      </c>
      <c r="AD1" s="17" t="s">
        <v>261</v>
      </c>
      <c r="AE1" s="17" t="s">
        <v>471</v>
      </c>
      <c r="AF1" s="17" t="s">
        <v>185</v>
      </c>
      <c r="AG1" s="5" t="s">
        <v>130</v>
      </c>
      <c r="AH1" s="4"/>
      <c r="AI1" s="4"/>
      <c r="AJ1"/>
      <c r="CS1" s="31"/>
      <c r="CT1" s="31"/>
      <c r="CU1" s="31"/>
    </row>
    <row r="2" spans="1:99" s="35" customFormat="1" x14ac:dyDescent="0.25">
      <c r="A2" s="45">
        <v>57</v>
      </c>
      <c r="B2" s="35" t="s">
        <v>269</v>
      </c>
      <c r="C2" s="35" t="s">
        <v>9</v>
      </c>
      <c r="D2" s="35" t="s">
        <v>15</v>
      </c>
      <c r="E2" s="35" t="s">
        <v>17</v>
      </c>
      <c r="F2" s="36">
        <v>20289410000</v>
      </c>
      <c r="G2" s="36">
        <v>0</v>
      </c>
      <c r="H2" s="36">
        <v>20289410000</v>
      </c>
      <c r="I2" s="36">
        <v>47527930</v>
      </c>
      <c r="J2" s="36">
        <v>0</v>
      </c>
      <c r="K2" s="36">
        <v>47527930</v>
      </c>
      <c r="L2" s="36">
        <v>39412166</v>
      </c>
      <c r="M2" s="36">
        <v>0</v>
      </c>
      <c r="N2" s="36">
        <v>39412166</v>
      </c>
      <c r="O2" s="46">
        <v>0.1</v>
      </c>
      <c r="P2" s="36">
        <v>0</v>
      </c>
      <c r="Q2" s="47">
        <v>0.15</v>
      </c>
      <c r="R2" s="46">
        <v>0</v>
      </c>
      <c r="S2" s="36">
        <v>5911824.9000000004</v>
      </c>
      <c r="T2" s="36">
        <v>0</v>
      </c>
      <c r="U2" s="36">
        <v>524187698.39999998</v>
      </c>
      <c r="V2" s="36">
        <v>0</v>
      </c>
      <c r="W2" s="36">
        <v>524187698.39999998</v>
      </c>
      <c r="X2" s="36">
        <v>422384309000</v>
      </c>
      <c r="Y2" s="36">
        <v>0</v>
      </c>
      <c r="Z2" s="36">
        <v>422384309000</v>
      </c>
      <c r="AA2" s="48">
        <v>20967507.936000001</v>
      </c>
      <c r="AB2" s="37">
        <v>26879332.835999999</v>
      </c>
      <c r="AC2" s="37">
        <f>L2+U2</f>
        <v>563599864.39999998</v>
      </c>
      <c r="AD2" s="37">
        <v>6000000</v>
      </c>
      <c r="AE2" s="37">
        <v>423512.4079999961</v>
      </c>
      <c r="AF2" s="37">
        <f>AB2+AD2+AE2</f>
        <v>33302845.243999995</v>
      </c>
      <c r="AG2" s="35" t="s">
        <v>16</v>
      </c>
      <c r="AH2" s="37"/>
      <c r="AI2" s="37"/>
      <c r="CS2" s="37"/>
      <c r="CT2" s="37"/>
      <c r="CU2" s="37"/>
    </row>
    <row r="3" spans="1:99" s="30" customFormat="1" x14ac:dyDescent="0.25">
      <c r="A3" s="20">
        <v>69</v>
      </c>
      <c r="B3" t="s">
        <v>269</v>
      </c>
      <c r="C3" t="s">
        <v>2</v>
      </c>
      <c r="D3" t="s">
        <v>4</v>
      </c>
      <c r="E3" t="s">
        <v>273</v>
      </c>
      <c r="F3" s="2">
        <v>25415455000</v>
      </c>
      <c r="G3" s="2">
        <v>15901194000</v>
      </c>
      <c r="H3" s="2">
        <v>9514261000</v>
      </c>
      <c r="I3" s="2">
        <v>63451865</v>
      </c>
      <c r="J3" s="2">
        <v>37973038</v>
      </c>
      <c r="K3" s="2">
        <v>25478827</v>
      </c>
      <c r="L3" s="2">
        <v>53285683</v>
      </c>
      <c r="M3" s="2">
        <v>31612560.399999999</v>
      </c>
      <c r="N3" s="2">
        <v>21673122.600000001</v>
      </c>
      <c r="O3" s="15">
        <v>0.1</v>
      </c>
      <c r="P3" s="2">
        <v>3161256.04</v>
      </c>
      <c r="Q3" s="13">
        <v>0.15</v>
      </c>
      <c r="R3" s="15">
        <v>0</v>
      </c>
      <c r="S3" s="2">
        <v>3250968.39</v>
      </c>
      <c r="T3" s="2">
        <v>0</v>
      </c>
      <c r="U3" s="2">
        <v>229263384.40000001</v>
      </c>
      <c r="V3" s="2">
        <v>79420408.599999994</v>
      </c>
      <c r="W3" s="2">
        <v>149842975.80000001</v>
      </c>
      <c r="X3" s="2">
        <v>178112344000</v>
      </c>
      <c r="Y3" s="2">
        <v>65450481000</v>
      </c>
      <c r="Z3" s="2">
        <v>112661863000</v>
      </c>
      <c r="AA3" s="18">
        <v>6787923.1179999998</v>
      </c>
      <c r="AB3" s="4">
        <v>13200147.548</v>
      </c>
      <c r="AC3" s="4">
        <f t="shared" ref="AC3:AC43" si="0">L3+U3</f>
        <v>282549067.39999998</v>
      </c>
      <c r="AD3" s="4">
        <v>6000000</v>
      </c>
      <c r="AE3" s="4"/>
      <c r="AF3" s="4">
        <f t="shared" ref="AF3:AF43" si="1">AB3+AD3+AE3</f>
        <v>19200147.548</v>
      </c>
      <c r="AG3" t="s">
        <v>21</v>
      </c>
      <c r="CS3" s="31"/>
      <c r="CT3" s="31"/>
      <c r="CU3" s="31"/>
    </row>
    <row r="4" spans="1:99" x14ac:dyDescent="0.25">
      <c r="A4" s="20">
        <v>71</v>
      </c>
      <c r="B4" t="s">
        <v>269</v>
      </c>
      <c r="C4" t="s">
        <v>9</v>
      </c>
      <c r="D4" t="s">
        <v>15</v>
      </c>
      <c r="E4" t="s">
        <v>24</v>
      </c>
      <c r="F4" s="2">
        <v>14399443000</v>
      </c>
      <c r="G4" s="2">
        <v>0</v>
      </c>
      <c r="H4" s="2">
        <v>14399443000</v>
      </c>
      <c r="I4" s="2">
        <v>37374456</v>
      </c>
      <c r="J4" s="2">
        <v>0</v>
      </c>
      <c r="K4" s="2">
        <v>37374456</v>
      </c>
      <c r="L4" s="2">
        <v>31614678.800000001</v>
      </c>
      <c r="M4" s="2">
        <v>0</v>
      </c>
      <c r="N4" s="2">
        <v>31614678.800000001</v>
      </c>
      <c r="O4" s="15">
        <v>0.1</v>
      </c>
      <c r="P4" s="2">
        <v>0</v>
      </c>
      <c r="Q4" s="13">
        <v>0.15</v>
      </c>
      <c r="R4" s="15">
        <v>0</v>
      </c>
      <c r="S4" s="2">
        <v>4742201.82</v>
      </c>
      <c r="T4" s="2">
        <v>0</v>
      </c>
      <c r="U4" s="2">
        <v>248125390.03999999</v>
      </c>
      <c r="V4" s="2">
        <v>0</v>
      </c>
      <c r="W4" s="2">
        <v>248125390.03999999</v>
      </c>
      <c r="X4" s="2">
        <v>175264457400</v>
      </c>
      <c r="Y4" s="2">
        <v>0</v>
      </c>
      <c r="Z4" s="2">
        <v>175264457400</v>
      </c>
      <c r="AA4" s="18">
        <v>9925015.6016000006</v>
      </c>
      <c r="AB4" s="4">
        <v>14667217.421599999</v>
      </c>
      <c r="AC4" s="4">
        <f t="shared" si="0"/>
        <v>279740068.83999997</v>
      </c>
      <c r="AD4" s="4">
        <v>4000000</v>
      </c>
      <c r="AE4" s="4"/>
      <c r="AF4" s="4">
        <f t="shared" si="1"/>
        <v>18667217.421599999</v>
      </c>
      <c r="AG4" t="s">
        <v>16</v>
      </c>
    </row>
    <row r="5" spans="1:99" x14ac:dyDescent="0.25">
      <c r="A5" s="20">
        <v>123</v>
      </c>
      <c r="B5" t="s">
        <v>269</v>
      </c>
      <c r="C5" t="s">
        <v>9</v>
      </c>
      <c r="D5" t="s">
        <v>15</v>
      </c>
      <c r="E5" t="s">
        <v>26</v>
      </c>
      <c r="F5" s="2">
        <v>36324285000</v>
      </c>
      <c r="G5" s="2">
        <v>0</v>
      </c>
      <c r="H5" s="2">
        <v>36324285000</v>
      </c>
      <c r="I5" s="2">
        <v>85260522</v>
      </c>
      <c r="J5" s="2">
        <v>0</v>
      </c>
      <c r="K5" s="2">
        <v>85260522</v>
      </c>
      <c r="L5" s="2">
        <v>70730808</v>
      </c>
      <c r="M5" s="2">
        <v>0</v>
      </c>
      <c r="N5" s="2">
        <v>70730808</v>
      </c>
      <c r="O5" s="15">
        <v>0.1</v>
      </c>
      <c r="P5" s="2">
        <v>0</v>
      </c>
      <c r="Q5" s="13">
        <v>0.2</v>
      </c>
      <c r="R5" s="15">
        <v>0</v>
      </c>
      <c r="S5" s="2">
        <v>14146161.6</v>
      </c>
      <c r="T5" s="2">
        <v>0</v>
      </c>
      <c r="U5" s="2">
        <v>116322306.44</v>
      </c>
      <c r="V5" s="2">
        <v>0</v>
      </c>
      <c r="W5" s="2">
        <v>116322306.44</v>
      </c>
      <c r="X5" s="2">
        <v>66989108900</v>
      </c>
      <c r="Y5" s="2">
        <v>0</v>
      </c>
      <c r="Z5" s="2">
        <v>66989108900</v>
      </c>
      <c r="AA5" s="18">
        <v>0</v>
      </c>
      <c r="AB5" s="4">
        <v>14146161.6</v>
      </c>
      <c r="AC5" s="4">
        <f t="shared" si="0"/>
        <v>187053114.44</v>
      </c>
      <c r="AD5" s="4">
        <v>3000000</v>
      </c>
      <c r="AE5" s="4"/>
      <c r="AF5" s="4">
        <f t="shared" si="1"/>
        <v>17146161.600000001</v>
      </c>
      <c r="AG5" t="s">
        <v>16</v>
      </c>
    </row>
    <row r="6" spans="1:99" x14ac:dyDescent="0.25">
      <c r="A6" s="20">
        <v>135</v>
      </c>
      <c r="B6" t="s">
        <v>269</v>
      </c>
      <c r="C6" t="s">
        <v>9</v>
      </c>
      <c r="D6" t="s">
        <v>27</v>
      </c>
      <c r="E6" t="s">
        <v>28</v>
      </c>
      <c r="F6" s="2">
        <v>7749365000</v>
      </c>
      <c r="G6" s="2">
        <v>0</v>
      </c>
      <c r="H6" s="2">
        <v>7749365000</v>
      </c>
      <c r="I6" s="2">
        <v>19346433</v>
      </c>
      <c r="J6" s="2">
        <v>0</v>
      </c>
      <c r="K6" s="2">
        <v>19346433</v>
      </c>
      <c r="L6" s="2">
        <v>16246687</v>
      </c>
      <c r="M6" s="2">
        <v>0</v>
      </c>
      <c r="N6" s="2">
        <v>16246687</v>
      </c>
      <c r="O6" s="15">
        <v>0.1</v>
      </c>
      <c r="P6" s="2">
        <v>0</v>
      </c>
      <c r="Q6" s="13">
        <v>0.1</v>
      </c>
      <c r="R6" s="15">
        <v>0</v>
      </c>
      <c r="S6" s="2">
        <v>1624668.7</v>
      </c>
      <c r="T6" s="2">
        <v>0</v>
      </c>
      <c r="U6" s="2">
        <v>379746891.44</v>
      </c>
      <c r="V6" s="2">
        <v>0</v>
      </c>
      <c r="W6" s="2">
        <v>379746891.44</v>
      </c>
      <c r="X6" s="2">
        <v>286846976400</v>
      </c>
      <c r="Y6" s="2">
        <v>0</v>
      </c>
      <c r="Z6" s="2">
        <v>286846976400</v>
      </c>
      <c r="AA6" s="18">
        <v>15189875.657600001</v>
      </c>
      <c r="AB6" s="4">
        <v>16814544.3576</v>
      </c>
      <c r="AC6" s="4">
        <f t="shared" si="0"/>
        <v>395993578.44</v>
      </c>
      <c r="AD6" s="4">
        <v>6000000</v>
      </c>
      <c r="AE6" s="4"/>
      <c r="AF6" s="4">
        <f t="shared" si="1"/>
        <v>22814544.3576</v>
      </c>
      <c r="AG6" t="s">
        <v>29</v>
      </c>
    </row>
    <row r="7" spans="1:99" x14ac:dyDescent="0.25">
      <c r="A7" s="20">
        <v>162</v>
      </c>
      <c r="B7" t="s">
        <v>269</v>
      </c>
      <c r="C7" t="s">
        <v>9</v>
      </c>
      <c r="D7" t="s">
        <v>27</v>
      </c>
      <c r="E7" t="s">
        <v>32</v>
      </c>
      <c r="F7" s="2">
        <v>2823015000</v>
      </c>
      <c r="G7" s="2">
        <v>0</v>
      </c>
      <c r="H7" s="2">
        <v>2823015000</v>
      </c>
      <c r="I7" s="2">
        <v>8697533</v>
      </c>
      <c r="J7" s="2">
        <v>0</v>
      </c>
      <c r="K7" s="2">
        <v>8697533</v>
      </c>
      <c r="L7" s="2">
        <v>7568327</v>
      </c>
      <c r="M7" s="2">
        <v>0</v>
      </c>
      <c r="N7" s="2">
        <v>7568327</v>
      </c>
      <c r="O7" s="15">
        <v>0</v>
      </c>
      <c r="P7" s="2">
        <v>0</v>
      </c>
      <c r="Q7" s="13">
        <v>0</v>
      </c>
      <c r="R7" s="15">
        <v>0</v>
      </c>
      <c r="S7" s="2">
        <v>0</v>
      </c>
      <c r="T7" s="2">
        <v>0</v>
      </c>
      <c r="U7" s="2">
        <v>146620449.36000001</v>
      </c>
      <c r="V7" s="2">
        <v>0</v>
      </c>
      <c r="W7" s="2">
        <v>146620449.36000001</v>
      </c>
      <c r="X7" s="2">
        <v>67598194100</v>
      </c>
      <c r="Y7" s="2">
        <v>0</v>
      </c>
      <c r="Z7" s="2">
        <v>67598194100</v>
      </c>
      <c r="AA7" s="18">
        <v>0</v>
      </c>
      <c r="AB7" s="4">
        <v>0</v>
      </c>
      <c r="AC7" s="4">
        <f t="shared" si="0"/>
        <v>154188776.36000001</v>
      </c>
      <c r="AD7" s="4">
        <v>2000000</v>
      </c>
      <c r="AE7" s="4"/>
      <c r="AF7" s="4">
        <f t="shared" si="1"/>
        <v>2000000</v>
      </c>
      <c r="AG7" t="s">
        <v>29</v>
      </c>
    </row>
    <row r="8" spans="1:99" x14ac:dyDescent="0.25">
      <c r="A8" s="20">
        <v>201</v>
      </c>
      <c r="B8" t="s">
        <v>269</v>
      </c>
      <c r="C8" t="s">
        <v>2</v>
      </c>
      <c r="D8" t="s">
        <v>8</v>
      </c>
      <c r="E8" t="s">
        <v>33</v>
      </c>
      <c r="F8" s="2">
        <v>49481674000</v>
      </c>
      <c r="G8" s="2">
        <v>14616836000</v>
      </c>
      <c r="H8" s="2">
        <v>34864838000</v>
      </c>
      <c r="I8" s="2">
        <v>88700612</v>
      </c>
      <c r="J8" s="2">
        <v>26415345</v>
      </c>
      <c r="K8" s="2">
        <v>62285267</v>
      </c>
      <c r="L8" s="2">
        <v>68907942.400000006</v>
      </c>
      <c r="M8" s="2">
        <v>20568610.600000001</v>
      </c>
      <c r="N8" s="2">
        <v>48339331.799999997</v>
      </c>
      <c r="O8" s="15">
        <v>0.1</v>
      </c>
      <c r="P8" s="2">
        <v>2056861.06</v>
      </c>
      <c r="Q8" s="13">
        <v>0.2</v>
      </c>
      <c r="R8" s="15">
        <v>0</v>
      </c>
      <c r="S8" s="2">
        <v>9667866.3599999994</v>
      </c>
      <c r="T8" s="2">
        <v>0</v>
      </c>
      <c r="U8" s="2">
        <v>279055024.36000001</v>
      </c>
      <c r="V8" s="2">
        <v>15576884.199999999</v>
      </c>
      <c r="W8" s="2">
        <v>263478140.16</v>
      </c>
      <c r="X8" s="2">
        <v>191820631600</v>
      </c>
      <c r="Y8" s="2">
        <v>6361112000</v>
      </c>
      <c r="Z8" s="2">
        <v>185459519600</v>
      </c>
      <c r="AA8" s="18">
        <v>10694894.4484</v>
      </c>
      <c r="AB8" s="4">
        <v>22419621.8684</v>
      </c>
      <c r="AC8" s="4">
        <f t="shared" si="0"/>
        <v>347962966.75999999</v>
      </c>
      <c r="AD8" s="4">
        <v>6000000</v>
      </c>
      <c r="AE8" s="4"/>
      <c r="AF8" s="4">
        <f t="shared" si="1"/>
        <v>28419621.8684</v>
      </c>
      <c r="AG8" t="s">
        <v>14</v>
      </c>
    </row>
    <row r="9" spans="1:99" s="35" customFormat="1" x14ac:dyDescent="0.25">
      <c r="A9" s="45">
        <v>202</v>
      </c>
      <c r="B9" s="35" t="s">
        <v>269</v>
      </c>
      <c r="C9" s="35" t="s">
        <v>2</v>
      </c>
      <c r="D9" s="35" t="s">
        <v>4</v>
      </c>
      <c r="E9" s="35" t="s">
        <v>6</v>
      </c>
      <c r="F9" s="36">
        <v>86305181000</v>
      </c>
      <c r="G9" s="36">
        <v>36063400000</v>
      </c>
      <c r="H9" s="36">
        <v>50241781000</v>
      </c>
      <c r="I9" s="36">
        <v>158121429</v>
      </c>
      <c r="J9" s="36">
        <v>69799586</v>
      </c>
      <c r="K9" s="36">
        <v>88321843</v>
      </c>
      <c r="L9" s="36">
        <v>123599356.59999999</v>
      </c>
      <c r="M9" s="36">
        <v>55374226</v>
      </c>
      <c r="N9" s="36">
        <v>68225130.599999994</v>
      </c>
      <c r="O9" s="46">
        <v>0.1</v>
      </c>
      <c r="P9" s="36">
        <v>5537422.5999999996</v>
      </c>
      <c r="Q9" s="47">
        <v>0.25</v>
      </c>
      <c r="R9" s="46">
        <v>0</v>
      </c>
      <c r="S9" s="36">
        <v>17056282.649999999</v>
      </c>
      <c r="T9" s="36">
        <v>0</v>
      </c>
      <c r="U9" s="36">
        <v>174642881.47999999</v>
      </c>
      <c r="V9" s="36">
        <v>63676043.600000001</v>
      </c>
      <c r="W9" s="36">
        <v>110966837.88</v>
      </c>
      <c r="X9" s="36">
        <v>93901623800</v>
      </c>
      <c r="Y9" s="36">
        <v>31733116000</v>
      </c>
      <c r="Z9" s="36">
        <v>62168507800</v>
      </c>
      <c r="AA9" s="48">
        <v>3965765.5723999999</v>
      </c>
      <c r="AB9" s="37">
        <v>26559470.8224</v>
      </c>
      <c r="AC9" s="37">
        <f t="shared" si="0"/>
        <v>298242238.07999998</v>
      </c>
      <c r="AD9" s="37">
        <v>0</v>
      </c>
      <c r="AE9" s="37">
        <v>1000000</v>
      </c>
      <c r="AF9" s="37">
        <f t="shared" si="1"/>
        <v>27559470.8224</v>
      </c>
      <c r="AG9" s="35" t="s">
        <v>21</v>
      </c>
      <c r="CS9" s="37"/>
      <c r="CT9" s="37"/>
      <c r="CU9" s="37"/>
    </row>
    <row r="10" spans="1:99" x14ac:dyDescent="0.25">
      <c r="A10" s="20">
        <v>208</v>
      </c>
      <c r="B10" t="s">
        <v>269</v>
      </c>
      <c r="C10" t="s">
        <v>2</v>
      </c>
      <c r="D10" t="s">
        <v>8</v>
      </c>
      <c r="E10" t="s">
        <v>38</v>
      </c>
      <c r="F10" s="2">
        <v>27172663000</v>
      </c>
      <c r="G10" s="2">
        <v>8340190000</v>
      </c>
      <c r="H10" s="2">
        <v>18832473000</v>
      </c>
      <c r="I10" s="2">
        <v>61358577</v>
      </c>
      <c r="J10" s="2">
        <v>13188469</v>
      </c>
      <c r="K10" s="2">
        <v>48170108</v>
      </c>
      <c r="L10" s="2">
        <v>50489511.799999997</v>
      </c>
      <c r="M10" s="2">
        <v>9852393</v>
      </c>
      <c r="N10" s="2">
        <v>40637118.799999997</v>
      </c>
      <c r="O10" s="15">
        <v>0.1</v>
      </c>
      <c r="P10" s="2">
        <v>985239.3</v>
      </c>
      <c r="Q10" s="13">
        <v>0.15</v>
      </c>
      <c r="R10" s="15">
        <v>0</v>
      </c>
      <c r="S10" s="2">
        <v>6095567.8200000003</v>
      </c>
      <c r="T10" s="2">
        <v>0</v>
      </c>
      <c r="U10" s="2">
        <v>246094081.59999999</v>
      </c>
      <c r="V10" s="2">
        <v>34656526.960000001</v>
      </c>
      <c r="W10" s="2">
        <v>211437554.63999999</v>
      </c>
      <c r="X10" s="2">
        <v>110640973500</v>
      </c>
      <c r="Y10" s="2">
        <v>14380827600</v>
      </c>
      <c r="Z10" s="2">
        <v>96260145900</v>
      </c>
      <c r="AA10" s="18">
        <v>8804067.4551999997</v>
      </c>
      <c r="AB10" s="4">
        <v>15884874.575200001</v>
      </c>
      <c r="AC10" s="4">
        <f t="shared" si="0"/>
        <v>296583593.39999998</v>
      </c>
      <c r="AD10" s="4">
        <v>6000000</v>
      </c>
      <c r="AE10" s="4"/>
      <c r="AF10" s="4">
        <f t="shared" si="1"/>
        <v>21884874.575199999</v>
      </c>
      <c r="AG10" t="s">
        <v>14</v>
      </c>
    </row>
    <row r="11" spans="1:99" x14ac:dyDescent="0.25">
      <c r="A11" s="20">
        <v>209</v>
      </c>
      <c r="B11" t="s">
        <v>269</v>
      </c>
      <c r="C11" t="s">
        <v>9</v>
      </c>
      <c r="D11" t="s">
        <v>15</v>
      </c>
      <c r="E11" t="s">
        <v>19</v>
      </c>
      <c r="F11" s="2">
        <v>13476271000</v>
      </c>
      <c r="G11" s="2">
        <v>0</v>
      </c>
      <c r="H11" s="2">
        <v>13476271000</v>
      </c>
      <c r="I11" s="2">
        <v>34567556</v>
      </c>
      <c r="J11" s="2">
        <v>0</v>
      </c>
      <c r="K11" s="2">
        <v>34567556</v>
      </c>
      <c r="L11" s="2">
        <v>29177047.600000001</v>
      </c>
      <c r="M11" s="2">
        <v>0</v>
      </c>
      <c r="N11" s="2">
        <v>29177047.600000001</v>
      </c>
      <c r="O11" s="15">
        <v>0.1</v>
      </c>
      <c r="P11" s="2">
        <v>0</v>
      </c>
      <c r="Q11" s="13">
        <v>0.1</v>
      </c>
      <c r="R11" s="15">
        <v>0</v>
      </c>
      <c r="S11" s="2">
        <v>2917704.76</v>
      </c>
      <c r="T11" s="2">
        <v>0</v>
      </c>
      <c r="U11" s="2">
        <v>158762521.24000001</v>
      </c>
      <c r="V11" s="2">
        <v>0</v>
      </c>
      <c r="W11" s="2">
        <v>158762521.24000001</v>
      </c>
      <c r="X11" s="2">
        <v>82191119400</v>
      </c>
      <c r="Y11" s="2">
        <v>0</v>
      </c>
      <c r="Z11" s="2">
        <v>82191119400</v>
      </c>
      <c r="AA11" s="18">
        <v>4762875.6371999998</v>
      </c>
      <c r="AB11" s="4">
        <v>7680580.3971999995</v>
      </c>
      <c r="AC11" s="4">
        <f t="shared" si="0"/>
        <v>187939568.84</v>
      </c>
      <c r="AD11" s="4">
        <v>3000000</v>
      </c>
      <c r="AE11" s="4"/>
      <c r="AF11" s="4">
        <f t="shared" si="1"/>
        <v>10680580.3972</v>
      </c>
      <c r="AG11" t="s">
        <v>16</v>
      </c>
    </row>
    <row r="12" spans="1:99" x14ac:dyDescent="0.25">
      <c r="A12" s="20">
        <v>216</v>
      </c>
      <c r="B12" t="s">
        <v>269</v>
      </c>
      <c r="C12" t="s">
        <v>9</v>
      </c>
      <c r="D12" t="s">
        <v>358</v>
      </c>
      <c r="E12" t="s">
        <v>39</v>
      </c>
      <c r="F12" s="2">
        <v>127806411000</v>
      </c>
      <c r="G12" s="2">
        <v>0</v>
      </c>
      <c r="H12" s="2">
        <v>127806411000</v>
      </c>
      <c r="I12" s="2">
        <v>213674222</v>
      </c>
      <c r="J12" s="2">
        <v>0</v>
      </c>
      <c r="K12" s="2">
        <v>213674222</v>
      </c>
      <c r="L12" s="2">
        <v>162551657.59999999</v>
      </c>
      <c r="M12" s="2">
        <v>0</v>
      </c>
      <c r="N12" s="2">
        <v>162551657.59999999</v>
      </c>
      <c r="O12" s="15">
        <v>0.1</v>
      </c>
      <c r="P12" s="2">
        <v>0</v>
      </c>
      <c r="Q12" s="13">
        <v>0.25</v>
      </c>
      <c r="R12" s="15">
        <v>0.4</v>
      </c>
      <c r="S12" s="2">
        <v>42520663.039999999</v>
      </c>
      <c r="T12" s="2">
        <v>0</v>
      </c>
      <c r="U12" s="2">
        <v>245576904.59999999</v>
      </c>
      <c r="V12" s="2">
        <v>0</v>
      </c>
      <c r="W12" s="2">
        <v>245576904.59999999</v>
      </c>
      <c r="X12" s="2">
        <v>170019291000</v>
      </c>
      <c r="Y12" s="2">
        <v>0</v>
      </c>
      <c r="Z12" s="2">
        <v>170019291000</v>
      </c>
      <c r="AA12" s="18">
        <v>9823076.1840000004</v>
      </c>
      <c r="AB12" s="4">
        <v>52343739.223999999</v>
      </c>
      <c r="AC12" s="4">
        <f t="shared" si="0"/>
        <v>408128562.19999999</v>
      </c>
      <c r="AD12" s="4">
        <v>6000000</v>
      </c>
      <c r="AE12" s="4"/>
      <c r="AF12" s="4">
        <f t="shared" si="1"/>
        <v>58343739.223999999</v>
      </c>
      <c r="AG12" t="s">
        <v>23</v>
      </c>
    </row>
    <row r="13" spans="1:99" x14ac:dyDescent="0.25">
      <c r="A13" s="20">
        <v>229</v>
      </c>
      <c r="B13" t="s">
        <v>269</v>
      </c>
      <c r="C13" t="s">
        <v>2</v>
      </c>
      <c r="D13" t="s">
        <v>4</v>
      </c>
      <c r="E13" t="s">
        <v>41</v>
      </c>
      <c r="F13" s="2">
        <v>22951672000</v>
      </c>
      <c r="G13" s="2">
        <v>926172000</v>
      </c>
      <c r="H13" s="2">
        <v>22025500000</v>
      </c>
      <c r="I13" s="2">
        <v>52903435</v>
      </c>
      <c r="J13" s="2">
        <v>2881475</v>
      </c>
      <c r="K13" s="2">
        <v>50021960</v>
      </c>
      <c r="L13" s="2">
        <v>43722766.200000003</v>
      </c>
      <c r="M13" s="2">
        <v>2511006.2000000002</v>
      </c>
      <c r="N13" s="2">
        <v>41211760</v>
      </c>
      <c r="O13" s="15">
        <v>0.1</v>
      </c>
      <c r="P13" s="2">
        <v>251100.62</v>
      </c>
      <c r="Q13" s="13">
        <v>0.15</v>
      </c>
      <c r="R13" s="15">
        <v>0</v>
      </c>
      <c r="S13" s="2">
        <v>6181764</v>
      </c>
      <c r="T13" s="2">
        <v>0</v>
      </c>
      <c r="U13" s="2">
        <v>224673017.40000001</v>
      </c>
      <c r="V13" s="2">
        <v>32465113.399999999</v>
      </c>
      <c r="W13" s="2">
        <v>192207904</v>
      </c>
      <c r="X13" s="2">
        <v>165466194000</v>
      </c>
      <c r="Y13" s="2">
        <v>14514704000</v>
      </c>
      <c r="Z13" s="2">
        <v>150951490000</v>
      </c>
      <c r="AA13" s="18">
        <v>8012967.2939999998</v>
      </c>
      <c r="AB13" s="4">
        <v>14445831.914000001</v>
      </c>
      <c r="AC13" s="4">
        <f t="shared" si="0"/>
        <v>268395783.60000002</v>
      </c>
      <c r="AD13" s="4">
        <v>4000000</v>
      </c>
      <c r="AE13" s="4"/>
      <c r="AF13" s="4">
        <f t="shared" si="1"/>
        <v>18445831.914000001</v>
      </c>
      <c r="AG13" t="s">
        <v>21</v>
      </c>
    </row>
    <row r="14" spans="1:99" x14ac:dyDescent="0.25">
      <c r="A14" s="20">
        <v>234</v>
      </c>
      <c r="B14" t="s">
        <v>269</v>
      </c>
      <c r="C14" t="s">
        <v>2</v>
      </c>
      <c r="D14" t="s">
        <v>8</v>
      </c>
      <c r="E14" t="s">
        <v>42</v>
      </c>
      <c r="F14" s="2">
        <v>4036966000</v>
      </c>
      <c r="G14" s="2">
        <v>1173028000</v>
      </c>
      <c r="H14" s="2">
        <v>2863938000</v>
      </c>
      <c r="I14" s="2">
        <v>12696891</v>
      </c>
      <c r="J14" s="2">
        <v>4049852</v>
      </c>
      <c r="K14" s="2">
        <v>8647039</v>
      </c>
      <c r="L14" s="2">
        <v>11082104.6</v>
      </c>
      <c r="M14" s="2">
        <v>3580640.8</v>
      </c>
      <c r="N14" s="2">
        <v>7501463.7999999998</v>
      </c>
      <c r="O14" s="15">
        <v>0</v>
      </c>
      <c r="P14" s="2">
        <v>0</v>
      </c>
      <c r="Q14" s="13">
        <v>0</v>
      </c>
      <c r="R14" s="15">
        <v>0</v>
      </c>
      <c r="S14" s="2">
        <v>0</v>
      </c>
      <c r="T14" s="2">
        <v>0</v>
      </c>
      <c r="U14" s="2">
        <v>501745656.07999998</v>
      </c>
      <c r="V14" s="2">
        <v>20219121.600000001</v>
      </c>
      <c r="W14" s="2">
        <v>481526534.48000002</v>
      </c>
      <c r="X14" s="2">
        <v>362545489800</v>
      </c>
      <c r="Y14" s="2">
        <v>9494311000</v>
      </c>
      <c r="Z14" s="2">
        <v>353051178800</v>
      </c>
      <c r="AA14" s="18">
        <v>19463252.595199998</v>
      </c>
      <c r="AB14" s="4">
        <v>19463252.595199998</v>
      </c>
      <c r="AC14" s="4">
        <f t="shared" si="0"/>
        <v>512827760.68000001</v>
      </c>
      <c r="AD14" s="4">
        <v>6000000</v>
      </c>
      <c r="AE14" s="4"/>
      <c r="AF14" s="4">
        <f t="shared" si="1"/>
        <v>25463252.595199998</v>
      </c>
      <c r="AG14" t="s">
        <v>14</v>
      </c>
    </row>
    <row r="15" spans="1:99" x14ac:dyDescent="0.25">
      <c r="A15" s="20">
        <v>277</v>
      </c>
      <c r="B15" t="s">
        <v>269</v>
      </c>
      <c r="C15" t="s">
        <v>2</v>
      </c>
      <c r="D15" t="s">
        <v>279</v>
      </c>
      <c r="E15" t="s">
        <v>43</v>
      </c>
      <c r="F15" s="2">
        <v>6337805000</v>
      </c>
      <c r="G15" s="2">
        <v>5078549000</v>
      </c>
      <c r="H15" s="2">
        <v>1259256000</v>
      </c>
      <c r="I15" s="2">
        <v>16759109</v>
      </c>
      <c r="J15" s="2">
        <v>12868337</v>
      </c>
      <c r="K15" s="2">
        <v>3890772</v>
      </c>
      <c r="L15" s="2">
        <v>14223987</v>
      </c>
      <c r="M15" s="2">
        <v>10836917.4</v>
      </c>
      <c r="N15" s="2">
        <v>3387069.6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255844921.40000001</v>
      </c>
      <c r="V15" s="2">
        <v>50096268.399999999</v>
      </c>
      <c r="W15" s="2">
        <v>205748653</v>
      </c>
      <c r="X15" s="2">
        <v>168995446500</v>
      </c>
      <c r="Y15" s="2">
        <v>37715301500</v>
      </c>
      <c r="Z15" s="2">
        <v>131280145000</v>
      </c>
      <c r="AA15" s="18">
        <v>8730908.8039999995</v>
      </c>
      <c r="AB15" s="4">
        <v>8730908.8039999995</v>
      </c>
      <c r="AC15" s="4">
        <f t="shared" si="0"/>
        <v>270068908.39999998</v>
      </c>
      <c r="AD15" s="4">
        <v>4000000</v>
      </c>
      <c r="AE15" s="4"/>
      <c r="AF15" s="4">
        <f t="shared" si="1"/>
        <v>12730908.804</v>
      </c>
      <c r="AG15" t="s">
        <v>3</v>
      </c>
    </row>
    <row r="16" spans="1:99" x14ac:dyDescent="0.25">
      <c r="A16" s="20">
        <v>287</v>
      </c>
      <c r="B16" t="s">
        <v>269</v>
      </c>
      <c r="C16" t="s">
        <v>2</v>
      </c>
      <c r="D16" t="s">
        <v>8</v>
      </c>
      <c r="E16" t="s">
        <v>46</v>
      </c>
      <c r="F16" s="2">
        <v>25066958000</v>
      </c>
      <c r="G16" s="2">
        <v>3323010000</v>
      </c>
      <c r="H16" s="2">
        <v>21743948000</v>
      </c>
      <c r="I16" s="2">
        <v>42021510</v>
      </c>
      <c r="J16" s="2">
        <v>6440683</v>
      </c>
      <c r="K16" s="2">
        <v>35580827</v>
      </c>
      <c r="L16" s="2">
        <v>31994726.800000001</v>
      </c>
      <c r="M16" s="2">
        <v>5111479</v>
      </c>
      <c r="N16" s="2">
        <v>26883247.800000001</v>
      </c>
      <c r="O16" s="15">
        <v>0.1</v>
      </c>
      <c r="P16" s="2">
        <v>511147.9</v>
      </c>
      <c r="Q16" s="13">
        <v>0.15</v>
      </c>
      <c r="R16" s="15">
        <v>0</v>
      </c>
      <c r="S16" s="2">
        <v>4032487.17</v>
      </c>
      <c r="T16" s="2">
        <v>0</v>
      </c>
      <c r="U16" s="2">
        <v>150308830.40000001</v>
      </c>
      <c r="V16" s="2">
        <v>22895923.800000001</v>
      </c>
      <c r="W16" s="2">
        <v>127412906.59999999</v>
      </c>
      <c r="X16" s="2">
        <v>92774824000</v>
      </c>
      <c r="Y16" s="2">
        <v>12673548000</v>
      </c>
      <c r="Z16" s="2">
        <v>80101276000</v>
      </c>
      <c r="AA16" s="18">
        <v>4051346.4360000002</v>
      </c>
      <c r="AB16" s="4">
        <v>8594981.5059999991</v>
      </c>
      <c r="AC16" s="4">
        <f t="shared" si="0"/>
        <v>182303557.20000002</v>
      </c>
      <c r="AD16" s="4">
        <v>3000000</v>
      </c>
      <c r="AE16" s="4"/>
      <c r="AF16" s="4">
        <f t="shared" si="1"/>
        <v>11594981.505999999</v>
      </c>
      <c r="AG16" t="s">
        <v>14</v>
      </c>
    </row>
    <row r="17" spans="1:99" x14ac:dyDescent="0.25">
      <c r="A17" s="20">
        <v>294</v>
      </c>
      <c r="B17" t="s">
        <v>269</v>
      </c>
      <c r="C17" t="s">
        <v>2</v>
      </c>
      <c r="D17" t="s">
        <v>4</v>
      </c>
      <c r="E17" t="s">
        <v>48</v>
      </c>
      <c r="F17" s="2">
        <v>94287376000</v>
      </c>
      <c r="G17" s="2">
        <v>4335805000</v>
      </c>
      <c r="H17" s="2">
        <v>89951571000</v>
      </c>
      <c r="I17" s="2">
        <v>181364754</v>
      </c>
      <c r="J17" s="2">
        <v>8885218</v>
      </c>
      <c r="K17" s="2">
        <v>172479536</v>
      </c>
      <c r="L17" s="2">
        <v>143649803.59999999</v>
      </c>
      <c r="M17" s="2">
        <v>7150896</v>
      </c>
      <c r="N17" s="2">
        <v>136498907.59999999</v>
      </c>
      <c r="O17" s="15">
        <v>0.1</v>
      </c>
      <c r="P17" s="2">
        <v>715089.6</v>
      </c>
      <c r="Q17" s="13">
        <v>0.25</v>
      </c>
      <c r="R17" s="15">
        <v>0</v>
      </c>
      <c r="S17" s="2">
        <v>34124726.899999999</v>
      </c>
      <c r="T17" s="2">
        <v>0</v>
      </c>
      <c r="U17" s="2">
        <v>148226756.19999999</v>
      </c>
      <c r="V17" s="2">
        <v>14290904</v>
      </c>
      <c r="W17" s="2">
        <v>133935852.2</v>
      </c>
      <c r="X17" s="2">
        <v>69221592000</v>
      </c>
      <c r="Y17" s="2">
        <v>6581150000</v>
      </c>
      <c r="Z17" s="2">
        <v>62640442000</v>
      </c>
      <c r="AA17" s="18">
        <v>0</v>
      </c>
      <c r="AB17" s="4">
        <v>34839816.5</v>
      </c>
      <c r="AC17" s="4">
        <f t="shared" si="0"/>
        <v>291876559.79999995</v>
      </c>
      <c r="AD17" s="4">
        <v>6000000</v>
      </c>
      <c r="AE17" s="4"/>
      <c r="AF17" s="4">
        <f t="shared" si="1"/>
        <v>40839816.5</v>
      </c>
      <c r="AG17" t="s">
        <v>21</v>
      </c>
    </row>
    <row r="18" spans="1:99" s="35" customFormat="1" x14ac:dyDescent="0.25">
      <c r="A18" s="45">
        <v>305</v>
      </c>
      <c r="B18" s="35" t="s">
        <v>269</v>
      </c>
      <c r="C18" s="35" t="s">
        <v>2</v>
      </c>
      <c r="D18" s="35" t="s">
        <v>8</v>
      </c>
      <c r="E18" s="35" t="s">
        <v>50</v>
      </c>
      <c r="F18" s="36">
        <v>1996989000</v>
      </c>
      <c r="G18" s="36">
        <v>0</v>
      </c>
      <c r="H18" s="36">
        <v>1996989000</v>
      </c>
      <c r="I18" s="36">
        <v>5486225</v>
      </c>
      <c r="J18" s="36">
        <v>0</v>
      </c>
      <c r="K18" s="36">
        <v>5486225</v>
      </c>
      <c r="L18" s="36">
        <v>4687429.4000000004</v>
      </c>
      <c r="M18" s="36">
        <v>0</v>
      </c>
      <c r="N18" s="36">
        <v>4687429.4000000004</v>
      </c>
      <c r="O18" s="46">
        <v>0</v>
      </c>
      <c r="P18" s="36">
        <v>0</v>
      </c>
      <c r="Q18" s="47">
        <v>0</v>
      </c>
      <c r="R18" s="46">
        <v>0</v>
      </c>
      <c r="S18" s="36">
        <v>0</v>
      </c>
      <c r="T18" s="36">
        <v>0</v>
      </c>
      <c r="U18" s="36">
        <v>551677361.96000004</v>
      </c>
      <c r="V18" s="36">
        <v>53710678.600000001</v>
      </c>
      <c r="W18" s="36">
        <v>497966683.36000001</v>
      </c>
      <c r="X18" s="36">
        <v>383063662600</v>
      </c>
      <c r="Y18" s="36">
        <v>23023686000</v>
      </c>
      <c r="Z18" s="36">
        <v>360039976600</v>
      </c>
      <c r="AA18" s="48">
        <v>20455774.1204</v>
      </c>
      <c r="AB18" s="37">
        <v>20455774.1204</v>
      </c>
      <c r="AC18" s="37">
        <f t="shared" si="0"/>
        <v>556364791.36000001</v>
      </c>
      <c r="AD18" s="37">
        <v>6000000</v>
      </c>
      <c r="AE18" s="37">
        <v>1539508.5159999998</v>
      </c>
      <c r="AF18" s="37">
        <f t="shared" si="1"/>
        <v>27995282.636399999</v>
      </c>
      <c r="AG18" s="35" t="s">
        <v>14</v>
      </c>
      <c r="CS18" s="37"/>
      <c r="CT18" s="37"/>
      <c r="CU18" s="37"/>
    </row>
    <row r="19" spans="1:99" x14ac:dyDescent="0.25">
      <c r="A19" s="20">
        <v>380</v>
      </c>
      <c r="B19" t="s">
        <v>269</v>
      </c>
      <c r="C19" t="s">
        <v>9</v>
      </c>
      <c r="D19" t="s">
        <v>357</v>
      </c>
      <c r="E19" t="s">
        <v>62</v>
      </c>
      <c r="F19" s="2">
        <v>10850000</v>
      </c>
      <c r="G19" s="2">
        <v>0</v>
      </c>
      <c r="H19" s="2">
        <v>10850000</v>
      </c>
      <c r="I19" s="2">
        <v>37975</v>
      </c>
      <c r="J19" s="2">
        <v>0</v>
      </c>
      <c r="K19" s="2">
        <v>37975</v>
      </c>
      <c r="L19" s="2">
        <v>33635</v>
      </c>
      <c r="M19" s="2">
        <v>0</v>
      </c>
      <c r="N19" s="2">
        <v>33635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111357687.2</v>
      </c>
      <c r="V19" s="2">
        <v>0</v>
      </c>
      <c r="W19" s="2">
        <v>111357687.2</v>
      </c>
      <c r="X19" s="2">
        <v>66294172000</v>
      </c>
      <c r="Y19" s="2">
        <v>0</v>
      </c>
      <c r="Z19" s="2">
        <v>66294172000</v>
      </c>
      <c r="AA19" s="18">
        <v>0</v>
      </c>
      <c r="AB19" s="4">
        <v>0</v>
      </c>
      <c r="AC19" s="4">
        <f t="shared" si="0"/>
        <v>111391322.2</v>
      </c>
      <c r="AD19" s="4">
        <v>0</v>
      </c>
      <c r="AE19" s="4"/>
      <c r="AF19" s="4">
        <f t="shared" si="1"/>
        <v>0</v>
      </c>
      <c r="AG19" t="s">
        <v>63</v>
      </c>
    </row>
    <row r="20" spans="1:99" x14ac:dyDescent="0.25">
      <c r="A20" s="20">
        <v>391</v>
      </c>
      <c r="B20" t="s">
        <v>269</v>
      </c>
      <c r="C20" t="s">
        <v>9</v>
      </c>
      <c r="D20" t="s">
        <v>27</v>
      </c>
      <c r="E20" t="s">
        <v>26</v>
      </c>
      <c r="F20" s="2">
        <v>2722485000</v>
      </c>
      <c r="G20" s="2">
        <v>0</v>
      </c>
      <c r="H20" s="2">
        <v>2722485000</v>
      </c>
      <c r="I20" s="2">
        <v>8515921</v>
      </c>
      <c r="J20" s="2">
        <v>0</v>
      </c>
      <c r="K20" s="2">
        <v>8515921</v>
      </c>
      <c r="L20" s="2">
        <v>7426927</v>
      </c>
      <c r="M20" s="2">
        <v>0</v>
      </c>
      <c r="N20" s="2">
        <v>7426927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64085071.399999999</v>
      </c>
      <c r="V20" s="2">
        <v>0</v>
      </c>
      <c r="W20" s="2">
        <v>64085071.399999999</v>
      </c>
      <c r="X20" s="2">
        <v>29206224000</v>
      </c>
      <c r="Y20" s="2">
        <v>0</v>
      </c>
      <c r="Z20" s="2">
        <v>29206224000</v>
      </c>
      <c r="AA20" s="18">
        <v>0</v>
      </c>
      <c r="AB20" s="4">
        <v>0</v>
      </c>
      <c r="AC20" s="4">
        <f t="shared" si="0"/>
        <v>71511998.400000006</v>
      </c>
      <c r="AD20" s="4">
        <v>0</v>
      </c>
      <c r="AE20" s="4"/>
      <c r="AF20" s="4">
        <f t="shared" si="1"/>
        <v>0</v>
      </c>
      <c r="AG20" t="s">
        <v>32</v>
      </c>
    </row>
    <row r="21" spans="1:99" x14ac:dyDescent="0.25">
      <c r="A21" s="20">
        <v>400</v>
      </c>
      <c r="B21" t="s">
        <v>269</v>
      </c>
      <c r="C21" t="s">
        <v>9</v>
      </c>
      <c r="D21" t="s">
        <v>357</v>
      </c>
      <c r="E21" t="s">
        <v>70</v>
      </c>
      <c r="F21" s="2">
        <v>282150000</v>
      </c>
      <c r="G21" s="2">
        <v>0</v>
      </c>
      <c r="H21" s="2">
        <v>282150000</v>
      </c>
      <c r="I21" s="2">
        <v>846450</v>
      </c>
      <c r="J21" s="2">
        <v>0</v>
      </c>
      <c r="K21" s="2">
        <v>846450</v>
      </c>
      <c r="L21" s="2">
        <v>733590</v>
      </c>
      <c r="M21" s="2">
        <v>0</v>
      </c>
      <c r="N21" s="2">
        <v>733590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130481858.40000001</v>
      </c>
      <c r="V21" s="2">
        <v>0</v>
      </c>
      <c r="W21" s="2">
        <v>130481858.40000001</v>
      </c>
      <c r="X21" s="2">
        <v>85687514000</v>
      </c>
      <c r="Y21" s="2">
        <v>0</v>
      </c>
      <c r="Z21" s="2">
        <v>85687514000</v>
      </c>
      <c r="AA21" s="18">
        <v>0</v>
      </c>
      <c r="AB21" s="4">
        <v>0</v>
      </c>
      <c r="AC21" s="4">
        <f t="shared" si="0"/>
        <v>131215448.40000001</v>
      </c>
      <c r="AD21" s="4">
        <v>0</v>
      </c>
      <c r="AE21" s="4"/>
      <c r="AF21" s="4">
        <f t="shared" si="1"/>
        <v>0</v>
      </c>
      <c r="AG21" t="s">
        <v>35</v>
      </c>
    </row>
    <row r="22" spans="1:99" x14ac:dyDescent="0.25">
      <c r="A22" s="20">
        <v>418</v>
      </c>
      <c r="B22" t="s">
        <v>269</v>
      </c>
      <c r="C22" t="s">
        <v>9</v>
      </c>
      <c r="D22" t="s">
        <v>357</v>
      </c>
      <c r="E22" t="s">
        <v>35</v>
      </c>
      <c r="F22" s="2">
        <v>40467000</v>
      </c>
      <c r="G22" s="2">
        <v>0</v>
      </c>
      <c r="H22" s="2">
        <v>40467000</v>
      </c>
      <c r="I22" s="2">
        <v>141635</v>
      </c>
      <c r="J22" s="2">
        <v>0</v>
      </c>
      <c r="K22" s="2">
        <v>141635</v>
      </c>
      <c r="L22" s="2">
        <v>125448.2</v>
      </c>
      <c r="M22" s="2">
        <v>0</v>
      </c>
      <c r="N22" s="2">
        <v>125448.2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434077121.92000002</v>
      </c>
      <c r="V22" s="2">
        <v>0</v>
      </c>
      <c r="W22" s="2">
        <v>434077121.92000002</v>
      </c>
      <c r="X22" s="2">
        <v>279037732700</v>
      </c>
      <c r="Y22" s="2">
        <v>0</v>
      </c>
      <c r="Z22" s="2">
        <v>279037732700</v>
      </c>
      <c r="AA22" s="18">
        <v>17363084.876800001</v>
      </c>
      <c r="AB22" s="4">
        <v>17363084.876800001</v>
      </c>
      <c r="AC22" s="4">
        <f t="shared" si="0"/>
        <v>434202570.12</v>
      </c>
      <c r="AD22" s="4">
        <v>6000000</v>
      </c>
      <c r="AE22" s="4"/>
      <c r="AF22" s="4">
        <f t="shared" si="1"/>
        <v>23363084.876800001</v>
      </c>
      <c r="AG22" t="s">
        <v>11</v>
      </c>
    </row>
    <row r="23" spans="1:99" x14ac:dyDescent="0.25">
      <c r="A23" s="20">
        <v>419</v>
      </c>
      <c r="B23" t="s">
        <v>269</v>
      </c>
      <c r="C23" t="s">
        <v>9</v>
      </c>
      <c r="D23" t="s">
        <v>357</v>
      </c>
      <c r="E23" t="s">
        <v>63</v>
      </c>
      <c r="F23" s="2">
        <v>64000000</v>
      </c>
      <c r="G23" s="2">
        <v>0</v>
      </c>
      <c r="H23" s="2">
        <v>64000000</v>
      </c>
      <c r="I23" s="2">
        <v>224000</v>
      </c>
      <c r="J23" s="2">
        <v>0</v>
      </c>
      <c r="K23" s="2">
        <v>224000</v>
      </c>
      <c r="L23" s="2">
        <v>198400</v>
      </c>
      <c r="M23" s="2">
        <v>0</v>
      </c>
      <c r="N23" s="2">
        <v>198400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124916582.92</v>
      </c>
      <c r="V23" s="2">
        <v>0</v>
      </c>
      <c r="W23" s="2">
        <v>124916582.92</v>
      </c>
      <c r="X23" s="2">
        <v>64038187700</v>
      </c>
      <c r="Y23" s="2">
        <v>0</v>
      </c>
      <c r="Z23" s="2">
        <v>64038187700</v>
      </c>
      <c r="AA23" s="18">
        <v>0</v>
      </c>
      <c r="AB23" s="4">
        <v>0</v>
      </c>
      <c r="AC23" s="4">
        <f t="shared" si="0"/>
        <v>125114982.92</v>
      </c>
      <c r="AD23" s="4">
        <v>0</v>
      </c>
      <c r="AE23" s="4"/>
      <c r="AF23" s="4">
        <f t="shared" si="1"/>
        <v>0</v>
      </c>
      <c r="AG23" t="s">
        <v>11</v>
      </c>
    </row>
    <row r="24" spans="1:99" x14ac:dyDescent="0.25">
      <c r="A24" s="20">
        <v>425</v>
      </c>
      <c r="B24" t="s">
        <v>269</v>
      </c>
      <c r="C24" t="s">
        <v>9</v>
      </c>
      <c r="D24" t="s">
        <v>27</v>
      </c>
      <c r="E24" t="s">
        <v>76</v>
      </c>
      <c r="F24" s="2">
        <v>9501350000</v>
      </c>
      <c r="G24" s="2">
        <v>0</v>
      </c>
      <c r="H24" s="2">
        <v>9501350000</v>
      </c>
      <c r="I24" s="2">
        <v>21004967</v>
      </c>
      <c r="J24" s="2">
        <v>0</v>
      </c>
      <c r="K24" s="2">
        <v>21004967</v>
      </c>
      <c r="L24" s="2">
        <v>17204427</v>
      </c>
      <c r="M24" s="2">
        <v>0</v>
      </c>
      <c r="N24" s="2">
        <v>17204427</v>
      </c>
      <c r="O24" s="15">
        <v>0.1</v>
      </c>
      <c r="P24" s="2">
        <v>0</v>
      </c>
      <c r="Q24" s="13">
        <v>0.1</v>
      </c>
      <c r="R24" s="15">
        <v>0</v>
      </c>
      <c r="S24" s="2">
        <v>1720442.7</v>
      </c>
      <c r="T24" s="2">
        <v>0</v>
      </c>
      <c r="U24" s="2">
        <v>216313537.75999999</v>
      </c>
      <c r="V24" s="2">
        <v>0</v>
      </c>
      <c r="W24" s="2">
        <v>216313537.75999999</v>
      </c>
      <c r="X24" s="2">
        <v>142235463100</v>
      </c>
      <c r="Y24" s="2">
        <v>0</v>
      </c>
      <c r="Z24" s="2">
        <v>142235463100</v>
      </c>
      <c r="AA24" s="18">
        <v>8652541.5103999991</v>
      </c>
      <c r="AB24" s="4">
        <v>10372984.2104</v>
      </c>
      <c r="AC24" s="4">
        <f t="shared" si="0"/>
        <v>233517964.75999999</v>
      </c>
      <c r="AD24" s="4">
        <v>4000000</v>
      </c>
      <c r="AE24" s="4"/>
      <c r="AF24" s="4">
        <f t="shared" si="1"/>
        <v>14372984.2104</v>
      </c>
      <c r="AG24" t="s">
        <v>17</v>
      </c>
    </row>
    <row r="25" spans="1:99" x14ac:dyDescent="0.25">
      <c r="A25" s="20">
        <v>430</v>
      </c>
      <c r="B25" t="s">
        <v>269</v>
      </c>
      <c r="C25" t="s">
        <v>9</v>
      </c>
      <c r="D25" t="s">
        <v>358</v>
      </c>
      <c r="E25" t="s">
        <v>79</v>
      </c>
      <c r="F25" s="2">
        <v>39958200000</v>
      </c>
      <c r="G25" s="2">
        <v>0</v>
      </c>
      <c r="H25" s="2">
        <v>39958200000</v>
      </c>
      <c r="I25" s="2">
        <v>74822248</v>
      </c>
      <c r="J25" s="2">
        <v>0</v>
      </c>
      <c r="K25" s="2">
        <v>74822248</v>
      </c>
      <c r="L25" s="2">
        <v>58838968</v>
      </c>
      <c r="M25" s="2">
        <v>0</v>
      </c>
      <c r="N25" s="2">
        <v>58838968</v>
      </c>
      <c r="O25" s="15">
        <v>0.1</v>
      </c>
      <c r="P25" s="2">
        <v>0</v>
      </c>
      <c r="Q25" s="13">
        <v>0.15</v>
      </c>
      <c r="R25" s="15">
        <v>0</v>
      </c>
      <c r="S25" s="2">
        <v>8825845.1999999993</v>
      </c>
      <c r="T25" s="2">
        <v>0</v>
      </c>
      <c r="U25" s="2">
        <v>476700064.39999998</v>
      </c>
      <c r="V25" s="2">
        <v>0</v>
      </c>
      <c r="W25" s="2">
        <v>476700064.39999998</v>
      </c>
      <c r="X25" s="2">
        <v>389856054000</v>
      </c>
      <c r="Y25" s="2">
        <v>0</v>
      </c>
      <c r="Z25" s="2">
        <v>389856054000</v>
      </c>
      <c r="AA25" s="18">
        <v>19068002.576000001</v>
      </c>
      <c r="AB25" s="4">
        <v>27893847.776000001</v>
      </c>
      <c r="AC25" s="4">
        <f t="shared" si="0"/>
        <v>535539032.39999998</v>
      </c>
      <c r="AD25" s="4">
        <v>6000000</v>
      </c>
      <c r="AE25" s="4"/>
      <c r="AF25" s="4">
        <f t="shared" si="1"/>
        <v>33893847.776000001</v>
      </c>
      <c r="AG25" t="s">
        <v>23</v>
      </c>
    </row>
    <row r="26" spans="1:99" x14ac:dyDescent="0.25">
      <c r="A26" s="20">
        <v>443</v>
      </c>
      <c r="B26" t="s">
        <v>269</v>
      </c>
      <c r="C26" t="s">
        <v>9</v>
      </c>
      <c r="D26" t="s">
        <v>15</v>
      </c>
      <c r="E26" t="s">
        <v>31</v>
      </c>
      <c r="F26" s="2">
        <v>50218910400</v>
      </c>
      <c r="G26" s="2">
        <v>0</v>
      </c>
      <c r="H26" s="2">
        <v>50218910400</v>
      </c>
      <c r="I26" s="2">
        <v>109211438</v>
      </c>
      <c r="J26" s="2">
        <v>0</v>
      </c>
      <c r="K26" s="2">
        <v>109211438</v>
      </c>
      <c r="L26" s="2">
        <v>89123873.840000004</v>
      </c>
      <c r="M26" s="2">
        <v>0</v>
      </c>
      <c r="N26" s="2">
        <v>89123873.840000004</v>
      </c>
      <c r="O26" s="15">
        <v>0.1</v>
      </c>
      <c r="P26" s="2">
        <v>0</v>
      </c>
      <c r="Q26" s="13">
        <v>0.2</v>
      </c>
      <c r="R26" s="15">
        <v>0</v>
      </c>
      <c r="S26" s="2">
        <v>17824774.767999999</v>
      </c>
      <c r="T26" s="2">
        <v>0</v>
      </c>
      <c r="U26" s="2">
        <v>142376162.16</v>
      </c>
      <c r="V26" s="2">
        <v>0</v>
      </c>
      <c r="W26" s="2">
        <v>142376162.16</v>
      </c>
      <c r="X26" s="2">
        <v>81225807100</v>
      </c>
      <c r="Y26" s="2">
        <v>0</v>
      </c>
      <c r="Z26" s="2">
        <v>81225807100</v>
      </c>
      <c r="AA26" s="18">
        <v>0</v>
      </c>
      <c r="AB26" s="4">
        <v>17824774.767999999</v>
      </c>
      <c r="AC26" s="4">
        <f t="shared" si="0"/>
        <v>231500036</v>
      </c>
      <c r="AD26" s="4">
        <v>4000000</v>
      </c>
      <c r="AE26" s="4"/>
      <c r="AF26" s="4">
        <f t="shared" si="1"/>
        <v>21824774.767999999</v>
      </c>
      <c r="AG26" t="s">
        <v>16</v>
      </c>
    </row>
    <row r="27" spans="1:99" x14ac:dyDescent="0.25">
      <c r="A27" s="20">
        <v>475</v>
      </c>
      <c r="B27" t="s">
        <v>269</v>
      </c>
      <c r="C27" t="s">
        <v>2</v>
      </c>
      <c r="D27" t="s">
        <v>280</v>
      </c>
      <c r="E27" t="s">
        <v>86</v>
      </c>
      <c r="F27" s="2">
        <v>10645236000</v>
      </c>
      <c r="G27" s="2">
        <v>0</v>
      </c>
      <c r="H27" s="2">
        <v>10645236000</v>
      </c>
      <c r="I27" s="2">
        <v>22578618</v>
      </c>
      <c r="J27" s="2">
        <v>0</v>
      </c>
      <c r="K27" s="2">
        <v>22578618</v>
      </c>
      <c r="L27" s="2">
        <v>18320523.600000001</v>
      </c>
      <c r="M27" s="2">
        <v>0</v>
      </c>
      <c r="N27" s="2">
        <v>18320523.600000001</v>
      </c>
      <c r="O27" s="15">
        <v>0.1</v>
      </c>
      <c r="P27" s="2">
        <v>0</v>
      </c>
      <c r="Q27" s="13">
        <v>0.1</v>
      </c>
      <c r="R27" s="15">
        <v>0</v>
      </c>
      <c r="S27" s="2">
        <v>1832052.36</v>
      </c>
      <c r="T27" s="2">
        <v>0</v>
      </c>
      <c r="U27" s="2">
        <v>264808176.88</v>
      </c>
      <c r="V27" s="2">
        <v>61310464.399999999</v>
      </c>
      <c r="W27" s="2">
        <v>203497712.47999999</v>
      </c>
      <c r="X27" s="2">
        <v>142968857800</v>
      </c>
      <c r="Y27" s="2">
        <v>41675394000</v>
      </c>
      <c r="Z27" s="2">
        <v>101293463800</v>
      </c>
      <c r="AA27" s="18">
        <v>8753013.1432000007</v>
      </c>
      <c r="AB27" s="4">
        <v>10585065.5032</v>
      </c>
      <c r="AC27" s="4">
        <f t="shared" si="0"/>
        <v>283128700.48000002</v>
      </c>
      <c r="AD27" s="4">
        <v>6000000</v>
      </c>
      <c r="AE27" s="4"/>
      <c r="AF27" s="4">
        <f t="shared" si="1"/>
        <v>16585065.5032</v>
      </c>
      <c r="AG27" t="s">
        <v>13</v>
      </c>
    </row>
    <row r="28" spans="1:99" x14ac:dyDescent="0.25">
      <c r="A28" s="20">
        <v>591</v>
      </c>
      <c r="B28" t="s">
        <v>269</v>
      </c>
      <c r="C28" t="s">
        <v>2</v>
      </c>
      <c r="D28" t="s">
        <v>279</v>
      </c>
      <c r="E28" t="s">
        <v>94</v>
      </c>
      <c r="F28" s="2">
        <v>22287226000</v>
      </c>
      <c r="G28" s="2">
        <v>15309489000</v>
      </c>
      <c r="H28" s="2">
        <v>6977737000</v>
      </c>
      <c r="I28" s="2">
        <v>45436907</v>
      </c>
      <c r="J28" s="2">
        <v>29429993</v>
      </c>
      <c r="K28" s="2">
        <v>16006914</v>
      </c>
      <c r="L28" s="2">
        <v>36522016.600000001</v>
      </c>
      <c r="M28" s="2">
        <v>23306197.399999999</v>
      </c>
      <c r="N28" s="2">
        <v>13215819.199999999</v>
      </c>
      <c r="O28" s="15">
        <v>0.1</v>
      </c>
      <c r="P28" s="2">
        <v>2330619.7400000002</v>
      </c>
      <c r="Q28" s="13">
        <v>0.15</v>
      </c>
      <c r="R28" s="15">
        <v>0</v>
      </c>
      <c r="S28" s="2">
        <v>1982372.88</v>
      </c>
      <c r="T28" s="2">
        <v>0</v>
      </c>
      <c r="U28" s="2">
        <v>639042415.03999996</v>
      </c>
      <c r="V28" s="2">
        <v>52536959.600000001</v>
      </c>
      <c r="W28" s="2">
        <v>586505455.44000006</v>
      </c>
      <c r="X28" s="2">
        <v>433505109900</v>
      </c>
      <c r="Y28" s="2">
        <v>21411871000</v>
      </c>
      <c r="Z28" s="2">
        <v>412093238900</v>
      </c>
      <c r="AA28" s="18">
        <v>23985587.8136</v>
      </c>
      <c r="AB28" s="4">
        <v>28298580.433600001</v>
      </c>
      <c r="AC28" s="4">
        <f t="shared" si="0"/>
        <v>675564431.63999999</v>
      </c>
      <c r="AD28" s="4">
        <v>6000000</v>
      </c>
      <c r="AE28" s="4"/>
      <c r="AF28" s="4">
        <f t="shared" si="1"/>
        <v>34298580.433600001</v>
      </c>
      <c r="AG28" t="s">
        <v>3</v>
      </c>
    </row>
    <row r="29" spans="1:99" x14ac:dyDescent="0.25">
      <c r="A29" s="20">
        <v>681</v>
      </c>
      <c r="B29" t="s">
        <v>269</v>
      </c>
      <c r="C29" t="s">
        <v>2</v>
      </c>
      <c r="D29" t="s">
        <v>521</v>
      </c>
      <c r="E29" t="s">
        <v>106</v>
      </c>
      <c r="F29" s="2">
        <v>107827000</v>
      </c>
      <c r="G29" s="2">
        <v>107735000</v>
      </c>
      <c r="H29" s="2">
        <v>92000</v>
      </c>
      <c r="I29" s="2">
        <v>377395</v>
      </c>
      <c r="J29" s="2">
        <v>377073</v>
      </c>
      <c r="K29" s="2">
        <v>322</v>
      </c>
      <c r="L29" s="2">
        <v>334264.2</v>
      </c>
      <c r="M29" s="2">
        <v>333979</v>
      </c>
      <c r="N29" s="2">
        <v>285.2</v>
      </c>
      <c r="O29" s="15">
        <v>0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158627644.75999999</v>
      </c>
      <c r="V29" s="2">
        <v>19887751.600000001</v>
      </c>
      <c r="W29" s="2">
        <v>138739893.16</v>
      </c>
      <c r="X29" s="2">
        <v>86764605600</v>
      </c>
      <c r="Y29" s="2">
        <v>8714556000</v>
      </c>
      <c r="Z29" s="2">
        <v>78050049600</v>
      </c>
      <c r="AA29" s="18">
        <v>4361074.3108000001</v>
      </c>
      <c r="AB29" s="4">
        <v>4361074.3108000001</v>
      </c>
      <c r="AC29" s="4">
        <f t="shared" si="0"/>
        <v>158961908.95999998</v>
      </c>
      <c r="AD29" s="4">
        <v>2000000</v>
      </c>
      <c r="AE29" s="4"/>
      <c r="AF29" s="4">
        <f t="shared" si="1"/>
        <v>6361074.3108000001</v>
      </c>
      <c r="AG29" t="s">
        <v>45</v>
      </c>
    </row>
    <row r="30" spans="1:99" x14ac:dyDescent="0.25">
      <c r="A30" s="20">
        <v>815</v>
      </c>
      <c r="B30" t="s">
        <v>269</v>
      </c>
      <c r="C30" t="s">
        <v>2</v>
      </c>
      <c r="D30" t="s">
        <v>280</v>
      </c>
      <c r="E30" t="s">
        <v>165</v>
      </c>
      <c r="F30" s="2">
        <v>42991998000</v>
      </c>
      <c r="G30" s="2">
        <v>3354420000</v>
      </c>
      <c r="H30" s="2">
        <v>39637578000</v>
      </c>
      <c r="I30" s="2">
        <v>75674592</v>
      </c>
      <c r="J30" s="2">
        <v>8648623</v>
      </c>
      <c r="K30" s="2">
        <v>67025969</v>
      </c>
      <c r="L30" s="2">
        <v>58477792.799999997</v>
      </c>
      <c r="M30" s="2">
        <v>7306855</v>
      </c>
      <c r="N30" s="2">
        <v>51170937.799999997</v>
      </c>
      <c r="O30" s="15">
        <v>0.1</v>
      </c>
      <c r="P30" s="2">
        <v>730685.5</v>
      </c>
      <c r="Q30" s="13">
        <v>0.15</v>
      </c>
      <c r="R30" s="15">
        <v>0</v>
      </c>
      <c r="S30" s="2">
        <v>7675640.6699999999</v>
      </c>
      <c r="T30" s="2">
        <v>0</v>
      </c>
      <c r="U30" s="2">
        <v>129033097.40000001</v>
      </c>
      <c r="V30" s="2">
        <v>10150746.4</v>
      </c>
      <c r="W30" s="2">
        <v>118882351</v>
      </c>
      <c r="X30" s="2">
        <v>57909639000</v>
      </c>
      <c r="Y30" s="2">
        <v>3898899000</v>
      </c>
      <c r="Z30" s="2">
        <v>54010740000</v>
      </c>
      <c r="AA30" s="18">
        <v>0</v>
      </c>
      <c r="AB30" s="4">
        <v>8406326.1699999999</v>
      </c>
      <c r="AC30" s="4">
        <f t="shared" si="0"/>
        <v>187510890.19999999</v>
      </c>
      <c r="AD30" s="4">
        <v>3000000</v>
      </c>
      <c r="AE30" s="4"/>
      <c r="AF30" s="4">
        <f t="shared" si="1"/>
        <v>11406326.17</v>
      </c>
      <c r="AG30" t="s">
        <v>13</v>
      </c>
    </row>
    <row r="31" spans="1:99" x14ac:dyDescent="0.25">
      <c r="A31" s="20">
        <v>934</v>
      </c>
      <c r="B31" t="s">
        <v>269</v>
      </c>
      <c r="C31" t="s">
        <v>2</v>
      </c>
      <c r="D31" t="s">
        <v>521</v>
      </c>
      <c r="E31" t="s">
        <v>178</v>
      </c>
      <c r="F31" s="2">
        <v>9693973000</v>
      </c>
      <c r="G31" s="2">
        <v>0</v>
      </c>
      <c r="H31" s="2">
        <v>9693973000</v>
      </c>
      <c r="I31" s="2">
        <v>28952062</v>
      </c>
      <c r="J31" s="2">
        <v>0</v>
      </c>
      <c r="K31" s="2">
        <v>28952062</v>
      </c>
      <c r="L31" s="2">
        <v>25074472.800000001</v>
      </c>
      <c r="M31" s="2">
        <v>0</v>
      </c>
      <c r="N31" s="2">
        <v>25074472.800000001</v>
      </c>
      <c r="O31" s="15">
        <v>0.1</v>
      </c>
      <c r="P31" s="2">
        <v>0</v>
      </c>
      <c r="Q31" s="13">
        <v>0.1</v>
      </c>
      <c r="R31" s="15">
        <v>0</v>
      </c>
      <c r="S31" s="2">
        <v>2507447.2799999998</v>
      </c>
      <c r="T31" s="2">
        <v>0</v>
      </c>
      <c r="U31" s="2">
        <v>213822272.68000001</v>
      </c>
      <c r="V31" s="2">
        <v>6632808</v>
      </c>
      <c r="W31" s="2">
        <v>207189464.68000001</v>
      </c>
      <c r="X31" s="2">
        <v>135540160800</v>
      </c>
      <c r="Y31" s="2">
        <v>3743140000</v>
      </c>
      <c r="Z31" s="2">
        <v>131797020800</v>
      </c>
      <c r="AA31" s="18">
        <v>8353906.6672</v>
      </c>
      <c r="AB31" s="4">
        <v>10861353.9472</v>
      </c>
      <c r="AC31" s="4">
        <f t="shared" si="0"/>
        <v>238896745.48000002</v>
      </c>
      <c r="AD31" s="4">
        <v>4000000</v>
      </c>
      <c r="AE31" s="4"/>
      <c r="AF31" s="4">
        <f t="shared" si="1"/>
        <v>14861353.9472</v>
      </c>
      <c r="AG31" t="s">
        <v>45</v>
      </c>
    </row>
    <row r="32" spans="1:99" x14ac:dyDescent="0.25">
      <c r="A32" s="20">
        <v>961</v>
      </c>
      <c r="B32" t="s">
        <v>269</v>
      </c>
      <c r="C32" t="s">
        <v>2</v>
      </c>
      <c r="D32" t="s">
        <v>198</v>
      </c>
      <c r="E32" t="s">
        <v>182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15">
        <v>0</v>
      </c>
      <c r="P32" s="2">
        <v>0</v>
      </c>
      <c r="Q32" s="13">
        <v>0</v>
      </c>
      <c r="R32" s="15">
        <v>0</v>
      </c>
      <c r="S32" s="2">
        <v>0</v>
      </c>
      <c r="T32" s="2">
        <v>0</v>
      </c>
      <c r="U32" s="2">
        <v>690743952.51999998</v>
      </c>
      <c r="V32" s="2">
        <v>847881</v>
      </c>
      <c r="W32" s="2">
        <v>689896071.51999998</v>
      </c>
      <c r="X32" s="2">
        <v>500148363700</v>
      </c>
      <c r="Y32" s="2">
        <v>273510000</v>
      </c>
      <c r="Z32" s="2">
        <v>499874853700</v>
      </c>
      <c r="AA32" s="18">
        <v>27604321.6708</v>
      </c>
      <c r="AB32" s="4">
        <v>27604321.6708</v>
      </c>
      <c r="AC32" s="4">
        <f t="shared" si="0"/>
        <v>690743952.51999998</v>
      </c>
      <c r="AD32" s="4">
        <v>6000000</v>
      </c>
      <c r="AE32" s="4"/>
      <c r="AF32" s="4">
        <f t="shared" si="1"/>
        <v>33604321.6708</v>
      </c>
      <c r="AG32" t="s">
        <v>201</v>
      </c>
    </row>
    <row r="33" spans="1:99" x14ac:dyDescent="0.25">
      <c r="A33" s="20">
        <v>988</v>
      </c>
      <c r="B33" t="s">
        <v>269</v>
      </c>
      <c r="C33" t="s">
        <v>9</v>
      </c>
      <c r="D33" t="s">
        <v>357</v>
      </c>
      <c r="E33" t="s">
        <v>187</v>
      </c>
      <c r="F33" s="2">
        <v>169500000</v>
      </c>
      <c r="G33" s="2">
        <v>0</v>
      </c>
      <c r="H33" s="2">
        <v>169500000</v>
      </c>
      <c r="I33" s="2">
        <v>593252</v>
      </c>
      <c r="J33" s="2">
        <v>0</v>
      </c>
      <c r="K33" s="2">
        <v>593252</v>
      </c>
      <c r="L33" s="2">
        <v>525452</v>
      </c>
      <c r="M33" s="2">
        <v>0</v>
      </c>
      <c r="N33" s="2">
        <v>525452</v>
      </c>
      <c r="O33" s="15">
        <v>0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152998801.72</v>
      </c>
      <c r="V33" s="2">
        <v>0</v>
      </c>
      <c r="W33" s="2">
        <v>152998801.72</v>
      </c>
      <c r="X33" s="2">
        <v>94405995700</v>
      </c>
      <c r="Y33" s="2">
        <v>0</v>
      </c>
      <c r="Z33" s="2">
        <v>94405995700</v>
      </c>
      <c r="AA33" s="18">
        <v>4589964.0515999999</v>
      </c>
      <c r="AB33" s="4">
        <v>4589964.0515999999</v>
      </c>
      <c r="AC33" s="4">
        <f t="shared" si="0"/>
        <v>153524253.72</v>
      </c>
      <c r="AD33" s="4">
        <v>2000000</v>
      </c>
      <c r="AE33" s="4"/>
      <c r="AF33" s="4">
        <f t="shared" si="1"/>
        <v>6589964.0515999999</v>
      </c>
      <c r="AG33" t="s">
        <v>11</v>
      </c>
    </row>
    <row r="34" spans="1:99" x14ac:dyDescent="0.25">
      <c r="A34" s="20">
        <v>1002</v>
      </c>
      <c r="B34" t="s">
        <v>269</v>
      </c>
      <c r="C34" t="s">
        <v>2</v>
      </c>
      <c r="D34" t="s">
        <v>280</v>
      </c>
      <c r="E34" t="s">
        <v>190</v>
      </c>
      <c r="F34" s="2">
        <v>19832933300</v>
      </c>
      <c r="G34" s="2">
        <v>789920000</v>
      </c>
      <c r="H34" s="2">
        <v>19043013300</v>
      </c>
      <c r="I34" s="2">
        <v>50566615</v>
      </c>
      <c r="J34" s="2">
        <v>2246621</v>
      </c>
      <c r="K34" s="2">
        <v>48319994</v>
      </c>
      <c r="L34" s="2">
        <v>42633441.68</v>
      </c>
      <c r="M34" s="2">
        <v>1930653</v>
      </c>
      <c r="N34" s="2">
        <v>40702788.68</v>
      </c>
      <c r="O34" s="15">
        <v>0.1</v>
      </c>
      <c r="P34" s="2">
        <v>193065.3</v>
      </c>
      <c r="Q34" s="13">
        <v>0.15</v>
      </c>
      <c r="R34" s="15">
        <v>0</v>
      </c>
      <c r="S34" s="2">
        <v>6105418.3020000001</v>
      </c>
      <c r="T34" s="2">
        <v>0</v>
      </c>
      <c r="U34" s="2">
        <v>315950469</v>
      </c>
      <c r="V34" s="2">
        <v>2631589.7999999998</v>
      </c>
      <c r="W34" s="2">
        <v>313318879.19999999</v>
      </c>
      <c r="X34" s="2">
        <v>234490125000</v>
      </c>
      <c r="Y34" s="2">
        <v>1388738000</v>
      </c>
      <c r="Z34" s="2">
        <v>233101387000</v>
      </c>
      <c r="AA34" s="18">
        <v>12559071.066</v>
      </c>
      <c r="AB34" s="4">
        <v>18857554.668000001</v>
      </c>
      <c r="AC34" s="4">
        <f t="shared" si="0"/>
        <v>358583910.68000001</v>
      </c>
      <c r="AD34" s="4">
        <v>6000000</v>
      </c>
      <c r="AE34" s="4"/>
      <c r="AF34" s="4">
        <f t="shared" si="1"/>
        <v>24857554.668000001</v>
      </c>
      <c r="AG34" t="s">
        <v>13</v>
      </c>
    </row>
    <row r="35" spans="1:99" x14ac:dyDescent="0.25">
      <c r="A35" s="20">
        <v>1119</v>
      </c>
      <c r="B35" t="s">
        <v>269</v>
      </c>
      <c r="C35" t="s">
        <v>2</v>
      </c>
      <c r="D35" t="s">
        <v>4</v>
      </c>
      <c r="E35" t="s">
        <v>213</v>
      </c>
      <c r="F35" s="2">
        <v>49103102000</v>
      </c>
      <c r="G35" s="2">
        <v>711858000</v>
      </c>
      <c r="H35" s="2">
        <v>48391244000</v>
      </c>
      <c r="I35" s="2">
        <v>100295521</v>
      </c>
      <c r="J35" s="2">
        <v>2368723</v>
      </c>
      <c r="K35" s="2">
        <v>97926798</v>
      </c>
      <c r="L35" s="2">
        <v>80654280.200000003</v>
      </c>
      <c r="M35" s="2">
        <v>2083979.8</v>
      </c>
      <c r="N35" s="2">
        <v>78570300.400000006</v>
      </c>
      <c r="O35" s="15">
        <v>0.1</v>
      </c>
      <c r="P35" s="2">
        <v>208397.98</v>
      </c>
      <c r="Q35" s="13">
        <v>0.2</v>
      </c>
      <c r="R35" s="15">
        <v>0</v>
      </c>
      <c r="S35" s="2">
        <v>15714060.08</v>
      </c>
      <c r="T35" s="2">
        <v>0</v>
      </c>
      <c r="U35" s="2">
        <v>120435807.40000001</v>
      </c>
      <c r="V35" s="2">
        <v>6516970.2000000002</v>
      </c>
      <c r="W35" s="2">
        <v>113918837.2</v>
      </c>
      <c r="X35" s="2">
        <v>82998739000</v>
      </c>
      <c r="Y35" s="2">
        <v>3140877000</v>
      </c>
      <c r="Z35" s="2">
        <v>79857862000</v>
      </c>
      <c r="AA35" s="18">
        <v>0</v>
      </c>
      <c r="AB35" s="4">
        <v>15922458.060000001</v>
      </c>
      <c r="AC35" s="4">
        <f t="shared" si="0"/>
        <v>201090087.60000002</v>
      </c>
      <c r="AD35" s="4">
        <v>3000000</v>
      </c>
      <c r="AE35" s="4"/>
      <c r="AF35" s="4">
        <f t="shared" si="1"/>
        <v>18922458.060000002</v>
      </c>
      <c r="AG35" t="s">
        <v>21</v>
      </c>
    </row>
    <row r="36" spans="1:99" s="40" customFormat="1" x14ac:dyDescent="0.25">
      <c r="A36" s="78">
        <v>1181</v>
      </c>
      <c r="B36" s="40" t="s">
        <v>269</v>
      </c>
      <c r="C36" s="40" t="s">
        <v>2</v>
      </c>
      <c r="D36" s="40" t="s">
        <v>198</v>
      </c>
      <c r="E36" s="40" t="s">
        <v>238</v>
      </c>
      <c r="F36" s="54">
        <v>778804000</v>
      </c>
      <c r="G36" s="54">
        <v>0</v>
      </c>
      <c r="H36" s="54">
        <v>778804000</v>
      </c>
      <c r="I36" s="54">
        <v>1777514</v>
      </c>
      <c r="J36" s="54">
        <v>0</v>
      </c>
      <c r="K36" s="54">
        <v>1777514</v>
      </c>
      <c r="L36" s="54">
        <v>1465992.4</v>
      </c>
      <c r="M36" s="54">
        <v>0</v>
      </c>
      <c r="N36" s="54">
        <v>1465992.4</v>
      </c>
      <c r="O36" s="79">
        <v>0</v>
      </c>
      <c r="P36" s="54">
        <v>0</v>
      </c>
      <c r="Q36" s="80">
        <v>0</v>
      </c>
      <c r="R36" s="79">
        <v>0</v>
      </c>
      <c r="S36" s="54">
        <v>0</v>
      </c>
      <c r="T36" s="54">
        <v>0</v>
      </c>
      <c r="U36" s="54">
        <v>635651211.75999999</v>
      </c>
      <c r="V36" s="54">
        <v>393687.6</v>
      </c>
      <c r="W36" s="54">
        <v>635257524.15999997</v>
      </c>
      <c r="X36" s="54">
        <v>424245185600</v>
      </c>
      <c r="Y36" s="54">
        <v>126996000</v>
      </c>
      <c r="Z36" s="54">
        <v>424118189600</v>
      </c>
      <c r="AA36" s="55">
        <v>25414237.842399999</v>
      </c>
      <c r="AB36" s="41">
        <v>25414237.842399999</v>
      </c>
      <c r="AC36" s="41">
        <f t="shared" si="0"/>
        <v>637117204.15999997</v>
      </c>
      <c r="AD36" s="41">
        <v>6000000</v>
      </c>
      <c r="AE36" s="41">
        <v>14563840.140000001</v>
      </c>
      <c r="AF36" s="41">
        <f t="shared" si="1"/>
        <v>45978077.9824</v>
      </c>
      <c r="AG36" s="40" t="s">
        <v>201</v>
      </c>
      <c r="CS36" s="41"/>
      <c r="CT36" s="41"/>
      <c r="CU36" s="41"/>
    </row>
    <row r="37" spans="1:99" x14ac:dyDescent="0.25">
      <c r="A37" s="20">
        <v>1203</v>
      </c>
      <c r="B37" t="s">
        <v>269</v>
      </c>
      <c r="C37" t="s">
        <v>2</v>
      </c>
      <c r="D37" t="s">
        <v>4</v>
      </c>
      <c r="E37" t="s">
        <v>247</v>
      </c>
      <c r="F37" s="2">
        <v>6309173000</v>
      </c>
      <c r="G37" s="2">
        <v>0</v>
      </c>
      <c r="H37" s="2">
        <v>6309173000</v>
      </c>
      <c r="I37" s="2">
        <v>12801912</v>
      </c>
      <c r="J37" s="2">
        <v>0</v>
      </c>
      <c r="K37" s="2">
        <v>12801912</v>
      </c>
      <c r="L37" s="2">
        <v>10278242.800000001</v>
      </c>
      <c r="M37" s="2">
        <v>0</v>
      </c>
      <c r="N37" s="2">
        <v>10278242.800000001</v>
      </c>
      <c r="O37" s="15">
        <v>0</v>
      </c>
      <c r="P37" s="2">
        <v>0</v>
      </c>
      <c r="Q37" s="13">
        <v>0</v>
      </c>
      <c r="R37" s="15">
        <v>0</v>
      </c>
      <c r="S37" s="2">
        <v>0</v>
      </c>
      <c r="T37" s="2">
        <v>0</v>
      </c>
      <c r="U37" s="2">
        <v>317132247</v>
      </c>
      <c r="V37" s="2">
        <v>0</v>
      </c>
      <c r="W37" s="2">
        <v>317132247</v>
      </c>
      <c r="X37" s="2">
        <v>267524690000</v>
      </c>
      <c r="Y37" s="2">
        <v>0</v>
      </c>
      <c r="Z37" s="2">
        <v>267524690000</v>
      </c>
      <c r="AA37" s="18">
        <v>12685289.880000001</v>
      </c>
      <c r="AB37" s="4">
        <v>12685289.880000001</v>
      </c>
      <c r="AC37" s="4">
        <f t="shared" si="0"/>
        <v>327410489.80000001</v>
      </c>
      <c r="AD37" s="4">
        <v>6000000</v>
      </c>
      <c r="AE37" s="4"/>
      <c r="AF37" s="4">
        <f t="shared" si="1"/>
        <v>18685289.880000003</v>
      </c>
      <c r="AG37" t="s">
        <v>21</v>
      </c>
    </row>
    <row r="38" spans="1:99" x14ac:dyDescent="0.25">
      <c r="A38" s="20">
        <v>1404</v>
      </c>
      <c r="B38" t="s">
        <v>269</v>
      </c>
      <c r="C38" t="s">
        <v>2</v>
      </c>
      <c r="D38" t="s">
        <v>312</v>
      </c>
      <c r="E38" t="s">
        <v>319</v>
      </c>
      <c r="F38" s="2">
        <v>26088221000</v>
      </c>
      <c r="G38" s="2">
        <v>557900000</v>
      </c>
      <c r="H38" s="2">
        <v>25530321000</v>
      </c>
      <c r="I38" s="2">
        <v>58284806</v>
      </c>
      <c r="J38" s="2">
        <v>1773000</v>
      </c>
      <c r="K38" s="2">
        <v>56511806</v>
      </c>
      <c r="L38" s="2">
        <v>47849517.600000001</v>
      </c>
      <c r="M38" s="2">
        <v>1549840</v>
      </c>
      <c r="N38" s="2">
        <v>46299677.600000001</v>
      </c>
      <c r="O38" s="15">
        <v>0.1</v>
      </c>
      <c r="P38" s="2">
        <v>154984</v>
      </c>
      <c r="Q38" s="13">
        <v>0.15</v>
      </c>
      <c r="R38" s="15">
        <v>0</v>
      </c>
      <c r="S38" s="2">
        <v>6944951.6399999997</v>
      </c>
      <c r="T38" s="2">
        <v>0</v>
      </c>
      <c r="U38" s="2">
        <v>100156411.76000001</v>
      </c>
      <c r="V38" s="2">
        <v>1133806.3999999999</v>
      </c>
      <c r="W38" s="2">
        <v>99022605.359999999</v>
      </c>
      <c r="X38" s="2">
        <v>46419898100</v>
      </c>
      <c r="Y38" s="2">
        <v>365744000</v>
      </c>
      <c r="Z38" s="2">
        <v>46054154100</v>
      </c>
      <c r="AA38" s="18">
        <v>0</v>
      </c>
      <c r="AB38" s="4">
        <v>7099935.6399999997</v>
      </c>
      <c r="AC38" s="4">
        <f t="shared" si="0"/>
        <v>148005929.36000001</v>
      </c>
      <c r="AD38" s="4">
        <v>0</v>
      </c>
      <c r="AE38" s="4"/>
      <c r="AF38" s="4">
        <f t="shared" si="1"/>
        <v>7099935.6399999997</v>
      </c>
      <c r="AG38" t="s">
        <v>313</v>
      </c>
    </row>
    <row r="39" spans="1:99" x14ac:dyDescent="0.25">
      <c r="A39" s="20">
        <v>1406</v>
      </c>
      <c r="B39" t="s">
        <v>269</v>
      </c>
      <c r="C39" t="s">
        <v>2</v>
      </c>
      <c r="D39" t="s">
        <v>312</v>
      </c>
      <c r="E39" t="s">
        <v>320</v>
      </c>
      <c r="F39" s="2">
        <v>22241239000</v>
      </c>
      <c r="G39" s="2">
        <v>0</v>
      </c>
      <c r="H39" s="2">
        <v>22241239000</v>
      </c>
      <c r="I39" s="2">
        <v>39424093</v>
      </c>
      <c r="J39" s="2">
        <v>0</v>
      </c>
      <c r="K39" s="2">
        <v>39424093</v>
      </c>
      <c r="L39" s="2">
        <v>30527597.399999999</v>
      </c>
      <c r="M39" s="2">
        <v>0</v>
      </c>
      <c r="N39" s="2">
        <v>30527597.399999999</v>
      </c>
      <c r="O39" s="15">
        <v>0.1</v>
      </c>
      <c r="P39" s="2">
        <v>0</v>
      </c>
      <c r="Q39" s="13">
        <v>0.15</v>
      </c>
      <c r="R39" s="15">
        <v>0</v>
      </c>
      <c r="S39" s="2">
        <v>4579139.6100000003</v>
      </c>
      <c r="T39" s="2">
        <v>0</v>
      </c>
      <c r="U39" s="2">
        <v>317020997.39999998</v>
      </c>
      <c r="V39" s="2">
        <v>1060205.3999999999</v>
      </c>
      <c r="W39" s="2">
        <v>315960792</v>
      </c>
      <c r="X39" s="2">
        <v>217265706500</v>
      </c>
      <c r="Y39" s="2">
        <v>368179000</v>
      </c>
      <c r="Z39" s="2">
        <v>216897527500</v>
      </c>
      <c r="AA39" s="18">
        <v>12649033.733999999</v>
      </c>
      <c r="AB39" s="4">
        <v>17228173.344000001</v>
      </c>
      <c r="AC39" s="4">
        <f t="shared" si="0"/>
        <v>347548594.79999995</v>
      </c>
      <c r="AD39" s="4">
        <v>6000000</v>
      </c>
      <c r="AE39" s="4"/>
      <c r="AF39" s="4">
        <f t="shared" si="1"/>
        <v>23228173.344000001</v>
      </c>
      <c r="AG39" t="s">
        <v>313</v>
      </c>
    </row>
    <row r="40" spans="1:99" x14ac:dyDescent="0.25">
      <c r="A40" s="20">
        <v>1611</v>
      </c>
      <c r="B40" t="s">
        <v>269</v>
      </c>
      <c r="C40" t="s">
        <v>2</v>
      </c>
      <c r="D40" t="s">
        <v>279</v>
      </c>
      <c r="E40" t="s">
        <v>418</v>
      </c>
      <c r="F40" s="2">
        <v>13887742000</v>
      </c>
      <c r="G40" s="2">
        <v>0</v>
      </c>
      <c r="H40" s="2">
        <v>13887742000</v>
      </c>
      <c r="I40" s="2">
        <v>28334429</v>
      </c>
      <c r="J40" s="2">
        <v>0</v>
      </c>
      <c r="K40" s="2">
        <v>28334429</v>
      </c>
      <c r="L40" s="2">
        <v>22779332.199999999</v>
      </c>
      <c r="M40" s="2">
        <v>0</v>
      </c>
      <c r="N40" s="2">
        <v>22779332.199999999</v>
      </c>
      <c r="O40" s="15">
        <v>0.1</v>
      </c>
      <c r="P40" s="2">
        <v>0</v>
      </c>
      <c r="Q40" s="13">
        <v>0.1</v>
      </c>
      <c r="R40" s="15">
        <v>0</v>
      </c>
      <c r="S40" s="2">
        <v>2277933.2200000002</v>
      </c>
      <c r="T40" s="2">
        <v>0</v>
      </c>
      <c r="U40" s="2">
        <v>47019083.799999997</v>
      </c>
      <c r="V40" s="2">
        <v>0</v>
      </c>
      <c r="W40" s="2">
        <v>47019083.799999997</v>
      </c>
      <c r="X40" s="2">
        <v>26642838000</v>
      </c>
      <c r="Y40" s="2">
        <v>0</v>
      </c>
      <c r="Z40" s="2">
        <v>26642838000</v>
      </c>
      <c r="AA40" s="18">
        <v>0</v>
      </c>
      <c r="AB40" s="4">
        <v>2277933.2200000002</v>
      </c>
      <c r="AC40" s="4">
        <f t="shared" si="0"/>
        <v>69798416</v>
      </c>
      <c r="AD40" s="4">
        <v>0</v>
      </c>
      <c r="AE40" s="4"/>
      <c r="AF40" s="4">
        <f t="shared" si="1"/>
        <v>2277933.2200000002</v>
      </c>
      <c r="AG40" t="s">
        <v>3</v>
      </c>
    </row>
    <row r="41" spans="1:99" x14ac:dyDescent="0.25">
      <c r="A41" s="20">
        <v>1634</v>
      </c>
      <c r="B41" t="s">
        <v>269</v>
      </c>
      <c r="C41" t="s">
        <v>2</v>
      </c>
      <c r="D41" t="s">
        <v>312</v>
      </c>
      <c r="E41" t="s">
        <v>431</v>
      </c>
      <c r="F41" s="2">
        <v>734358000</v>
      </c>
      <c r="G41" s="2">
        <v>0</v>
      </c>
      <c r="H41" s="2">
        <v>734358000</v>
      </c>
      <c r="I41" s="2">
        <v>2316154</v>
      </c>
      <c r="J41" s="2">
        <v>0</v>
      </c>
      <c r="K41" s="2">
        <v>2316154</v>
      </c>
      <c r="L41" s="2">
        <v>2022410.8</v>
      </c>
      <c r="M41" s="2">
        <v>0</v>
      </c>
      <c r="N41" s="2">
        <v>2022410.8</v>
      </c>
      <c r="O41" s="15">
        <v>0</v>
      </c>
      <c r="P41" s="2">
        <v>0</v>
      </c>
      <c r="Q41" s="13">
        <v>0</v>
      </c>
      <c r="R41" s="15">
        <v>0</v>
      </c>
      <c r="S41" s="2">
        <v>0</v>
      </c>
      <c r="T41" s="2">
        <v>0</v>
      </c>
      <c r="U41" s="2">
        <v>23816245.800000001</v>
      </c>
      <c r="V41" s="2">
        <v>674730</v>
      </c>
      <c r="W41" s="2">
        <v>23141515.800000001</v>
      </c>
      <c r="X41" s="2">
        <v>14961418000</v>
      </c>
      <c r="Y41" s="2">
        <v>235800000</v>
      </c>
      <c r="Z41" s="2">
        <v>14725618000</v>
      </c>
      <c r="AA41" s="18">
        <v>0</v>
      </c>
      <c r="AB41" s="4">
        <v>0</v>
      </c>
      <c r="AC41" s="4">
        <f t="shared" si="0"/>
        <v>25838656.600000001</v>
      </c>
      <c r="AD41" s="4">
        <v>0</v>
      </c>
      <c r="AE41" s="4"/>
      <c r="AF41" s="4">
        <f t="shared" si="1"/>
        <v>0</v>
      </c>
      <c r="AG41" t="s">
        <v>439</v>
      </c>
    </row>
    <row r="42" spans="1:99" x14ac:dyDescent="0.25">
      <c r="A42" s="20">
        <v>1762</v>
      </c>
      <c r="B42" t="s">
        <v>269</v>
      </c>
      <c r="C42" t="s">
        <v>2</v>
      </c>
      <c r="D42" t="s">
        <v>312</v>
      </c>
      <c r="E42" t="s">
        <v>526</v>
      </c>
      <c r="F42" s="2">
        <v>2449826000</v>
      </c>
      <c r="G42" s="2">
        <v>0</v>
      </c>
      <c r="H42" s="2">
        <v>2449826000</v>
      </c>
      <c r="I42" s="2">
        <v>3981947</v>
      </c>
      <c r="J42" s="2">
        <v>0</v>
      </c>
      <c r="K42" s="2">
        <v>3981947</v>
      </c>
      <c r="L42" s="2">
        <v>3002016.6</v>
      </c>
      <c r="M42" s="2">
        <v>0</v>
      </c>
      <c r="N42" s="2">
        <v>3002016.6</v>
      </c>
      <c r="O42" s="15">
        <v>0</v>
      </c>
      <c r="P42" s="2">
        <v>0</v>
      </c>
      <c r="Q42" s="13">
        <v>0</v>
      </c>
      <c r="R42" s="15">
        <v>0</v>
      </c>
      <c r="S42" s="2">
        <v>0</v>
      </c>
      <c r="T42" s="2">
        <v>0</v>
      </c>
      <c r="U42" s="2">
        <v>59380244.880000003</v>
      </c>
      <c r="V42" s="2">
        <v>3112792.2</v>
      </c>
      <c r="W42" s="2">
        <v>56267452.68</v>
      </c>
      <c r="X42" s="2">
        <v>30915992800</v>
      </c>
      <c r="Y42" s="2">
        <v>1594887000</v>
      </c>
      <c r="Z42" s="2">
        <v>29321105800</v>
      </c>
      <c r="AA42" s="18">
        <v>0</v>
      </c>
      <c r="AB42" s="4">
        <v>0</v>
      </c>
      <c r="AC42" s="4">
        <f t="shared" si="0"/>
        <v>62382261.480000004</v>
      </c>
      <c r="AD42" s="4">
        <v>0</v>
      </c>
      <c r="AE42" s="4"/>
      <c r="AF42" s="4">
        <f t="shared" si="1"/>
        <v>0</v>
      </c>
      <c r="AG42" t="s">
        <v>439</v>
      </c>
    </row>
    <row r="43" spans="1:99" x14ac:dyDescent="0.25">
      <c r="A43" s="20" t="s">
        <v>227</v>
      </c>
      <c r="B43" t="s">
        <v>269</v>
      </c>
      <c r="C43" t="s">
        <v>2</v>
      </c>
      <c r="D43" t="s">
        <v>198</v>
      </c>
      <c r="E43" t="s">
        <v>226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15">
        <v>0.1</v>
      </c>
      <c r="P43" s="2">
        <v>0</v>
      </c>
      <c r="Q43" s="13">
        <v>0.3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C43" s="4">
        <f t="shared" si="0"/>
        <v>0</v>
      </c>
      <c r="AD43" s="4">
        <v>0</v>
      </c>
      <c r="AE43" s="4"/>
      <c r="AF43" s="4">
        <f t="shared" si="1"/>
        <v>0</v>
      </c>
      <c r="AG43" t="s">
        <v>201</v>
      </c>
    </row>
  </sheetData>
  <sortState ref="A2:CE39">
    <sortCondition ref="A2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5"/>
  <sheetViews>
    <sheetView tabSelected="1" workbookViewId="0">
      <pane ySplit="1" topLeftCell="A2" activePane="bottomLeft" state="frozen"/>
      <selection pane="bottomLeft" activeCell="M21" sqref="M21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20.7109375" style="4" customWidth="1"/>
    <col min="7" max="7" width="17.7109375" style="4" customWidth="1"/>
    <col min="8" max="8" width="11.28515625" style="25" customWidth="1"/>
    <col min="9" max="9" width="19.140625" style="4" customWidth="1"/>
    <col min="10" max="10" width="12.28515625" style="25" customWidth="1"/>
    <col min="11" max="11" width="10.42578125" style="4" customWidth="1"/>
    <col min="12" max="12" width="13.7109375" style="4" customWidth="1"/>
    <col min="13" max="13" width="14.7109375" style="4" customWidth="1"/>
    <col min="14" max="14" width="16.710937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110</v>
      </c>
      <c r="B1" s="6" t="s">
        <v>113</v>
      </c>
      <c r="C1" s="6" t="s">
        <v>148</v>
      </c>
      <c r="D1" s="6" t="s">
        <v>180</v>
      </c>
      <c r="E1" s="6" t="s">
        <v>114</v>
      </c>
      <c r="F1" s="23" t="s">
        <v>131</v>
      </c>
      <c r="G1" s="23" t="s">
        <v>132</v>
      </c>
      <c r="H1" s="27" t="s">
        <v>229</v>
      </c>
      <c r="I1" s="23" t="s">
        <v>230</v>
      </c>
      <c r="J1" s="28" t="s">
        <v>179</v>
      </c>
      <c r="K1" s="26" t="s">
        <v>184</v>
      </c>
      <c r="L1" s="23" t="s">
        <v>185</v>
      </c>
      <c r="M1" s="23" t="s">
        <v>369</v>
      </c>
      <c r="N1" s="23" t="s">
        <v>185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279</v>
      </c>
      <c r="D2" s="29">
        <v>2</v>
      </c>
      <c r="E2" s="59" t="s">
        <v>3</v>
      </c>
      <c r="F2" s="60">
        <v>724902167400</v>
      </c>
      <c r="G2" s="60">
        <v>1082948148.04</v>
      </c>
      <c r="H2" s="61">
        <v>1.7999999999999999E-2</v>
      </c>
      <c r="I2" s="4">
        <f>H2*G2</f>
        <v>19493066.664719999</v>
      </c>
      <c r="J2" s="25">
        <v>5.0000000000000001E-3</v>
      </c>
      <c r="K2" s="4">
        <v>0</v>
      </c>
      <c r="L2" s="4">
        <f>I2+K2</f>
        <v>19493066.664719999</v>
      </c>
      <c r="M2" s="4">
        <v>13363512</v>
      </c>
      <c r="N2" s="4">
        <f>L2+M2</f>
        <v>32856578.664719999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280</v>
      </c>
      <c r="D3" s="29">
        <v>1</v>
      </c>
      <c r="E3" s="59" t="s">
        <v>13</v>
      </c>
      <c r="F3" s="60">
        <v>508847272100</v>
      </c>
      <c r="G3" s="60">
        <v>829249801.15999997</v>
      </c>
      <c r="H3" s="61">
        <v>1.7999999999999999E-2</v>
      </c>
      <c r="I3" s="4">
        <f>H3*G3</f>
        <v>14926496.420879999</v>
      </c>
      <c r="J3" s="25">
        <v>3.8E-3</v>
      </c>
      <c r="K3" s="4">
        <v>0</v>
      </c>
      <c r="L3" s="4">
        <f>I3+K3</f>
        <v>14926496.420879999</v>
      </c>
      <c r="N3" s="4">
        <f>M3+L3</f>
        <v>14926496.420879999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283</v>
      </c>
      <c r="B4" t="s">
        <v>2</v>
      </c>
      <c r="C4" t="s">
        <v>521</v>
      </c>
      <c r="D4" s="29">
        <v>1</v>
      </c>
      <c r="E4" s="59" t="s">
        <v>45</v>
      </c>
      <c r="F4" s="60">
        <v>378304432500</v>
      </c>
      <c r="G4" s="60">
        <v>628631317</v>
      </c>
      <c r="H4" s="61">
        <v>1.7999999999999999E-2</v>
      </c>
      <c r="I4" s="4">
        <f>H4*G4</f>
        <v>11315363.705999998</v>
      </c>
      <c r="J4" s="25">
        <v>3.2000000000000002E-3</v>
      </c>
      <c r="K4" s="4">
        <v>0</v>
      </c>
      <c r="L4" s="4">
        <f>I4+K4</f>
        <v>11315363.705999998</v>
      </c>
      <c r="M4" s="4">
        <v>7000000</v>
      </c>
      <c r="N4" s="4">
        <f>M4+L4</f>
        <v>18315363.706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44</v>
      </c>
      <c r="B5" t="s">
        <v>2</v>
      </c>
      <c r="C5" t="s">
        <v>8</v>
      </c>
      <c r="D5" s="29">
        <v>2</v>
      </c>
      <c r="E5" s="59" t="s">
        <v>14</v>
      </c>
      <c r="F5" s="60">
        <v>1249496812100</v>
      </c>
      <c r="G5" s="60">
        <v>1898820221.1600001</v>
      </c>
      <c r="H5" s="61">
        <v>1.7999999999999999E-2</v>
      </c>
      <c r="I5" s="4">
        <f t="shared" ref="I5:I7" si="0">H5*G5</f>
        <v>34178763.98088</v>
      </c>
      <c r="J5" s="25">
        <v>9.2999999999999992E-3</v>
      </c>
      <c r="K5" s="4">
        <v>15000000</v>
      </c>
      <c r="L5" s="4">
        <f t="shared" ref="L5:L7" si="1">I5+K5</f>
        <v>49178763.98088</v>
      </c>
      <c r="M5"/>
      <c r="N5" s="4">
        <f t="shared" ref="N5:N6" si="2">M5+L5</f>
        <v>49178763.98088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1038</v>
      </c>
      <c r="B6" t="s">
        <v>2</v>
      </c>
      <c r="C6" t="s">
        <v>198</v>
      </c>
      <c r="D6" s="29">
        <v>2</v>
      </c>
      <c r="E6" s="59" t="s">
        <v>201</v>
      </c>
      <c r="F6" s="60">
        <v>1580612366300</v>
      </c>
      <c r="G6" s="60">
        <v>2057247040.48</v>
      </c>
      <c r="H6" s="61">
        <v>1.7999999999999999E-2</v>
      </c>
      <c r="I6" s="4">
        <f t="shared" si="0"/>
        <v>37030446.728639998</v>
      </c>
      <c r="J6" s="25">
        <v>1.18E-2</v>
      </c>
      <c r="K6" s="4">
        <v>15000000</v>
      </c>
      <c r="L6" s="4">
        <f t="shared" si="1"/>
        <v>52030446.728639998</v>
      </c>
      <c r="N6" s="4">
        <f t="shared" si="2"/>
        <v>52030446.728639998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63</v>
      </c>
      <c r="B7" t="s">
        <v>2</v>
      </c>
      <c r="C7" t="s">
        <v>4</v>
      </c>
      <c r="D7" s="29">
        <v>3</v>
      </c>
      <c r="E7" s="59" t="s">
        <v>21</v>
      </c>
      <c r="F7" s="60">
        <v>1154028684800</v>
      </c>
      <c r="G7" s="60">
        <v>1699398143.0799999</v>
      </c>
      <c r="H7" s="61">
        <v>1.7999999999999999E-2</v>
      </c>
      <c r="I7" s="60">
        <f t="shared" si="0"/>
        <v>30589166.575439997</v>
      </c>
      <c r="J7" s="25">
        <v>8.8999999999999999E-3</v>
      </c>
      <c r="K7" s="4">
        <v>0</v>
      </c>
      <c r="L7" s="4">
        <f t="shared" si="1"/>
        <v>30589166.575439997</v>
      </c>
      <c r="M7"/>
      <c r="N7" s="4">
        <f>M7+L7</f>
        <v>30589166.575439997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136</v>
      </c>
      <c r="B8" t="s">
        <v>9</v>
      </c>
      <c r="C8" t="s">
        <v>357</v>
      </c>
      <c r="D8" s="29">
        <v>3</v>
      </c>
      <c r="E8" s="59" t="s">
        <v>11</v>
      </c>
      <c r="F8" s="60">
        <v>624283740900</v>
      </c>
      <c r="G8" s="60">
        <v>1022949778.64</v>
      </c>
      <c r="H8" s="61">
        <v>0.01</v>
      </c>
      <c r="I8" s="60">
        <f t="shared" ref="I8:I13" si="3">H8*G8</f>
        <v>10229497.7864</v>
      </c>
      <c r="J8" s="25">
        <v>4.7000000000000002E-3</v>
      </c>
      <c r="K8" s="4">
        <v>0</v>
      </c>
      <c r="L8" s="4">
        <f t="shared" ref="L8:L13" si="4">I8+K8</f>
        <v>10229497.7864</v>
      </c>
      <c r="M8"/>
      <c r="N8" s="4">
        <f t="shared" ref="N8:N9" si="5">M8+L8</f>
        <v>10229497.7864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146</v>
      </c>
      <c r="B9" t="s">
        <v>9</v>
      </c>
      <c r="C9" t="s">
        <v>358</v>
      </c>
      <c r="D9" s="29">
        <v>1</v>
      </c>
      <c r="E9" s="59" t="s">
        <v>23</v>
      </c>
      <c r="F9" s="60">
        <v>738299264000</v>
      </c>
      <c r="G9" s="60">
        <v>963048660.39999998</v>
      </c>
      <c r="H9" s="61">
        <v>0.01</v>
      </c>
      <c r="I9" s="60">
        <f t="shared" si="3"/>
        <v>9630486.6040000003</v>
      </c>
      <c r="J9" s="25">
        <v>5.7000000000000002E-3</v>
      </c>
      <c r="K9" s="4">
        <v>0</v>
      </c>
      <c r="L9" s="4">
        <f t="shared" si="4"/>
        <v>9630486.6040000003</v>
      </c>
      <c r="N9" s="4">
        <f t="shared" si="5"/>
        <v>9630486.6040000003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179</v>
      </c>
      <c r="B10" t="s">
        <v>9</v>
      </c>
      <c r="C10" t="s">
        <v>27</v>
      </c>
      <c r="D10" s="29">
        <v>1</v>
      </c>
      <c r="E10" s="59" t="s">
        <v>29</v>
      </c>
      <c r="F10" s="60">
        <v>573848976600</v>
      </c>
      <c r="G10" s="60">
        <v>892716310.36000001</v>
      </c>
      <c r="H10" s="61">
        <v>0.01</v>
      </c>
      <c r="I10" s="60">
        <f t="shared" si="3"/>
        <v>8927163.103600001</v>
      </c>
      <c r="J10" s="25">
        <v>4.3E-3</v>
      </c>
      <c r="K10" s="4">
        <v>0</v>
      </c>
      <c r="L10" s="4">
        <f t="shared" si="4"/>
        <v>8927163.103600001</v>
      </c>
      <c r="N10" s="4">
        <f>L10+M10</f>
        <v>8927163.103600001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51</v>
      </c>
      <c r="B11" t="s">
        <v>9</v>
      </c>
      <c r="C11" t="s">
        <v>15</v>
      </c>
      <c r="D11" s="29">
        <v>3</v>
      </c>
      <c r="E11" s="59" t="s">
        <v>16</v>
      </c>
      <c r="F11" s="60">
        <v>948414071200</v>
      </c>
      <c r="G11" s="60">
        <v>1425935645.52</v>
      </c>
      <c r="H11" s="61">
        <v>0.01</v>
      </c>
      <c r="I11" s="60">
        <f t="shared" si="3"/>
        <v>14259356.4552</v>
      </c>
      <c r="J11" s="25">
        <v>6.8999999999999999E-3</v>
      </c>
      <c r="K11" s="4">
        <v>0</v>
      </c>
      <c r="L11" s="4">
        <f t="shared" si="4"/>
        <v>14259356.4552</v>
      </c>
      <c r="M11"/>
      <c r="N11" s="4">
        <f t="shared" ref="N11:N13" si="6">L11+M11</f>
        <v>14259356.4552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1386</v>
      </c>
      <c r="B12" t="s">
        <v>2</v>
      </c>
      <c r="C12" t="s">
        <v>368</v>
      </c>
      <c r="D12" s="29">
        <v>1</v>
      </c>
      <c r="E12" s="59" t="s">
        <v>313</v>
      </c>
      <c r="F12" s="60">
        <v>316317060600</v>
      </c>
      <c r="G12" s="60">
        <v>503987924.75999999</v>
      </c>
      <c r="H12" s="61">
        <v>1.7999999999999999E-2</v>
      </c>
      <c r="I12" s="60">
        <f t="shared" si="3"/>
        <v>9071782.6456799991</v>
      </c>
      <c r="J12" s="25">
        <v>2.3999999999999998E-3</v>
      </c>
      <c r="K12" s="4">
        <v>0</v>
      </c>
      <c r="L12" s="4">
        <f t="shared" si="4"/>
        <v>9071782.6456799991</v>
      </c>
      <c r="M12" s="4">
        <v>0</v>
      </c>
      <c r="N12" s="4">
        <f t="shared" si="6"/>
        <v>9071782.6456799991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A13" s="29">
        <v>1583</v>
      </c>
      <c r="B13" t="s">
        <v>2</v>
      </c>
      <c r="C13" t="s">
        <v>359</v>
      </c>
      <c r="D13" s="29">
        <v>1</v>
      </c>
      <c r="E13" s="59" t="s">
        <v>439</v>
      </c>
      <c r="F13" s="60">
        <v>44872126800</v>
      </c>
      <c r="G13" s="60">
        <v>80136356.280000001</v>
      </c>
      <c r="H13" s="61">
        <v>1.7999999999999999E-2</v>
      </c>
      <c r="I13" s="60">
        <f t="shared" si="3"/>
        <v>1442454.41304</v>
      </c>
      <c r="J13" s="25">
        <v>2.9999999999999997E-4</v>
      </c>
      <c r="K13" s="4">
        <v>0</v>
      </c>
      <c r="L13" s="4">
        <f t="shared" si="4"/>
        <v>1442454.41304</v>
      </c>
      <c r="M13" s="4">
        <v>0</v>
      </c>
      <c r="N13" s="4">
        <f t="shared" si="6"/>
        <v>1442454.41304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2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F17" s="4">
        <f>SUM(F2:F13)</f>
        <v>8842226975300</v>
      </c>
      <c r="G17" s="4">
        <f>SUM(G2:G13)</f>
        <v>13085069346.880001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1:32" x14ac:dyDescent="0.25">
      <c r="A18" s="4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E20" t="s">
        <v>2</v>
      </c>
      <c r="F20" s="4">
        <v>5957380922600</v>
      </c>
      <c r="G20" s="2">
        <v>8780418951.9599991</v>
      </c>
      <c r="L20" t="s">
        <v>393</v>
      </c>
      <c r="M20" s="53">
        <v>728192007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9</v>
      </c>
      <c r="F21" s="18">
        <v>2884846052700</v>
      </c>
      <c r="G21" s="2">
        <v>4304650394.9200001</v>
      </c>
      <c r="L21" s="62">
        <v>0.02</v>
      </c>
      <c r="M21" s="4">
        <f>M20*0.02</f>
        <v>14563840.140000001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E22" s="4" t="s">
        <v>231</v>
      </c>
      <c r="F22" s="4">
        <f>SUM(F20,F21)</f>
        <v>8842226975300</v>
      </c>
      <c r="G22" s="4">
        <f>SUM(G20,G21)</f>
        <v>13085069346.879999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2" x14ac:dyDescent="0.25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F27" s="63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F28" s="63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3" sqref="E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  <col min="8" max="8" width="18.85546875" customWidth="1"/>
    <col min="9" max="9" width="10.140625" bestFit="1" customWidth="1"/>
  </cols>
  <sheetData>
    <row r="1" spans="1:9" x14ac:dyDescent="0.25">
      <c r="A1" s="3" t="s">
        <v>133</v>
      </c>
      <c r="B1" s="3" t="s">
        <v>134</v>
      </c>
      <c r="C1" s="24" t="s">
        <v>135</v>
      </c>
      <c r="D1" s="24" t="s">
        <v>136</v>
      </c>
      <c r="E1" s="3" t="s">
        <v>137</v>
      </c>
      <c r="F1" s="3" t="s">
        <v>138</v>
      </c>
      <c r="G1" s="3" t="s">
        <v>139</v>
      </c>
    </row>
    <row r="2" spans="1:9" x14ac:dyDescent="0.25">
      <c r="A2" t="s">
        <v>140</v>
      </c>
      <c r="B2" t="s">
        <v>141</v>
      </c>
      <c r="C2" s="18">
        <v>2884846052700</v>
      </c>
      <c r="D2" s="18"/>
      <c r="E2" s="2">
        <v>4304650394.9200001</v>
      </c>
      <c r="F2" s="2"/>
      <c r="G2" s="4">
        <f>0.6%*E2</f>
        <v>25827902.369520001</v>
      </c>
    </row>
    <row r="3" spans="1:9" x14ac:dyDescent="0.25">
      <c r="A3" s="44" t="s">
        <v>142</v>
      </c>
      <c r="B3" s="44" t="s">
        <v>143</v>
      </c>
      <c r="C3" s="57">
        <v>2884846052700</v>
      </c>
      <c r="D3" s="56">
        <v>5957380922600</v>
      </c>
      <c r="E3" s="58">
        <v>4304650394.9200001</v>
      </c>
      <c r="F3" s="58">
        <v>8780418951.9599991</v>
      </c>
      <c r="G3" s="37">
        <f>0.4%*F3+0.1%*E3</f>
        <v>39426326.202759996</v>
      </c>
      <c r="H3" s="37"/>
      <c r="I3" s="37">
        <f>G3+H3</f>
        <v>39426326.202759996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workbookViewId="0">
      <selection sqref="A1:AB1"/>
    </sheetView>
  </sheetViews>
  <sheetFormatPr defaultRowHeight="15" x14ac:dyDescent="0.25"/>
  <sheetData>
    <row r="1" spans="1:29" x14ac:dyDescent="0.25">
      <c r="A1" s="20">
        <v>391</v>
      </c>
      <c r="B1" t="s">
        <v>12</v>
      </c>
      <c r="C1" t="s">
        <v>9</v>
      </c>
      <c r="D1" t="s">
        <v>27</v>
      </c>
      <c r="E1" t="s">
        <v>26</v>
      </c>
      <c r="F1" s="2">
        <v>9824862000</v>
      </c>
      <c r="G1" s="2">
        <v>0</v>
      </c>
      <c r="H1" s="2">
        <v>9824862000</v>
      </c>
      <c r="I1" s="2">
        <v>26191995</v>
      </c>
      <c r="J1" s="2">
        <v>0</v>
      </c>
      <c r="K1" s="2">
        <v>26191995</v>
      </c>
      <c r="L1" s="2">
        <v>22262050.199999999</v>
      </c>
      <c r="M1" s="2">
        <v>0</v>
      </c>
      <c r="N1" s="2">
        <v>22262050.199999999</v>
      </c>
      <c r="O1" s="15">
        <v>0.1</v>
      </c>
      <c r="P1" s="2">
        <v>0</v>
      </c>
      <c r="Q1" s="13">
        <v>0.1</v>
      </c>
      <c r="R1" s="15">
        <v>0</v>
      </c>
      <c r="S1" s="2">
        <v>2226205.02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18">
        <v>0</v>
      </c>
      <c r="AB1" s="4">
        <v>2226205.02</v>
      </c>
      <c r="AC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" x14ac:dyDescent="0.25"/>
  <cols>
    <col min="2" max="2" width="16.7109375" customWidth="1"/>
    <col min="3" max="3" width="23.140625" customWidth="1"/>
    <col min="4" max="4" width="21.28515625" customWidth="1"/>
  </cols>
  <sheetData>
    <row r="1" spans="1:4" x14ac:dyDescent="0.25">
      <c r="B1" t="s">
        <v>50</v>
      </c>
      <c r="C1" t="s">
        <v>32</v>
      </c>
      <c r="D1" s="65" t="s">
        <v>17</v>
      </c>
    </row>
    <row r="2" spans="1:4" x14ac:dyDescent="0.25">
      <c r="A2" t="s">
        <v>530</v>
      </c>
      <c r="B2" s="4">
        <v>6440089.5548</v>
      </c>
      <c r="C2">
        <v>0</v>
      </c>
      <c r="D2">
        <v>23109690.348000001</v>
      </c>
    </row>
    <row r="3" spans="1:4" x14ac:dyDescent="0.25">
      <c r="A3" t="s">
        <v>531</v>
      </c>
      <c r="B3" s="4">
        <v>7979598.0707999999</v>
      </c>
      <c r="C3">
        <v>0</v>
      </c>
      <c r="D3">
        <v>23533202.755999997</v>
      </c>
    </row>
    <row r="4" spans="1:4" x14ac:dyDescent="0.25">
      <c r="A4" t="s">
        <v>529</v>
      </c>
      <c r="B4" s="4">
        <f>B3-B2</f>
        <v>1539508.5159999998</v>
      </c>
      <c r="C4" s="4">
        <f t="shared" ref="C4:D4" si="0">C3-C2</f>
        <v>0</v>
      </c>
      <c r="D4" s="4">
        <f t="shared" si="0"/>
        <v>423512.4079999961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Details</vt:lpstr>
      <vt:lpstr>AE</vt:lpstr>
      <vt:lpstr>SUP</vt:lpstr>
      <vt:lpstr>MAN</vt:lpstr>
      <vt:lpstr>MD</vt:lpstr>
      <vt:lpstr>Sheet1</vt:lpstr>
      <vt:lpstr>Bù trừ tháng 2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2016-03-22T06:54:01Z</dcterms:modified>
</cp:coreProperties>
</file>