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150" windowWidth="19155" windowHeight="7365" activeTab="4"/>
  </bookViews>
  <sheets>
    <sheet name="Sheet4" sheetId="4" r:id="rId1"/>
    <sheet name="Danh sách TK" sheetId="1" r:id="rId2"/>
    <sheet name="Sheet2" sheetId="2" r:id="rId3"/>
    <sheet name="Sheet3" sheetId="3" r:id="rId4"/>
    <sheet name="Sheet5" sheetId="5" r:id="rId5"/>
  </sheets>
  <externalReferences>
    <externalReference r:id="rId6"/>
  </externalReferences>
  <definedNames>
    <definedName name="_xlnm._FilterDatabase" localSheetId="1" hidden="1">'Danh sách TK'!$A$1:$Q$55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H23" i="5" l="1"/>
  <c r="G24" i="5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4" i="5"/>
  <c r="H25" i="5"/>
  <c r="H26" i="5"/>
  <c r="H27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5" i="5"/>
  <c r="G26" i="5"/>
  <c r="G27" i="5"/>
  <c r="G2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4" i="4"/>
  <c r="G17" i="4"/>
  <c r="H5" i="4"/>
  <c r="H9" i="4"/>
  <c r="H13" i="4"/>
  <c r="H17" i="4"/>
  <c r="H21" i="4"/>
  <c r="H25" i="4"/>
  <c r="H29" i="4"/>
  <c r="H10" i="4"/>
  <c r="H18" i="4"/>
  <c r="H26" i="4"/>
  <c r="H7" i="4"/>
  <c r="H11" i="4"/>
  <c r="H15" i="4"/>
  <c r="H19" i="4"/>
  <c r="H23" i="4"/>
  <c r="H27" i="4"/>
  <c r="H31" i="4"/>
  <c r="H8" i="4"/>
  <c r="H12" i="4"/>
  <c r="H16" i="4"/>
  <c r="H20" i="4"/>
  <c r="H24" i="4"/>
  <c r="H28" i="4"/>
  <c r="H6" i="4"/>
  <c r="H14" i="4"/>
  <c r="H22" i="4"/>
  <c r="H30" i="4"/>
  <c r="H4" i="4"/>
  <c r="G5" i="4"/>
  <c r="G9" i="4"/>
  <c r="G13" i="4"/>
  <c r="G21" i="4"/>
  <c r="G25" i="4"/>
  <c r="G29" i="4"/>
  <c r="G8" i="4"/>
  <c r="G20" i="4"/>
  <c r="G28" i="4"/>
  <c r="G6" i="4"/>
  <c r="G10" i="4"/>
  <c r="G14" i="4"/>
  <c r="G18" i="4"/>
  <c r="G22" i="4"/>
  <c r="G26" i="4"/>
  <c r="G30" i="4"/>
  <c r="G7" i="4"/>
  <c r="G11" i="4"/>
  <c r="G15" i="4"/>
  <c r="G19" i="4"/>
  <c r="G23" i="4"/>
  <c r="G27" i="4"/>
  <c r="G31" i="4"/>
  <c r="G12" i="4"/>
  <c r="G16" i="4"/>
  <c r="G24" i="4"/>
  <c r="G4" i="4"/>
</calcChain>
</file>

<file path=xl/sharedStrings.xml><?xml version="1.0" encoding="utf-8"?>
<sst xmlns="http://schemas.openxmlformats.org/spreadsheetml/2006/main" count="673" uniqueCount="203">
  <si>
    <t>Client ID</t>
  </si>
  <si>
    <t>AE/BR code 
New</t>
  </si>
  <si>
    <t>New 
Branch</t>
  </si>
  <si>
    <t>Current Branch code</t>
  </si>
  <si>
    <t>Current
Branch</t>
  </si>
  <si>
    <t>Current CODE</t>
  </si>
  <si>
    <t>Current AE</t>
  </si>
  <si>
    <t>Current SUP</t>
  </si>
  <si>
    <t>NEW AE</t>
  </si>
  <si>
    <t>NEW SUP</t>
  </si>
  <si>
    <t>Le Lai 2</t>
  </si>
  <si>
    <t>HCM_6</t>
  </si>
  <si>
    <t>011C369738</t>
  </si>
  <si>
    <t>001444</t>
  </si>
  <si>
    <t>Le Lai 1</t>
  </si>
  <si>
    <t>HCM_4</t>
  </si>
  <si>
    <t>001311</t>
  </si>
  <si>
    <t>Võ Thị Thúy Lan</t>
  </si>
  <si>
    <t>Nguyễn Vương Quế Phương</t>
  </si>
  <si>
    <t>Nguyễn Đặng Tường Duy</t>
  </si>
  <si>
    <t>HCM_2</t>
  </si>
  <si>
    <t>Tran Hung Dao</t>
  </si>
  <si>
    <t>HCM</t>
  </si>
  <si>
    <t>Thai Van Lung</t>
  </si>
  <si>
    <t>011C367289</t>
  </si>
  <si>
    <t>001735</t>
  </si>
  <si>
    <t>Le Lai 3</t>
  </si>
  <si>
    <t>HCM_8</t>
  </si>
  <si>
    <t>001493</t>
  </si>
  <si>
    <t xml:space="preserve">Phạm Thị Như </t>
  </si>
  <si>
    <t>Nguyễn Thị Quỳnh Trâm</t>
  </si>
  <si>
    <t>Nguyễn Thị Ánh Ngọc</t>
  </si>
  <si>
    <t>Huỳnh Khắc Minh</t>
  </si>
  <si>
    <t>011C024781</t>
  </si>
  <si>
    <t>000810</t>
  </si>
  <si>
    <t>001667</t>
  </si>
  <si>
    <t>Võ Duy Tân</t>
  </si>
  <si>
    <t>Nguyễn Hưng</t>
  </si>
  <si>
    <t>Phạm Xuân Khoa</t>
  </si>
  <si>
    <t>Ngô Phương Vy</t>
  </si>
  <si>
    <t>001152</t>
  </si>
  <si>
    <t>Cho Lon</t>
  </si>
  <si>
    <t>HCM_5</t>
  </si>
  <si>
    <t>Nguyễn Thị Lan Hương</t>
  </si>
  <si>
    <t>Võ  Thị Xuân Trang</t>
  </si>
  <si>
    <t>Trần Hoài Nam</t>
  </si>
  <si>
    <t>001373</t>
  </si>
  <si>
    <t>Nguyễn Chánh Niệm</t>
  </si>
  <si>
    <t>Date</t>
  </si>
  <si>
    <t>001694</t>
  </si>
  <si>
    <t>Khổng Thị Kim Định</t>
  </si>
  <si>
    <t>011C362193</t>
  </si>
  <si>
    <t>001712</t>
  </si>
  <si>
    <t>001215</t>
  </si>
  <si>
    <t>Hồ Ngọc Tâm</t>
  </si>
  <si>
    <t>Huỳnh Ngọc Huy</t>
  </si>
  <si>
    <t>Tôn Thiện Mai Nhi</t>
  </si>
  <si>
    <t>001231</t>
  </si>
  <si>
    <t>Trần Anh Tuấn</t>
  </si>
  <si>
    <t>011C090521</t>
  </si>
  <si>
    <t>001258</t>
  </si>
  <si>
    <t>001202</t>
  </si>
  <si>
    <t>Nguyễn  Thị Tình</t>
  </si>
  <si>
    <t>Lý Minh Dũng</t>
  </si>
  <si>
    <t>La Kiếm Siêu</t>
  </si>
  <si>
    <t>011C095263</t>
  </si>
  <si>
    <t>HCM_7</t>
  </si>
  <si>
    <t>Nguyen Van Troi</t>
  </si>
  <si>
    <t>001427</t>
  </si>
  <si>
    <t>Trịnh Thanh Long</t>
  </si>
  <si>
    <t xml:space="preserve">Nguyễn Phi Hùng </t>
  </si>
  <si>
    <t>011C001663</t>
  </si>
  <si>
    <t>001574</t>
  </si>
  <si>
    <t>001506</t>
  </si>
  <si>
    <t xml:space="preserve">Trần Quốc Hưng </t>
  </si>
  <si>
    <t xml:space="preserve">Phạm Nguyễn Đăng Khoa </t>
  </si>
  <si>
    <t>011C020406</t>
  </si>
  <si>
    <t>000485</t>
  </si>
  <si>
    <t>Phạm Thị Phương Thảo</t>
  </si>
  <si>
    <t>011C028126</t>
  </si>
  <si>
    <t>001000</t>
  </si>
  <si>
    <t>Huỳnh Thị Tuyết Nhung</t>
  </si>
  <si>
    <t>011C083839</t>
  </si>
  <si>
    <t>011C080604</t>
  </si>
  <si>
    <t>001044</t>
  </si>
  <si>
    <t>Nguyễn Thị Ngọc Trinh</t>
  </si>
  <si>
    <t>011C002395</t>
  </si>
  <si>
    <t>001344</t>
  </si>
  <si>
    <t>Đinh Thị Thu Thùy</t>
  </si>
  <si>
    <t>011C030804</t>
  </si>
  <si>
    <t>011C031200</t>
  </si>
  <si>
    <t>011C031252</t>
  </si>
  <si>
    <t>011C031298</t>
  </si>
  <si>
    <t>011C032012</t>
  </si>
  <si>
    <t>011C033399</t>
  </si>
  <si>
    <t>011C033788</t>
  </si>
  <si>
    <t>011C036379</t>
  </si>
  <si>
    <t>011C039579</t>
  </si>
  <si>
    <t>011C039646</t>
  </si>
  <si>
    <t>011C039779</t>
  </si>
  <si>
    <t>011C039798</t>
  </si>
  <si>
    <t>011C055750</t>
  </si>
  <si>
    <t>011C362785</t>
  </si>
  <si>
    <t>011C065868</t>
  </si>
  <si>
    <t>001485</t>
  </si>
  <si>
    <t>000681</t>
  </si>
  <si>
    <t>Trần Văn Phước</t>
  </si>
  <si>
    <t xml:space="preserve">Vũ Thanh Tiến Dũng </t>
  </si>
  <si>
    <t>011C045040</t>
  </si>
  <si>
    <t>001660</t>
  </si>
  <si>
    <t>001160</t>
  </si>
  <si>
    <t>Trần Cẩm Tú</t>
  </si>
  <si>
    <t>Đỗ Thanh Dân</t>
  </si>
  <si>
    <t>011C056399</t>
  </si>
  <si>
    <t>001721</t>
  </si>
  <si>
    <t>Hoàng Tú Hiếu</t>
  </si>
  <si>
    <t>011C068618</t>
  </si>
  <si>
    <t>011C089079</t>
  </si>
  <si>
    <t>001262</t>
  </si>
  <si>
    <t>Đỗ Hoàng Ngọc Phượng</t>
  </si>
  <si>
    <t>011C363974</t>
  </si>
  <si>
    <t>011C069587</t>
  </si>
  <si>
    <t>001580</t>
  </si>
  <si>
    <t>001220</t>
  </si>
  <si>
    <t>Phạm Trung Hiếu</t>
  </si>
  <si>
    <t xml:space="preserve">Trần Thị Hiền </t>
  </si>
  <si>
    <t>011C062089</t>
  </si>
  <si>
    <t>001395</t>
  </si>
  <si>
    <t>Ngô Sỹ Hoàng</t>
  </si>
  <si>
    <t>011C367788</t>
  </si>
  <si>
    <t>011C070706</t>
  </si>
  <si>
    <t>000730</t>
  </si>
  <si>
    <t>000590</t>
  </si>
  <si>
    <t>Bùi Quốc Thư</t>
  </si>
  <si>
    <t>Nguyễn Thị Hường</t>
  </si>
  <si>
    <t>Trần Ngọc Bích Phượng</t>
  </si>
  <si>
    <t>011C070117</t>
  </si>
  <si>
    <t>000333</t>
  </si>
  <si>
    <t>001436</t>
  </si>
  <si>
    <t>Võ Thanh Quang</t>
  </si>
  <si>
    <t>Đỗ Hữu Chí</t>
  </si>
  <si>
    <t>Bùi Minh Thảo</t>
  </si>
  <si>
    <t>011C003979</t>
  </si>
  <si>
    <t>001336</t>
  </si>
  <si>
    <t>Đỗ Thị Hồng Vân</t>
  </si>
  <si>
    <t>011C099888</t>
  </si>
  <si>
    <t>001230</t>
  </si>
  <si>
    <t>Ngô Phú Thanh</t>
  </si>
  <si>
    <t>011C099568</t>
  </si>
  <si>
    <t>011C091668</t>
  </si>
  <si>
    <t>011C091248</t>
  </si>
  <si>
    <t>001254</t>
  </si>
  <si>
    <t>Từ Minh Thiện</t>
  </si>
  <si>
    <t>011C070646</t>
  </si>
  <si>
    <t>011C061193</t>
  </si>
  <si>
    <t>011C009735</t>
  </si>
  <si>
    <t>000305</t>
  </si>
  <si>
    <t>Trần Thị Kim Oanh</t>
  </si>
  <si>
    <t>011C091888</t>
  </si>
  <si>
    <t>011C062757</t>
  </si>
  <si>
    <t>001634</t>
  </si>
  <si>
    <t>001652</t>
  </si>
  <si>
    <t>Đỗ Thị Phương Nam</t>
  </si>
  <si>
    <t xml:space="preserve">Phan Văn Dũng </t>
  </si>
  <si>
    <t xml:space="preserve">Lù Thị Kim Vân </t>
  </si>
  <si>
    <t xml:space="preserve">Nguyễn Đình Nguyên </t>
  </si>
  <si>
    <t>Trần Thị Lệ Thoa</t>
  </si>
  <si>
    <t>011C394567</t>
  </si>
  <si>
    <t>001438</t>
  </si>
  <si>
    <t>001404</t>
  </si>
  <si>
    <t>Huỳnh Tấn Thuế</t>
  </si>
  <si>
    <t>Huỳnh Anh Sang</t>
  </si>
  <si>
    <t>011C393008</t>
  </si>
  <si>
    <t>011C392603</t>
  </si>
  <si>
    <t>001641</t>
  </si>
  <si>
    <t>001651</t>
  </si>
  <si>
    <t xml:space="preserve">Hồ Giang Sang </t>
  </si>
  <si>
    <t>Phan Thị Thúy Hằng</t>
  </si>
  <si>
    <t>011C398044</t>
  </si>
  <si>
    <t>011C061188</t>
  </si>
  <si>
    <t>011C360106</t>
  </si>
  <si>
    <t>011C390308</t>
  </si>
  <si>
    <t>001494</t>
  </si>
  <si>
    <t>001642</t>
  </si>
  <si>
    <t xml:space="preserve">Huỳnh Thị Thanh Thủy </t>
  </si>
  <si>
    <t>Huỳnh Thụy Thạch Thảo</t>
  </si>
  <si>
    <t>GTGD</t>
  </si>
  <si>
    <t>Phí</t>
  </si>
  <si>
    <t>Row Labels</t>
  </si>
  <si>
    <t>(blank)</t>
  </si>
  <si>
    <t>Grand Total</t>
  </si>
  <si>
    <t>Sum of GTGD</t>
  </si>
  <si>
    <t>Sum of Phí</t>
  </si>
  <si>
    <t xml:space="preserve">Phí </t>
  </si>
  <si>
    <t>Doanh số</t>
  </si>
  <si>
    <t>Phí nếu không có chuyển nhóm</t>
  </si>
  <si>
    <t>Doanh số nếu không có chuyển nhóm</t>
  </si>
  <si>
    <t>Phí tháng</t>
  </si>
  <si>
    <t>Doanh số tháng</t>
  </si>
  <si>
    <t>Phí tháng nếu chưa chuyển nhóm</t>
  </si>
  <si>
    <t>Doanh thu tháng nếu chưa chuyển nhóm</t>
  </si>
  <si>
    <t>phí</t>
  </si>
  <si>
    <t>Trùng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</si>
</sst>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,##0.0"/>
    <numFmt numFmtId="166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color indexed="8"/>
      <name val="Arial"/>
      <family val="2"/>
    </font>
    <font>
      <sz val="11"/>
      <color theme="1"/>
      <name val="Times New Roman"/>
      <family val="1"/>
    </font>
    <font>
      <sz val="10"/>
      <color theme="9" tint="-0.499984740745262"/>
      <name val="Tahoma"/>
      <family val="2"/>
    </font>
    <font>
      <sz val="10"/>
      <color theme="8" tint="-0.499984740745262"/>
      <name val="Tahoma"/>
      <family val="2"/>
    </font>
    <font>
      <sz val="11"/>
      <color theme="0" tint="-0.499984740745262"/>
      <name val="Times New Roman"/>
      <family val="1"/>
    </font>
    <font>
      <sz val="11"/>
      <color rgb="FFFF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>
      <alignment vertical="top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9" fillId="33" borderId="11" xfId="41" applyFont="1" applyFill="1" applyBorder="1" applyAlignment="1">
      <alignment horizontal="center" vertical="center" wrapText="1"/>
    </xf>
    <xf numFmtId="0" fontId="21" fillId="0" borderId="10" xfId="41" applyFont="1" applyFill="1" applyBorder="1" applyAlignment="1">
      <alignment horizontal="center" vertical="center"/>
    </xf>
    <xf numFmtId="0" fontId="19" fillId="33" borderId="10" xfId="41" applyFont="1" applyFill="1" applyBorder="1" applyAlignment="1">
      <alignment horizontal="center" vertical="center" wrapText="1"/>
    </xf>
    <xf numFmtId="0" fontId="22" fillId="0" borderId="10" xfId="41" applyFont="1" applyFill="1" applyBorder="1" applyAlignment="1">
      <alignment horizontal="center" vertical="center"/>
    </xf>
    <xf numFmtId="0" fontId="23" fillId="0" borderId="10" xfId="41" applyFont="1" applyFill="1" applyBorder="1" applyAlignment="1">
      <alignment horizontal="center" vertical="center"/>
    </xf>
    <xf numFmtId="0" fontId="19" fillId="33" borderId="10" xfId="41" applyFont="1" applyFill="1" applyBorder="1" applyAlignment="1">
      <alignment horizontal="center" vertical="center"/>
    </xf>
    <xf numFmtId="0" fontId="24" fillId="34" borderId="10" xfId="41" applyFont="1" applyFill="1" applyBorder="1" applyAlignment="1">
      <alignment horizontal="center" vertical="center"/>
    </xf>
    <xf numFmtId="14" fontId="25" fillId="0" borderId="10" xfId="41" applyNumberFormat="1" applyFont="1" applyFill="1" applyBorder="1" applyAlignment="1">
      <alignment horizontal="center" vertical="center"/>
    </xf>
    <xf numFmtId="14" fontId="25" fillId="0" borderId="10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3" fontId="19" fillId="33" borderId="10" xfId="41" applyNumberFormat="1" applyFont="1" applyFill="1" applyBorder="1" applyAlignment="1">
      <alignment horizontal="center" vertical="center"/>
    </xf>
    <xf numFmtId="3" fontId="25" fillId="0" borderId="10" xfId="41" applyNumberFormat="1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45" applyNumberFormat="1" applyFont="1"/>
    <xf numFmtId="166" fontId="0" fillId="0" borderId="0" xfId="0" applyNumberFormat="1"/>
    <xf numFmtId="0" fontId="14" fillId="0" borderId="0" xfId="0" applyFont="1"/>
    <xf numFmtId="166" fontId="14" fillId="0" borderId="0" xfId="0" applyNumberFormat="1" applyFont="1"/>
    <xf numFmtId="14" fontId="25" fillId="35" borderId="10" xfId="0" applyNumberFormat="1" applyFont="1" applyFill="1" applyBorder="1" applyAlignment="1">
      <alignment horizontal="center" vertic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8" xfId="42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t.nta/Desktop/0038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Trụ sở Hà Nội
Tầng 4 &amp; 5, Tòa nhà 66A Trần Hưng Đạo, 
Quận Hoàn Kiếm, Hà Nội
T: (+84 4) 3933 4693      F: (+84 4) 3833 4822
W: www.hsc.com.vn</v>
          </cell>
        </row>
        <row r="5">
          <cell r="B5" t="str">
            <v>AE Code</v>
          </cell>
          <cell r="C5" t="str">
            <v>AE Name</v>
          </cell>
          <cell r="D5" t="str">
            <v>Total Trade Amount (Buy)</v>
          </cell>
          <cell r="E5" t="str">
            <v>Total Trade Amount (Sell)</v>
          </cell>
          <cell r="G5" t="str">
            <v>Total Commission</v>
          </cell>
        </row>
        <row r="6">
          <cell r="B6" t="str">
            <v>000017</v>
          </cell>
          <cell r="C6" t="str">
            <v>BICH.DT GROUP</v>
          </cell>
          <cell r="D6">
            <v>29861079000</v>
          </cell>
          <cell r="E6">
            <v>38742084000</v>
          </cell>
          <cell r="F6">
            <v>68603163000</v>
          </cell>
          <cell r="G6">
            <v>120867736</v>
          </cell>
        </row>
        <row r="7">
          <cell r="B7" t="str">
            <v>000023</v>
          </cell>
          <cell r="C7" t="str">
            <v>ANH.NTN GROUP</v>
          </cell>
          <cell r="D7">
            <v>6106954000</v>
          </cell>
          <cell r="E7">
            <v>3729912000</v>
          </cell>
          <cell r="F7">
            <v>9836866000</v>
          </cell>
          <cell r="G7">
            <v>21125704</v>
          </cell>
        </row>
        <row r="8">
          <cell r="B8" t="str">
            <v>000030</v>
          </cell>
          <cell r="C8" t="str">
            <v>LINH.PH GROUP</v>
          </cell>
          <cell r="D8">
            <v>1826491000</v>
          </cell>
          <cell r="E8">
            <v>2791600000</v>
          </cell>
          <cell r="F8">
            <v>4618091000</v>
          </cell>
          <cell r="G8">
            <v>11922000</v>
          </cell>
        </row>
        <row r="9">
          <cell r="B9" t="str">
            <v>000057</v>
          </cell>
          <cell r="C9" t="str">
            <v>KHUYEN.NV GROUP</v>
          </cell>
          <cell r="D9">
            <v>33216935000</v>
          </cell>
          <cell r="E9">
            <v>4110365000</v>
          </cell>
          <cell r="F9">
            <v>37327300000</v>
          </cell>
          <cell r="G9">
            <v>67372165</v>
          </cell>
        </row>
        <row r="10">
          <cell r="B10" t="str">
            <v>000058</v>
          </cell>
          <cell r="C10" t="str">
            <v>NGAN.LNK GROUP</v>
          </cell>
          <cell r="D10">
            <v>14512619000</v>
          </cell>
          <cell r="E10">
            <v>17899750600</v>
          </cell>
          <cell r="F10">
            <v>32412369600</v>
          </cell>
          <cell r="G10">
            <v>69816723</v>
          </cell>
        </row>
        <row r="11">
          <cell r="B11" t="str">
            <v>000062</v>
          </cell>
          <cell r="C11" t="str">
            <v>HA.NTT GROUP</v>
          </cell>
          <cell r="D11">
            <v>4092291000</v>
          </cell>
          <cell r="E11">
            <v>829363000</v>
          </cell>
          <cell r="F11">
            <v>4921654000</v>
          </cell>
          <cell r="G11">
            <v>10807210</v>
          </cell>
        </row>
        <row r="12">
          <cell r="B12" t="str">
            <v>000066</v>
          </cell>
          <cell r="C12" t="str">
            <v>HONG.LVAN GRP</v>
          </cell>
          <cell r="D12">
            <v>20703992700</v>
          </cell>
          <cell r="E12">
            <v>19014571200</v>
          </cell>
          <cell r="F12">
            <v>39718563900</v>
          </cell>
          <cell r="G12">
            <v>89582771</v>
          </cell>
        </row>
        <row r="13">
          <cell r="B13" t="str">
            <v>000069</v>
          </cell>
          <cell r="C13" t="str">
            <v>VY.NP GROUP</v>
          </cell>
          <cell r="D13">
            <v>8732274000</v>
          </cell>
          <cell r="E13">
            <v>8330246000</v>
          </cell>
          <cell r="F13">
            <v>17062520000</v>
          </cell>
          <cell r="G13">
            <v>46630586</v>
          </cell>
        </row>
        <row r="14">
          <cell r="B14" t="str">
            <v>000071</v>
          </cell>
          <cell r="C14" t="str">
            <v>VAN.NV GROUP</v>
          </cell>
          <cell r="D14">
            <v>4751781000</v>
          </cell>
          <cell r="E14">
            <v>4060654600</v>
          </cell>
          <cell r="F14">
            <v>8812435600</v>
          </cell>
          <cell r="G14">
            <v>24027714</v>
          </cell>
        </row>
        <row r="15">
          <cell r="B15" t="str">
            <v>000086</v>
          </cell>
          <cell r="C15" t="str">
            <v>DOANH.PTU</v>
          </cell>
          <cell r="D15">
            <v>2717159000</v>
          </cell>
          <cell r="E15">
            <v>6097009760</v>
          </cell>
          <cell r="F15">
            <v>8814168760</v>
          </cell>
          <cell r="G15">
            <v>16045923</v>
          </cell>
        </row>
        <row r="16">
          <cell r="B16" t="str">
            <v>000116</v>
          </cell>
          <cell r="C16" t="str">
            <v>VI.PN GROUP</v>
          </cell>
          <cell r="D16">
            <v>2304388000</v>
          </cell>
          <cell r="E16">
            <v>4308294000</v>
          </cell>
          <cell r="F16">
            <v>6612682000</v>
          </cell>
          <cell r="G16">
            <v>16537998</v>
          </cell>
        </row>
        <row r="17">
          <cell r="B17" t="str">
            <v>000123</v>
          </cell>
          <cell r="C17" t="str">
            <v>NGUYỄN QUANG DŨNG</v>
          </cell>
          <cell r="D17">
            <v>16896539000</v>
          </cell>
          <cell r="E17">
            <v>15559658000</v>
          </cell>
          <cell r="F17">
            <v>32456197000</v>
          </cell>
          <cell r="G17">
            <v>77539978</v>
          </cell>
        </row>
        <row r="18">
          <cell r="B18" t="str">
            <v>000135</v>
          </cell>
          <cell r="C18" t="str">
            <v>KHANH.NX GROUP</v>
          </cell>
          <cell r="D18">
            <v>4714493000</v>
          </cell>
          <cell r="E18">
            <v>1804435000</v>
          </cell>
          <cell r="F18">
            <v>6518928000</v>
          </cell>
          <cell r="G18">
            <v>17413694</v>
          </cell>
        </row>
        <row r="19">
          <cell r="B19" t="str">
            <v>000146</v>
          </cell>
          <cell r="C19" t="str">
            <v>THINH.NHUU GRP</v>
          </cell>
          <cell r="E19">
            <v>56980000</v>
          </cell>
          <cell r="F19">
            <v>56980000</v>
          </cell>
          <cell r="G19">
            <v>199430</v>
          </cell>
        </row>
        <row r="20">
          <cell r="B20" t="str">
            <v>000162</v>
          </cell>
          <cell r="C20" t="str">
            <v>THACH.PN GROUP</v>
          </cell>
          <cell r="D20">
            <v>1909551000</v>
          </cell>
          <cell r="E20">
            <v>2853696000</v>
          </cell>
          <cell r="F20">
            <v>4763247000</v>
          </cell>
          <cell r="G20">
            <v>12438059</v>
          </cell>
        </row>
        <row r="21">
          <cell r="B21" t="str">
            <v>000168</v>
          </cell>
          <cell r="C21" t="str">
            <v>CUONG.PNHU GRP</v>
          </cell>
          <cell r="D21">
            <v>2298608000</v>
          </cell>
          <cell r="E21">
            <v>6898510000</v>
          </cell>
          <cell r="F21">
            <v>9197118000</v>
          </cell>
          <cell r="G21">
            <v>23719500</v>
          </cell>
        </row>
        <row r="22">
          <cell r="B22" t="str">
            <v>000172</v>
          </cell>
          <cell r="C22" t="str">
            <v>MAI.HTTUYET GRP</v>
          </cell>
          <cell r="D22">
            <v>12938719000</v>
          </cell>
          <cell r="E22">
            <v>17574488000</v>
          </cell>
          <cell r="F22">
            <v>30513207000</v>
          </cell>
          <cell r="G22">
            <v>64139258</v>
          </cell>
        </row>
        <row r="23">
          <cell r="B23" t="str">
            <v>000201</v>
          </cell>
          <cell r="C23" t="str">
            <v>CHI.DHUU GRP</v>
          </cell>
          <cell r="D23">
            <v>9175104000</v>
          </cell>
          <cell r="E23">
            <v>6674024000</v>
          </cell>
          <cell r="F23">
            <v>15849128000</v>
          </cell>
          <cell r="G23">
            <v>34077574</v>
          </cell>
        </row>
        <row r="24">
          <cell r="B24" t="str">
            <v>000202</v>
          </cell>
          <cell r="C24" t="str">
            <v>HOA.NTQUYNH GRP</v>
          </cell>
          <cell r="D24">
            <v>21904077000</v>
          </cell>
          <cell r="E24">
            <v>25971734500</v>
          </cell>
          <cell r="F24">
            <v>47875811500</v>
          </cell>
          <cell r="G24">
            <v>95344339</v>
          </cell>
        </row>
        <row r="25">
          <cell r="B25" t="str">
            <v>000207</v>
          </cell>
          <cell r="C25" t="str">
            <v>TRUC.TTTHANH GRP</v>
          </cell>
          <cell r="D25">
            <v>16309052500</v>
          </cell>
          <cell r="E25">
            <v>10111174600</v>
          </cell>
          <cell r="F25">
            <v>26420227100</v>
          </cell>
          <cell r="G25">
            <v>62253292</v>
          </cell>
        </row>
        <row r="26">
          <cell r="B26" t="str">
            <v>000208</v>
          </cell>
          <cell r="C26" t="str">
            <v>QUOC.LANH GRP</v>
          </cell>
          <cell r="D26">
            <v>5449151000</v>
          </cell>
          <cell r="E26">
            <v>6249739000</v>
          </cell>
          <cell r="F26">
            <v>11698890000</v>
          </cell>
          <cell r="G26">
            <v>30681855</v>
          </cell>
        </row>
        <row r="27">
          <cell r="B27" t="str">
            <v>000209</v>
          </cell>
          <cell r="C27" t="str">
            <v>THUY.PM GROUP</v>
          </cell>
          <cell r="D27">
            <v>5358854000</v>
          </cell>
          <cell r="E27">
            <v>9080448000</v>
          </cell>
          <cell r="F27">
            <v>14439302000</v>
          </cell>
          <cell r="G27">
            <v>32117379</v>
          </cell>
        </row>
        <row r="28">
          <cell r="B28" t="str">
            <v>000216</v>
          </cell>
          <cell r="C28" t="str">
            <v>TUAN.DA GROUP</v>
          </cell>
          <cell r="D28">
            <v>39057079000</v>
          </cell>
          <cell r="E28">
            <v>50279518000</v>
          </cell>
          <cell r="F28">
            <v>89336597000</v>
          </cell>
          <cell r="G28">
            <v>157270094</v>
          </cell>
        </row>
        <row r="29">
          <cell r="B29" t="str">
            <v>000219</v>
          </cell>
          <cell r="C29" t="str">
            <v>THU.TANH GRP</v>
          </cell>
          <cell r="D29">
            <v>11029514000</v>
          </cell>
          <cell r="E29">
            <v>9880561000</v>
          </cell>
          <cell r="F29">
            <v>20910075000</v>
          </cell>
          <cell r="G29">
            <v>50063228</v>
          </cell>
        </row>
        <row r="30">
          <cell r="B30" t="str">
            <v>000229</v>
          </cell>
          <cell r="C30" t="str">
            <v>PHI.DTPHUONG GRP</v>
          </cell>
          <cell r="D30">
            <v>11662716000</v>
          </cell>
          <cell r="E30">
            <v>6009027600</v>
          </cell>
          <cell r="F30">
            <v>17671743600</v>
          </cell>
          <cell r="G30">
            <v>39154555</v>
          </cell>
        </row>
        <row r="31">
          <cell r="B31" t="str">
            <v>000234</v>
          </cell>
          <cell r="C31" t="str">
            <v>SIEU.LKIEM GRP</v>
          </cell>
          <cell r="D31">
            <v>1174194000</v>
          </cell>
          <cell r="E31">
            <v>1433035000</v>
          </cell>
          <cell r="F31">
            <v>2607229000</v>
          </cell>
          <cell r="G31">
            <v>8372324</v>
          </cell>
        </row>
        <row r="32">
          <cell r="B32" t="str">
            <v>000277</v>
          </cell>
          <cell r="C32" t="str">
            <v>HUONG.NT GROUP</v>
          </cell>
          <cell r="D32">
            <v>6671421000</v>
          </cell>
          <cell r="E32">
            <v>3997508000</v>
          </cell>
          <cell r="F32">
            <v>10668929000</v>
          </cell>
          <cell r="G32">
            <v>24455794</v>
          </cell>
        </row>
        <row r="33">
          <cell r="B33" t="str">
            <v>000280</v>
          </cell>
          <cell r="C33" t="str">
            <v>MANH.TV GROUP</v>
          </cell>
          <cell r="D33">
            <v>957300000</v>
          </cell>
          <cell r="E33">
            <v>1619680000</v>
          </cell>
          <cell r="F33">
            <v>2576980000</v>
          </cell>
          <cell r="G33">
            <v>7706981</v>
          </cell>
        </row>
        <row r="34">
          <cell r="B34" t="str">
            <v>000287</v>
          </cell>
          <cell r="C34" t="str">
            <v>PHONG.TQTHE GRP</v>
          </cell>
          <cell r="D34">
            <v>7291912000</v>
          </cell>
          <cell r="E34">
            <v>6656659000</v>
          </cell>
          <cell r="F34">
            <v>13948571000</v>
          </cell>
          <cell r="G34">
            <v>30626268</v>
          </cell>
        </row>
        <row r="35">
          <cell r="B35" t="str">
            <v>000294</v>
          </cell>
          <cell r="C35" t="str">
            <v>HUNG.TCHI GRP</v>
          </cell>
          <cell r="D35">
            <v>19627507000</v>
          </cell>
          <cell r="E35">
            <v>23256412000</v>
          </cell>
          <cell r="F35">
            <v>42883919000</v>
          </cell>
          <cell r="G35">
            <v>97017208</v>
          </cell>
        </row>
        <row r="36">
          <cell r="B36" t="str">
            <v>000296</v>
          </cell>
          <cell r="C36" t="str">
            <v>ANH.TTP GROUP</v>
          </cell>
          <cell r="D36">
            <v>5228687000</v>
          </cell>
          <cell r="E36">
            <v>5321950000</v>
          </cell>
          <cell r="F36">
            <v>10550637000</v>
          </cell>
          <cell r="G36">
            <v>28068221</v>
          </cell>
        </row>
        <row r="37">
          <cell r="B37" t="str">
            <v>000305</v>
          </cell>
          <cell r="C37" t="str">
            <v>NAM.THOAI GRP</v>
          </cell>
          <cell r="D37">
            <v>4087913000</v>
          </cell>
          <cell r="E37">
            <v>3108092000</v>
          </cell>
          <cell r="F37">
            <v>7196005000</v>
          </cell>
          <cell r="G37">
            <v>19029578</v>
          </cell>
        </row>
        <row r="38">
          <cell r="B38" t="str">
            <v>000322</v>
          </cell>
          <cell r="C38" t="str">
            <v>THUY.NBAO GRP</v>
          </cell>
          <cell r="D38">
            <v>2661810000</v>
          </cell>
          <cell r="E38">
            <v>2035133000</v>
          </cell>
          <cell r="F38">
            <v>4696943000</v>
          </cell>
          <cell r="G38">
            <v>14151416</v>
          </cell>
        </row>
        <row r="39">
          <cell r="B39" t="str">
            <v>000333</v>
          </cell>
          <cell r="C39" t="str">
            <v>THAO.BM GROUP</v>
          </cell>
          <cell r="D39">
            <v>3446035000</v>
          </cell>
          <cell r="E39">
            <v>2498354000</v>
          </cell>
          <cell r="F39">
            <v>5944389000</v>
          </cell>
          <cell r="G39">
            <v>18341399</v>
          </cell>
        </row>
        <row r="40">
          <cell r="B40" t="str">
            <v>000339</v>
          </cell>
          <cell r="C40" t="str">
            <v>HIEP.CHUU GRP</v>
          </cell>
          <cell r="D40">
            <v>639850000</v>
          </cell>
          <cell r="E40">
            <v>1609432000</v>
          </cell>
          <cell r="F40">
            <v>2249282000</v>
          </cell>
          <cell r="G40">
            <v>6187393</v>
          </cell>
        </row>
        <row r="41">
          <cell r="B41" t="str">
            <v>000340</v>
          </cell>
          <cell r="C41" t="str">
            <v>KHOA.TMINH GRP</v>
          </cell>
          <cell r="D41">
            <v>12771311000</v>
          </cell>
          <cell r="E41">
            <v>17623667000</v>
          </cell>
          <cell r="F41">
            <v>30394978000</v>
          </cell>
          <cell r="G41">
            <v>72506992</v>
          </cell>
        </row>
        <row r="42">
          <cell r="B42" t="str">
            <v>000344</v>
          </cell>
          <cell r="C42" t="str">
            <v>ANH.NTUAN GRP</v>
          </cell>
          <cell r="D42">
            <v>11337251000</v>
          </cell>
          <cell r="E42">
            <v>17345074000</v>
          </cell>
          <cell r="F42">
            <v>28682325000</v>
          </cell>
          <cell r="G42">
            <v>54656201</v>
          </cell>
        </row>
        <row r="43">
          <cell r="B43" t="str">
            <v>000349</v>
          </cell>
          <cell r="C43" t="str">
            <v>NGOC76.NMINH GRP</v>
          </cell>
          <cell r="D43">
            <v>7757588000</v>
          </cell>
          <cell r="E43">
            <v>13213620000</v>
          </cell>
          <cell r="F43">
            <v>20971208000</v>
          </cell>
          <cell r="G43">
            <v>35126815</v>
          </cell>
        </row>
        <row r="44">
          <cell r="B44" t="str">
            <v>000352</v>
          </cell>
          <cell r="C44" t="str">
            <v>KHOI.NMANH GRP</v>
          </cell>
          <cell r="D44">
            <v>2091028000</v>
          </cell>
          <cell r="E44">
            <v>3235983000</v>
          </cell>
          <cell r="F44">
            <v>5327011000</v>
          </cell>
          <cell r="G44">
            <v>16001328</v>
          </cell>
        </row>
        <row r="45">
          <cell r="B45" t="str">
            <v>000359</v>
          </cell>
          <cell r="C45" t="str">
            <v>NHUNG.NTHI GRP</v>
          </cell>
          <cell r="D45">
            <v>620290000</v>
          </cell>
          <cell r="E45">
            <v>659270000</v>
          </cell>
          <cell r="F45">
            <v>1279560000</v>
          </cell>
          <cell r="G45">
            <v>4291813</v>
          </cell>
        </row>
        <row r="46">
          <cell r="B46" t="str">
            <v>000366</v>
          </cell>
          <cell r="C46" t="str">
            <v>ANH.NTVAN GRP</v>
          </cell>
          <cell r="D46">
            <v>6279109000</v>
          </cell>
          <cell r="E46">
            <v>17378408800</v>
          </cell>
          <cell r="F46">
            <v>23657517800</v>
          </cell>
          <cell r="G46">
            <v>38783396</v>
          </cell>
        </row>
        <row r="47">
          <cell r="B47" t="str">
            <v>000371</v>
          </cell>
          <cell r="C47" t="str">
            <v>DANG.LHAI GRP</v>
          </cell>
          <cell r="D47">
            <v>17092390000</v>
          </cell>
          <cell r="E47">
            <v>13245454000</v>
          </cell>
          <cell r="F47">
            <v>30337844000</v>
          </cell>
          <cell r="G47">
            <v>62838917</v>
          </cell>
        </row>
        <row r="48">
          <cell r="B48" t="str">
            <v>000380</v>
          </cell>
          <cell r="C48" t="str">
            <v>SUONG.PTHI GRP</v>
          </cell>
          <cell r="D48">
            <v>183231000</v>
          </cell>
          <cell r="E48">
            <v>1047000</v>
          </cell>
          <cell r="F48">
            <v>184278000</v>
          </cell>
          <cell r="G48">
            <v>554179</v>
          </cell>
        </row>
        <row r="49">
          <cell r="B49" t="str">
            <v>000381</v>
          </cell>
          <cell r="C49" t="str">
            <v>BINH.NHUU GRP</v>
          </cell>
          <cell r="D49">
            <v>2274764000</v>
          </cell>
          <cell r="E49">
            <v>2852917000</v>
          </cell>
          <cell r="F49">
            <v>5127681000</v>
          </cell>
          <cell r="G49">
            <v>13577139</v>
          </cell>
        </row>
        <row r="50">
          <cell r="B50" t="str">
            <v>000388</v>
          </cell>
          <cell r="C50" t="str">
            <v>GIANG.VTRUONG GRP</v>
          </cell>
          <cell r="D50">
            <v>2359216000</v>
          </cell>
          <cell r="E50">
            <v>944822000</v>
          </cell>
          <cell r="F50">
            <v>3304038000</v>
          </cell>
          <cell r="G50">
            <v>9896711</v>
          </cell>
        </row>
        <row r="51">
          <cell r="B51" t="str">
            <v>000389</v>
          </cell>
          <cell r="C51" t="str">
            <v>LOC.DN GROUP</v>
          </cell>
          <cell r="D51">
            <v>5254800000</v>
          </cell>
          <cell r="E51">
            <v>1322990000</v>
          </cell>
          <cell r="F51">
            <v>6577790000</v>
          </cell>
          <cell r="G51">
            <v>14190047</v>
          </cell>
        </row>
        <row r="52">
          <cell r="B52" t="str">
            <v>000391</v>
          </cell>
          <cell r="C52" t="str">
            <v>DUNG2.NQUANG GRP</v>
          </cell>
          <cell r="D52">
            <v>7107616000</v>
          </cell>
          <cell r="E52">
            <v>13817011000</v>
          </cell>
          <cell r="F52">
            <v>20924627000</v>
          </cell>
          <cell r="G52">
            <v>48965726</v>
          </cell>
        </row>
        <row r="53">
          <cell r="B53" t="str">
            <v>000397</v>
          </cell>
          <cell r="C53" t="str">
            <v>MANH.NVIET GRP</v>
          </cell>
          <cell r="D53">
            <v>2935553000</v>
          </cell>
          <cell r="E53">
            <v>2164729000</v>
          </cell>
          <cell r="F53">
            <v>5100282000</v>
          </cell>
          <cell r="G53">
            <v>15710394</v>
          </cell>
        </row>
        <row r="54">
          <cell r="B54" t="str">
            <v>000399</v>
          </cell>
          <cell r="C54" t="str">
            <v>CHINH.NMANH GRP</v>
          </cell>
          <cell r="D54">
            <v>13663424000</v>
          </cell>
          <cell r="E54">
            <v>3110954000</v>
          </cell>
          <cell r="F54">
            <v>16774378000</v>
          </cell>
          <cell r="G54">
            <v>34507430</v>
          </cell>
        </row>
        <row r="55">
          <cell r="B55" t="str">
            <v>000402</v>
          </cell>
          <cell r="C55" t="str">
            <v>THANG.VMANH GRP</v>
          </cell>
          <cell r="D55">
            <v>13598109000</v>
          </cell>
          <cell r="E55">
            <v>13885180000</v>
          </cell>
          <cell r="F55">
            <v>27483289000</v>
          </cell>
          <cell r="G55">
            <v>54131347</v>
          </cell>
        </row>
        <row r="56">
          <cell r="B56" t="str">
            <v>000407</v>
          </cell>
          <cell r="C56" t="str">
            <v>LINH.DD GROUP</v>
          </cell>
          <cell r="D56">
            <v>13124030000</v>
          </cell>
          <cell r="E56">
            <v>24041827000</v>
          </cell>
          <cell r="F56">
            <v>37165857000</v>
          </cell>
          <cell r="G56">
            <v>69068414</v>
          </cell>
        </row>
        <row r="57">
          <cell r="B57" t="str">
            <v>000409</v>
          </cell>
          <cell r="C57" t="str">
            <v>CHI.VN GROUP</v>
          </cell>
          <cell r="D57">
            <v>4388461000</v>
          </cell>
          <cell r="E57">
            <v>4915701000</v>
          </cell>
          <cell r="F57">
            <v>9304162000</v>
          </cell>
          <cell r="G57">
            <v>26405821</v>
          </cell>
        </row>
        <row r="58">
          <cell r="B58" t="str">
            <v>000410</v>
          </cell>
          <cell r="C58" t="str">
            <v>THAI.TNGOC GRP</v>
          </cell>
          <cell r="D58">
            <v>5296010000</v>
          </cell>
          <cell r="E58">
            <v>6554833000</v>
          </cell>
          <cell r="F58">
            <v>11850843000</v>
          </cell>
          <cell r="G58">
            <v>26000281</v>
          </cell>
        </row>
        <row r="59">
          <cell r="B59" t="str">
            <v>000411</v>
          </cell>
          <cell r="C59" t="str">
            <v>CUONG.NM GROUP</v>
          </cell>
          <cell r="D59">
            <v>150429000</v>
          </cell>
          <cell r="E59">
            <v>288670400</v>
          </cell>
          <cell r="F59">
            <v>439099400</v>
          </cell>
          <cell r="G59">
            <v>1474817</v>
          </cell>
        </row>
        <row r="60">
          <cell r="B60" t="str">
            <v>000416</v>
          </cell>
          <cell r="C60" t="str">
            <v>TRIU.NN GROUP</v>
          </cell>
          <cell r="D60">
            <v>7006316000</v>
          </cell>
          <cell r="E60">
            <v>7486338000</v>
          </cell>
          <cell r="F60">
            <v>14492654000</v>
          </cell>
          <cell r="G60">
            <v>36775632</v>
          </cell>
        </row>
        <row r="61">
          <cell r="B61" t="str">
            <v>000418</v>
          </cell>
          <cell r="C61" t="str">
            <v>VINH.PQ GROUP</v>
          </cell>
          <cell r="D61">
            <v>9600000</v>
          </cell>
          <cell r="E61">
            <v>10570000</v>
          </cell>
          <cell r="F61">
            <v>20170000</v>
          </cell>
          <cell r="G61">
            <v>70595</v>
          </cell>
        </row>
        <row r="62">
          <cell r="B62" t="str">
            <v>000425</v>
          </cell>
          <cell r="C62" t="str">
            <v>HIEP.HV GROUP</v>
          </cell>
          <cell r="D62">
            <v>4049740000</v>
          </cell>
          <cell r="E62">
            <v>1801217000</v>
          </cell>
          <cell r="F62">
            <v>5850957000</v>
          </cell>
          <cell r="G62">
            <v>15490764</v>
          </cell>
        </row>
        <row r="63">
          <cell r="B63" t="str">
            <v>000426</v>
          </cell>
          <cell r="C63" t="str">
            <v>PHUONG.LTHI GRP</v>
          </cell>
          <cell r="D63">
            <v>12225470000</v>
          </cell>
          <cell r="E63">
            <v>9503725000</v>
          </cell>
          <cell r="F63">
            <v>21729195000</v>
          </cell>
          <cell r="G63">
            <v>43989992</v>
          </cell>
        </row>
        <row r="64">
          <cell r="B64" t="str">
            <v>000428</v>
          </cell>
          <cell r="C64" t="str">
            <v>TUAN.PANH GRP</v>
          </cell>
          <cell r="D64">
            <v>996708000</v>
          </cell>
          <cell r="E64">
            <v>910780000</v>
          </cell>
          <cell r="F64">
            <v>1907488000</v>
          </cell>
          <cell r="G64">
            <v>5258176</v>
          </cell>
        </row>
        <row r="65">
          <cell r="B65" t="str">
            <v>000430</v>
          </cell>
          <cell r="C65" t="str">
            <v>NAM.NPHUONG GRP</v>
          </cell>
          <cell r="D65">
            <v>13398492000</v>
          </cell>
          <cell r="E65">
            <v>11976885000</v>
          </cell>
          <cell r="F65">
            <v>25375377000</v>
          </cell>
          <cell r="G65">
            <v>49722502</v>
          </cell>
        </row>
        <row r="66">
          <cell r="B66" t="str">
            <v>000435</v>
          </cell>
          <cell r="C66" t="str">
            <v>LONG.PT GROUP</v>
          </cell>
          <cell r="D66">
            <v>362295000</v>
          </cell>
          <cell r="E66">
            <v>411012000</v>
          </cell>
          <cell r="F66">
            <v>773307000</v>
          </cell>
          <cell r="G66">
            <v>2282885</v>
          </cell>
        </row>
        <row r="67">
          <cell r="B67" t="str">
            <v>000437</v>
          </cell>
          <cell r="C67" t="str">
            <v>GIANG.NTIEN GRP</v>
          </cell>
          <cell r="D67">
            <v>91250000</v>
          </cell>
          <cell r="E67">
            <v>410640000</v>
          </cell>
          <cell r="F67">
            <v>501890000</v>
          </cell>
          <cell r="G67">
            <v>1345470</v>
          </cell>
        </row>
        <row r="68">
          <cell r="B68" t="str">
            <v>000440</v>
          </cell>
          <cell r="C68" t="str">
            <v>HOA.NPHUONG GRP</v>
          </cell>
          <cell r="D68">
            <v>620600000</v>
          </cell>
          <cell r="E68">
            <v>4320434000</v>
          </cell>
          <cell r="F68">
            <v>4941034000</v>
          </cell>
          <cell r="G68">
            <v>11213902</v>
          </cell>
        </row>
        <row r="69">
          <cell r="B69" t="str">
            <v>000443</v>
          </cell>
          <cell r="C69" t="str">
            <v>NGUYEN.VC GROUP</v>
          </cell>
          <cell r="D69">
            <v>13074878000</v>
          </cell>
          <cell r="E69">
            <v>17615892000</v>
          </cell>
          <cell r="F69">
            <v>30690770000</v>
          </cell>
          <cell r="G69">
            <v>72002176</v>
          </cell>
        </row>
        <row r="70">
          <cell r="B70" t="str">
            <v>000447</v>
          </cell>
          <cell r="C70" t="str">
            <v>THAO.HTBICH GRP</v>
          </cell>
          <cell r="D70">
            <v>782390000</v>
          </cell>
          <cell r="E70">
            <v>632721000</v>
          </cell>
          <cell r="F70">
            <v>1415111000</v>
          </cell>
          <cell r="G70">
            <v>4766932</v>
          </cell>
        </row>
        <row r="71">
          <cell r="B71" t="str">
            <v>000459</v>
          </cell>
          <cell r="C71" t="str">
            <v>NGUYỄN XUÂN TRƯỜNG</v>
          </cell>
          <cell r="D71">
            <v>7283442000</v>
          </cell>
          <cell r="E71">
            <v>7229961000</v>
          </cell>
          <cell r="F71">
            <v>14513403000</v>
          </cell>
          <cell r="G71">
            <v>36417168</v>
          </cell>
        </row>
        <row r="72">
          <cell r="B72" t="str">
            <v>000460</v>
          </cell>
          <cell r="C72" t="str">
            <v>KHANH.NVIET GRP</v>
          </cell>
          <cell r="D72">
            <v>11098948000</v>
          </cell>
          <cell r="E72">
            <v>28678393000</v>
          </cell>
          <cell r="F72">
            <v>39777341000</v>
          </cell>
          <cell r="G72">
            <v>64301839</v>
          </cell>
        </row>
        <row r="73">
          <cell r="B73" t="str">
            <v>000467</v>
          </cell>
          <cell r="C73" t="str">
            <v>HUONG.TTHUY GRP</v>
          </cell>
          <cell r="D73">
            <v>6412913000</v>
          </cell>
          <cell r="E73">
            <v>4435530000</v>
          </cell>
          <cell r="F73">
            <v>10848443000</v>
          </cell>
          <cell r="G73">
            <v>22939770</v>
          </cell>
        </row>
        <row r="74">
          <cell r="B74" t="str">
            <v>000475</v>
          </cell>
          <cell r="C74" t="str">
            <v>HUY.HNGOC GRP</v>
          </cell>
          <cell r="D74">
            <v>4093159000</v>
          </cell>
          <cell r="E74">
            <v>26698087000</v>
          </cell>
          <cell r="F74">
            <v>30791246000</v>
          </cell>
          <cell r="G74">
            <v>51631696</v>
          </cell>
        </row>
        <row r="75">
          <cell r="B75" t="str">
            <v>000485</v>
          </cell>
          <cell r="C75" t="str">
            <v>THAO.PHTPHUONG GRP</v>
          </cell>
          <cell r="D75">
            <v>12536345000</v>
          </cell>
          <cell r="E75">
            <v>13616328000</v>
          </cell>
          <cell r="F75">
            <v>26152673000</v>
          </cell>
          <cell r="G75">
            <v>42502439</v>
          </cell>
        </row>
        <row r="76">
          <cell r="B76" t="str">
            <v>000510</v>
          </cell>
          <cell r="C76" t="str">
            <v>LE MINH DUC</v>
          </cell>
          <cell r="D76">
            <v>2538210000</v>
          </cell>
          <cell r="E76">
            <v>6289400000</v>
          </cell>
          <cell r="F76">
            <v>8827610000</v>
          </cell>
          <cell r="G76">
            <v>15525988</v>
          </cell>
        </row>
        <row r="77">
          <cell r="B77" t="str">
            <v>000513</v>
          </cell>
          <cell r="C77" t="str">
            <v>BUI MANH HOA</v>
          </cell>
          <cell r="D77">
            <v>12850080000</v>
          </cell>
          <cell r="E77">
            <v>17833896000</v>
          </cell>
          <cell r="F77">
            <v>30683976000</v>
          </cell>
          <cell r="G77">
            <v>51824752</v>
          </cell>
        </row>
        <row r="78">
          <cell r="B78" t="str">
            <v>000514</v>
          </cell>
          <cell r="C78" t="str">
            <v>NGUYEN TIEN QUAN</v>
          </cell>
          <cell r="D78">
            <v>6077451000</v>
          </cell>
          <cell r="E78">
            <v>8294453000</v>
          </cell>
          <cell r="F78">
            <v>14371904000</v>
          </cell>
          <cell r="G78">
            <v>40612533</v>
          </cell>
        </row>
        <row r="79">
          <cell r="B79" t="str">
            <v>000546</v>
          </cell>
          <cell r="C79" t="str">
            <v>NGUYEN DUC TUNG</v>
          </cell>
          <cell r="D79">
            <v>12139881000</v>
          </cell>
          <cell r="E79">
            <v>6225548000</v>
          </cell>
          <cell r="F79">
            <v>18365429000</v>
          </cell>
          <cell r="G79">
            <v>35536093</v>
          </cell>
        </row>
        <row r="80">
          <cell r="B80" t="str">
            <v>000570</v>
          </cell>
          <cell r="C80" t="str">
            <v>PHAM ANH DUC</v>
          </cell>
          <cell r="D80">
            <v>28933455000</v>
          </cell>
          <cell r="E80">
            <v>22677785000</v>
          </cell>
          <cell r="F80">
            <v>51611240000</v>
          </cell>
          <cell r="G80">
            <v>105144442</v>
          </cell>
        </row>
        <row r="81">
          <cell r="B81" t="str">
            <v>000575</v>
          </cell>
          <cell r="C81" t="str">
            <v>DO THANH CHUNG</v>
          </cell>
          <cell r="D81">
            <v>7219035000</v>
          </cell>
          <cell r="E81">
            <v>10717082000</v>
          </cell>
          <cell r="F81">
            <v>17936117000</v>
          </cell>
          <cell r="G81">
            <v>39543358</v>
          </cell>
        </row>
        <row r="82">
          <cell r="B82" t="str">
            <v>000590</v>
          </cell>
          <cell r="C82" t="str">
            <v>BUI QUOC THU</v>
          </cell>
          <cell r="D82">
            <v>14700629000</v>
          </cell>
          <cell r="E82">
            <v>12268024000</v>
          </cell>
          <cell r="F82">
            <v>26968653000</v>
          </cell>
          <cell r="G82">
            <v>47160447</v>
          </cell>
        </row>
        <row r="83">
          <cell r="B83" t="str">
            <v>000591</v>
          </cell>
          <cell r="C83" t="str">
            <v>NGUYEN VUONG QUE PHUONG</v>
          </cell>
          <cell r="D83">
            <v>6033647000</v>
          </cell>
          <cell r="E83">
            <v>5928322000</v>
          </cell>
          <cell r="F83">
            <v>11961969000</v>
          </cell>
          <cell r="G83">
            <v>26206328</v>
          </cell>
        </row>
        <row r="84">
          <cell r="B84" t="str">
            <v>000602</v>
          </cell>
          <cell r="C84" t="str">
            <v>NGO NHAT TIEN</v>
          </cell>
          <cell r="D84">
            <v>4406406000</v>
          </cell>
          <cell r="E84">
            <v>15405932000</v>
          </cell>
          <cell r="F84">
            <v>19812338000</v>
          </cell>
          <cell r="G84">
            <v>44484757</v>
          </cell>
        </row>
        <row r="85">
          <cell r="B85" t="str">
            <v>000603</v>
          </cell>
          <cell r="C85" t="str">
            <v>NGUYEN THANH NHAN</v>
          </cell>
          <cell r="D85">
            <v>7853740000</v>
          </cell>
          <cell r="E85">
            <v>6445105000</v>
          </cell>
          <cell r="F85">
            <v>14298845000</v>
          </cell>
          <cell r="G85">
            <v>28918801</v>
          </cell>
        </row>
        <row r="86">
          <cell r="B86" t="str">
            <v>000609</v>
          </cell>
          <cell r="C86" t="str">
            <v>NGUYEN DUC THANH</v>
          </cell>
          <cell r="D86">
            <v>2017037000</v>
          </cell>
          <cell r="E86">
            <v>10755641000</v>
          </cell>
          <cell r="F86">
            <v>12772678000</v>
          </cell>
          <cell r="G86">
            <v>24447244</v>
          </cell>
        </row>
        <row r="87">
          <cell r="B87" t="str">
            <v>000612</v>
          </cell>
          <cell r="C87" t="str">
            <v>LE THI CHI MAI</v>
          </cell>
          <cell r="D87">
            <v>5316525000</v>
          </cell>
          <cell r="E87">
            <v>2167460000</v>
          </cell>
          <cell r="F87">
            <v>7483985000</v>
          </cell>
          <cell r="G87">
            <v>21365129</v>
          </cell>
        </row>
        <row r="88">
          <cell r="B88" t="str">
            <v>000618</v>
          </cell>
          <cell r="C88" t="str">
            <v>LE THIEN MENH</v>
          </cell>
          <cell r="D88">
            <v>15960796000</v>
          </cell>
          <cell r="E88">
            <v>23103399000</v>
          </cell>
          <cell r="F88">
            <v>39064195000</v>
          </cell>
          <cell r="G88">
            <v>58596323</v>
          </cell>
        </row>
        <row r="89">
          <cell r="B89" t="str">
            <v>000631</v>
          </cell>
          <cell r="C89" t="str">
            <v>TRAN XUAN PHU</v>
          </cell>
          <cell r="D89">
            <v>6986521000</v>
          </cell>
          <cell r="E89">
            <v>10499706000</v>
          </cell>
          <cell r="F89">
            <v>17486227000</v>
          </cell>
          <cell r="G89">
            <v>37159195</v>
          </cell>
        </row>
        <row r="90">
          <cell r="B90" t="str">
            <v>000634</v>
          </cell>
          <cell r="C90" t="str">
            <v>LE MINH KHANG</v>
          </cell>
          <cell r="D90">
            <v>2313407000</v>
          </cell>
          <cell r="E90">
            <v>3921446000</v>
          </cell>
          <cell r="F90">
            <v>6234853000</v>
          </cell>
          <cell r="G90">
            <v>18173114</v>
          </cell>
        </row>
        <row r="91">
          <cell r="B91" t="str">
            <v>000642</v>
          </cell>
          <cell r="C91" t="str">
            <v>NGUYỄN NHÂN HÒA</v>
          </cell>
          <cell r="D91">
            <v>180564000</v>
          </cell>
          <cell r="E91">
            <v>853541000</v>
          </cell>
          <cell r="F91">
            <v>1034105000</v>
          </cell>
          <cell r="G91">
            <v>3353047</v>
          </cell>
        </row>
        <row r="92">
          <cell r="B92" t="str">
            <v>000645</v>
          </cell>
          <cell r="C92" t="str">
            <v>NGUYỄN DUY HÙNG</v>
          </cell>
          <cell r="D92">
            <v>3665552000</v>
          </cell>
          <cell r="E92">
            <v>3370025000</v>
          </cell>
          <cell r="F92">
            <v>7035577000</v>
          </cell>
          <cell r="G92">
            <v>18791064</v>
          </cell>
        </row>
        <row r="93">
          <cell r="B93" t="str">
            <v>000646</v>
          </cell>
          <cell r="C93" t="str">
            <v>BUI MANH QUAN</v>
          </cell>
          <cell r="D93">
            <v>415960000</v>
          </cell>
          <cell r="E93">
            <v>3056681000</v>
          </cell>
          <cell r="F93">
            <v>3472641000</v>
          </cell>
          <cell r="G93">
            <v>6812144</v>
          </cell>
        </row>
        <row r="94">
          <cell r="B94" t="str">
            <v>000651</v>
          </cell>
          <cell r="C94" t="str">
            <v>HO DUONG LINH</v>
          </cell>
          <cell r="D94">
            <v>4560538000</v>
          </cell>
          <cell r="E94">
            <v>4525869000</v>
          </cell>
          <cell r="F94">
            <v>9086407000</v>
          </cell>
          <cell r="G94">
            <v>17897734</v>
          </cell>
        </row>
        <row r="95">
          <cell r="B95" t="str">
            <v>000681</v>
          </cell>
          <cell r="C95" t="str">
            <v>HUYNH KHAC MINH</v>
          </cell>
          <cell r="D95">
            <v>7051912000</v>
          </cell>
          <cell r="E95">
            <v>1918492000</v>
          </cell>
          <cell r="F95">
            <v>8970404000</v>
          </cell>
          <cell r="G95">
            <v>19126894</v>
          </cell>
        </row>
        <row r="96">
          <cell r="B96" t="str">
            <v>000682</v>
          </cell>
          <cell r="C96" t="str">
            <v>VU THI NHU MAI</v>
          </cell>
          <cell r="D96">
            <v>10725289000</v>
          </cell>
          <cell r="E96">
            <v>12283858000</v>
          </cell>
          <cell r="F96">
            <v>23009147000</v>
          </cell>
          <cell r="G96">
            <v>59323340</v>
          </cell>
        </row>
        <row r="97">
          <cell r="B97" t="str">
            <v>000684</v>
          </cell>
          <cell r="C97" t="str">
            <v>NGUYEN HONG GIANG</v>
          </cell>
          <cell r="D97">
            <v>2949018000</v>
          </cell>
          <cell r="E97">
            <v>2999661000</v>
          </cell>
          <cell r="F97">
            <v>5948679000</v>
          </cell>
          <cell r="G97">
            <v>18310482</v>
          </cell>
        </row>
        <row r="98">
          <cell r="B98" t="str">
            <v>000685</v>
          </cell>
          <cell r="C98" t="str">
            <v>TRUONG QUOC BINH</v>
          </cell>
          <cell r="D98">
            <v>4472325000</v>
          </cell>
          <cell r="E98">
            <v>1105330000</v>
          </cell>
          <cell r="F98">
            <v>5577655000</v>
          </cell>
          <cell r="G98">
            <v>10616283</v>
          </cell>
        </row>
        <row r="99">
          <cell r="B99" t="str">
            <v>000730</v>
          </cell>
          <cell r="C99" t="str">
            <v>TRẦN NGỌC BÍCH PHƯỢNG</v>
          </cell>
          <cell r="D99">
            <v>26844199000</v>
          </cell>
          <cell r="E99">
            <v>24945886000</v>
          </cell>
          <cell r="F99">
            <v>51790085000</v>
          </cell>
          <cell r="G99">
            <v>86599712</v>
          </cell>
        </row>
        <row r="100">
          <cell r="B100" t="str">
            <v>000747</v>
          </cell>
          <cell r="C100" t="str">
            <v>PHẠM QUỐC HIẾN</v>
          </cell>
          <cell r="D100">
            <v>336840000</v>
          </cell>
          <cell r="E100">
            <v>1718275000</v>
          </cell>
          <cell r="F100">
            <v>2055115000</v>
          </cell>
          <cell r="G100">
            <v>5782700</v>
          </cell>
        </row>
        <row r="101">
          <cell r="B101" t="str">
            <v>000757</v>
          </cell>
          <cell r="C101" t="str">
            <v>PHẠM ĐẮC THÀNH</v>
          </cell>
          <cell r="D101">
            <v>841808000</v>
          </cell>
          <cell r="E101">
            <v>1283820000</v>
          </cell>
          <cell r="F101">
            <v>2125628000</v>
          </cell>
          <cell r="G101">
            <v>6702050</v>
          </cell>
        </row>
        <row r="102">
          <cell r="B102" t="str">
            <v>000760</v>
          </cell>
          <cell r="C102" t="str">
            <v>TRẦN ĐÌNH SƠN</v>
          </cell>
          <cell r="D102">
            <v>16356471000</v>
          </cell>
          <cell r="E102">
            <v>18754133000</v>
          </cell>
          <cell r="F102">
            <v>35110604000</v>
          </cell>
          <cell r="G102">
            <v>65466889</v>
          </cell>
        </row>
        <row r="103">
          <cell r="B103" t="str">
            <v>000785</v>
          </cell>
          <cell r="C103" t="str">
            <v>VƯƠNG ĐÌNH TIẾN</v>
          </cell>
          <cell r="D103">
            <v>35642131000</v>
          </cell>
          <cell r="E103">
            <v>29891989500</v>
          </cell>
          <cell r="F103">
            <v>65534120500</v>
          </cell>
          <cell r="G103">
            <v>107015127</v>
          </cell>
        </row>
        <row r="104">
          <cell r="B104" t="str">
            <v>000790</v>
          </cell>
          <cell r="C104" t="str">
            <v>NGUYỄN ĐỨC ANH</v>
          </cell>
          <cell r="D104">
            <v>849446000</v>
          </cell>
          <cell r="E104">
            <v>1416789000</v>
          </cell>
          <cell r="F104">
            <v>2266235000</v>
          </cell>
          <cell r="G104">
            <v>7396989</v>
          </cell>
        </row>
        <row r="105">
          <cell r="B105" t="str">
            <v>000803</v>
          </cell>
          <cell r="C105" t="str">
            <v>NGUYỄN HỒNG PHƯƠNG</v>
          </cell>
          <cell r="D105">
            <v>2103652000</v>
          </cell>
          <cell r="E105">
            <v>10267218000</v>
          </cell>
          <cell r="F105">
            <v>12370870000</v>
          </cell>
          <cell r="G105">
            <v>20014265</v>
          </cell>
        </row>
        <row r="106">
          <cell r="B106" t="str">
            <v>000805</v>
          </cell>
          <cell r="C106" t="str">
            <v>NGUYỄN HỒNG QUÂN</v>
          </cell>
          <cell r="D106">
            <v>26438954000</v>
          </cell>
          <cell r="E106">
            <v>26092252000</v>
          </cell>
          <cell r="F106">
            <v>52531206000</v>
          </cell>
          <cell r="G106">
            <v>95474006</v>
          </cell>
        </row>
        <row r="107">
          <cell r="B107" t="str">
            <v>000809</v>
          </cell>
          <cell r="C107" t="str">
            <v>TRẦN THỊ THANH TÂM</v>
          </cell>
          <cell r="D107">
            <v>16527473000</v>
          </cell>
          <cell r="E107">
            <v>12488221000</v>
          </cell>
          <cell r="F107">
            <v>29015694000</v>
          </cell>
          <cell r="G107">
            <v>46391075</v>
          </cell>
        </row>
        <row r="108">
          <cell r="B108" t="str">
            <v>000810</v>
          </cell>
          <cell r="C108" t="str">
            <v>PHẠM XUÂN KHOA</v>
          </cell>
          <cell r="D108">
            <v>21274260000</v>
          </cell>
          <cell r="E108">
            <v>72887830000</v>
          </cell>
          <cell r="F108">
            <v>94162090000</v>
          </cell>
          <cell r="G108">
            <v>153037408</v>
          </cell>
        </row>
        <row r="109">
          <cell r="B109" t="str">
            <v>000815</v>
          </cell>
          <cell r="C109" t="str">
            <v>LÊ SỸ CÔNG</v>
          </cell>
          <cell r="D109">
            <v>3988492000</v>
          </cell>
          <cell r="E109">
            <v>4838091000</v>
          </cell>
          <cell r="F109">
            <v>8826583000</v>
          </cell>
          <cell r="G109">
            <v>20317449</v>
          </cell>
        </row>
        <row r="110">
          <cell r="B110" t="str">
            <v>000825</v>
          </cell>
          <cell r="C110" t="str">
            <v>NGUYỄN ĐÌNH HẠNH</v>
          </cell>
          <cell r="D110">
            <v>12946951000</v>
          </cell>
          <cell r="E110">
            <v>11968427000</v>
          </cell>
          <cell r="F110">
            <v>24915378000</v>
          </cell>
          <cell r="G110">
            <v>48934067</v>
          </cell>
        </row>
        <row r="111">
          <cell r="B111" t="str">
            <v>000849</v>
          </cell>
          <cell r="C111" t="str">
            <v>TRỊNH NGUYÊN MINH ĐỨC</v>
          </cell>
          <cell r="D111">
            <v>7641275000</v>
          </cell>
          <cell r="E111">
            <v>7041686000</v>
          </cell>
          <cell r="F111">
            <v>14682961000</v>
          </cell>
          <cell r="G111">
            <v>37113729</v>
          </cell>
        </row>
        <row r="112">
          <cell r="B112" t="str">
            <v>000851</v>
          </cell>
          <cell r="C112" t="str">
            <v>PHAN LƯƠNG NHÃ</v>
          </cell>
          <cell r="D112">
            <v>21637668000</v>
          </cell>
          <cell r="E112">
            <v>20920554000</v>
          </cell>
          <cell r="F112">
            <v>42558222000</v>
          </cell>
          <cell r="G112">
            <v>68218645</v>
          </cell>
        </row>
        <row r="113">
          <cell r="B113" t="str">
            <v>000853</v>
          </cell>
          <cell r="C113" t="str">
            <v>PHẠM THANH PHONG</v>
          </cell>
          <cell r="D113">
            <v>945635000</v>
          </cell>
          <cell r="E113">
            <v>2727681000</v>
          </cell>
          <cell r="F113">
            <v>3673316000</v>
          </cell>
          <cell r="G113">
            <v>10056286</v>
          </cell>
        </row>
        <row r="114">
          <cell r="B114" t="str">
            <v>000865</v>
          </cell>
          <cell r="C114" t="str">
            <v>HUỲNH ĐỨC TÂM</v>
          </cell>
          <cell r="D114">
            <v>1326160000</v>
          </cell>
          <cell r="E114">
            <v>616318000</v>
          </cell>
          <cell r="F114">
            <v>1942478000</v>
          </cell>
          <cell r="G114">
            <v>4592736</v>
          </cell>
        </row>
        <row r="115">
          <cell r="B115" t="str">
            <v>000878</v>
          </cell>
          <cell r="C115" t="str">
            <v>NGUYỄN LONG VƯƠNG</v>
          </cell>
          <cell r="D115">
            <v>3932392000</v>
          </cell>
          <cell r="E115">
            <v>17525944000</v>
          </cell>
          <cell r="F115">
            <v>21458336000</v>
          </cell>
          <cell r="G115">
            <v>41382980</v>
          </cell>
        </row>
        <row r="116">
          <cell r="B116" t="str">
            <v>000883</v>
          </cell>
          <cell r="C116" t="str">
            <v>NGUYỄN THỊ HỒNG</v>
          </cell>
          <cell r="D116">
            <v>128310000</v>
          </cell>
          <cell r="E116">
            <v>15600000</v>
          </cell>
          <cell r="F116">
            <v>143910000</v>
          </cell>
          <cell r="G116">
            <v>447975</v>
          </cell>
        </row>
        <row r="117">
          <cell r="B117" t="str">
            <v>000892</v>
          </cell>
          <cell r="C117" t="str">
            <v>PHÙNG NGỌC SƠN</v>
          </cell>
          <cell r="D117">
            <v>8773000000</v>
          </cell>
          <cell r="E117">
            <v>13697346000</v>
          </cell>
          <cell r="F117">
            <v>22470346000</v>
          </cell>
          <cell r="G117">
            <v>44160586</v>
          </cell>
        </row>
        <row r="118">
          <cell r="B118" t="str">
            <v>000910</v>
          </cell>
          <cell r="C118" t="str">
            <v>QUÁCH CÔNG SỬ</v>
          </cell>
          <cell r="D118">
            <v>561527000</v>
          </cell>
          <cell r="E118">
            <v>588650000</v>
          </cell>
          <cell r="F118">
            <v>1150177000</v>
          </cell>
          <cell r="G118">
            <v>3918723</v>
          </cell>
        </row>
        <row r="119">
          <cell r="B119" t="str">
            <v>000913</v>
          </cell>
          <cell r="C119" t="str">
            <v>PHẠM TRUNG HIẾU</v>
          </cell>
          <cell r="D119">
            <v>64940420000</v>
          </cell>
          <cell r="E119">
            <v>5236285000</v>
          </cell>
          <cell r="F119">
            <v>70176705000</v>
          </cell>
          <cell r="G119">
            <v>107545971</v>
          </cell>
        </row>
        <row r="120">
          <cell r="B120" t="str">
            <v>000916</v>
          </cell>
          <cell r="C120" t="str">
            <v>LÊ NGỌC KIÊN</v>
          </cell>
          <cell r="D120">
            <v>12037182000</v>
          </cell>
          <cell r="E120">
            <v>8368708000</v>
          </cell>
          <cell r="F120">
            <v>20405890000</v>
          </cell>
          <cell r="G120">
            <v>41404118</v>
          </cell>
        </row>
        <row r="121">
          <cell r="B121" t="str">
            <v>000923</v>
          </cell>
          <cell r="C121" t="str">
            <v>PHẠM THÀNH NHÂN</v>
          </cell>
          <cell r="D121">
            <v>3811646000</v>
          </cell>
          <cell r="E121">
            <v>2683871000</v>
          </cell>
          <cell r="F121">
            <v>6495517000</v>
          </cell>
          <cell r="G121">
            <v>14458836</v>
          </cell>
        </row>
        <row r="122">
          <cell r="B122" t="str">
            <v>000924</v>
          </cell>
          <cell r="C122" t="str">
            <v>ĐỖ THÀNH TRUNG</v>
          </cell>
          <cell r="D122">
            <v>7965198000</v>
          </cell>
          <cell r="E122">
            <v>7564621000</v>
          </cell>
          <cell r="F122">
            <v>15529819000</v>
          </cell>
          <cell r="G122">
            <v>30466085</v>
          </cell>
        </row>
        <row r="123">
          <cell r="B123" t="str">
            <v>000934</v>
          </cell>
          <cell r="C123" t="str">
            <v>NGUYỄN THỊ QUỲNH TRÂM</v>
          </cell>
          <cell r="D123">
            <v>2816719000</v>
          </cell>
          <cell r="E123">
            <v>2570742000</v>
          </cell>
          <cell r="F123">
            <v>5387461000</v>
          </cell>
          <cell r="G123">
            <v>17256089</v>
          </cell>
        </row>
        <row r="124">
          <cell r="B124" t="str">
            <v>000957</v>
          </cell>
          <cell r="C124" t="str">
            <v>LIM MỘNG THUẬN</v>
          </cell>
          <cell r="D124">
            <v>2483972000</v>
          </cell>
          <cell r="E124">
            <v>2188541000</v>
          </cell>
          <cell r="F124">
            <v>4672513000</v>
          </cell>
          <cell r="G124">
            <v>12904665</v>
          </cell>
        </row>
        <row r="125">
          <cell r="B125" t="str">
            <v>000967</v>
          </cell>
          <cell r="C125" t="str">
            <v>PHAN THỊ HƯƠNG LIÊN</v>
          </cell>
          <cell r="D125">
            <v>33701900000</v>
          </cell>
          <cell r="E125">
            <v>50722467000</v>
          </cell>
          <cell r="F125">
            <v>84424367000</v>
          </cell>
          <cell r="G125">
            <v>139559062</v>
          </cell>
        </row>
        <row r="126">
          <cell r="B126" t="str">
            <v>000985</v>
          </cell>
          <cell r="C126" t="str">
            <v>VŨ ĐÌNH LƯỢNG</v>
          </cell>
          <cell r="D126">
            <v>3392661000</v>
          </cell>
          <cell r="E126">
            <v>3307861000</v>
          </cell>
          <cell r="F126">
            <v>6700522000</v>
          </cell>
          <cell r="G126">
            <v>18990640</v>
          </cell>
        </row>
        <row r="127">
          <cell r="B127" t="str">
            <v>000999</v>
          </cell>
          <cell r="C127" t="str">
            <v>HUỲNH THỊ YẾN NGA</v>
          </cell>
          <cell r="D127">
            <v>13908227000</v>
          </cell>
          <cell r="E127">
            <v>14374007000</v>
          </cell>
          <cell r="F127">
            <v>28282234000</v>
          </cell>
          <cell r="G127">
            <v>48649654</v>
          </cell>
        </row>
        <row r="128">
          <cell r="B128" t="str">
            <v>001000</v>
          </cell>
          <cell r="C128" t="str">
            <v>THAO.PHTPHUONG GRP</v>
          </cell>
          <cell r="D128">
            <v>4196270000</v>
          </cell>
          <cell r="E128">
            <v>5011448000</v>
          </cell>
          <cell r="F128">
            <v>9207718000</v>
          </cell>
          <cell r="G128">
            <v>24166460</v>
          </cell>
        </row>
        <row r="129">
          <cell r="B129" t="str">
            <v>001002</v>
          </cell>
          <cell r="C129" t="str">
            <v>LÊ NGỌC KHÔI</v>
          </cell>
          <cell r="D129">
            <v>4375835000</v>
          </cell>
          <cell r="E129">
            <v>5043014000</v>
          </cell>
          <cell r="F129">
            <v>9418849000</v>
          </cell>
          <cell r="G129">
            <v>24461342</v>
          </cell>
        </row>
        <row r="130">
          <cell r="B130" t="str">
            <v>001004</v>
          </cell>
          <cell r="C130" t="str">
            <v>ĐOÀN TRƯỜNG GIANG</v>
          </cell>
          <cell r="D130">
            <v>1679750000</v>
          </cell>
          <cell r="E130">
            <v>1239310000</v>
          </cell>
          <cell r="F130">
            <v>2919060000</v>
          </cell>
          <cell r="G130">
            <v>7343282</v>
          </cell>
        </row>
        <row r="131">
          <cell r="B131" t="str">
            <v>001012</v>
          </cell>
          <cell r="C131" t="str">
            <v>TRẦN VĂN DƯƠNG</v>
          </cell>
          <cell r="D131">
            <v>22732229000</v>
          </cell>
          <cell r="E131">
            <v>20507794000</v>
          </cell>
          <cell r="F131">
            <v>43240023000</v>
          </cell>
          <cell r="G131">
            <v>82238128</v>
          </cell>
        </row>
        <row r="132">
          <cell r="B132" t="str">
            <v>001014</v>
          </cell>
          <cell r="C132" t="str">
            <v>TRƯƠNG PHƯỚC TUẤN</v>
          </cell>
          <cell r="D132">
            <v>7264824000</v>
          </cell>
          <cell r="E132">
            <v>3807728000</v>
          </cell>
          <cell r="F132">
            <v>11072552000</v>
          </cell>
          <cell r="G132">
            <v>25024531</v>
          </cell>
        </row>
        <row r="133">
          <cell r="B133" t="str">
            <v>001022</v>
          </cell>
          <cell r="C133" t="str">
            <v>PHẠM THỊ QUỲNH NGA</v>
          </cell>
          <cell r="D133">
            <v>3635448000</v>
          </cell>
          <cell r="E133">
            <v>5792603000</v>
          </cell>
          <cell r="F133">
            <v>9428051000</v>
          </cell>
          <cell r="G133">
            <v>20669195</v>
          </cell>
        </row>
        <row r="134">
          <cell r="B134" t="str">
            <v>001034</v>
          </cell>
          <cell r="C134" t="str">
            <v>TRẦN THANH VÂN</v>
          </cell>
          <cell r="D134">
            <v>6968463000</v>
          </cell>
          <cell r="E134">
            <v>9605541000</v>
          </cell>
          <cell r="F134">
            <v>16574004000</v>
          </cell>
          <cell r="G134">
            <v>39842036</v>
          </cell>
        </row>
        <row r="135">
          <cell r="B135" t="str">
            <v>001042</v>
          </cell>
          <cell r="C135" t="str">
            <v>NGUYỄN THỊ THANH HẰNG</v>
          </cell>
          <cell r="D135">
            <v>12584140000</v>
          </cell>
          <cell r="E135">
            <v>11372741400</v>
          </cell>
          <cell r="F135">
            <v>23956881400</v>
          </cell>
          <cell r="G135">
            <v>67371421</v>
          </cell>
        </row>
        <row r="136">
          <cell r="B136" t="str">
            <v>001044</v>
          </cell>
          <cell r="C136" t="str">
            <v>ĐINH THỊ THU THÙY</v>
          </cell>
          <cell r="D136">
            <v>6113301000</v>
          </cell>
          <cell r="E136">
            <v>11358594000</v>
          </cell>
          <cell r="F136">
            <v>17471895000</v>
          </cell>
          <cell r="G136">
            <v>40866726</v>
          </cell>
        </row>
        <row r="137">
          <cell r="B137" t="str">
            <v>001046</v>
          </cell>
          <cell r="C137" t="str">
            <v>VŨ THỊ THU THẢO</v>
          </cell>
          <cell r="D137">
            <v>24063283000</v>
          </cell>
          <cell r="E137">
            <v>23174278000</v>
          </cell>
          <cell r="F137">
            <v>47237561000</v>
          </cell>
          <cell r="G137">
            <v>89538320</v>
          </cell>
        </row>
        <row r="138">
          <cell r="B138" t="str">
            <v>001047</v>
          </cell>
          <cell r="C138" t="str">
            <v>TIÊU ANH TOÀN</v>
          </cell>
          <cell r="D138">
            <v>24281340000</v>
          </cell>
          <cell r="E138">
            <v>24741802000</v>
          </cell>
          <cell r="F138">
            <v>49023142000</v>
          </cell>
          <cell r="G138">
            <v>94102965</v>
          </cell>
        </row>
        <row r="139">
          <cell r="B139" t="str">
            <v>001048</v>
          </cell>
          <cell r="C139" t="str">
            <v>LÊ THỊ THÚY NGÀ</v>
          </cell>
          <cell r="D139">
            <v>1508070000</v>
          </cell>
          <cell r="E139">
            <v>2658659000</v>
          </cell>
          <cell r="F139">
            <v>4166729000</v>
          </cell>
          <cell r="G139">
            <v>12470266</v>
          </cell>
        </row>
        <row r="140">
          <cell r="B140" t="str">
            <v>001057</v>
          </cell>
          <cell r="C140" t="str">
            <v>PHAN TUẤN CHƯƠNG</v>
          </cell>
          <cell r="D140">
            <v>1693060000</v>
          </cell>
          <cell r="E140">
            <v>472091000</v>
          </cell>
          <cell r="F140">
            <v>2165151000</v>
          </cell>
          <cell r="G140">
            <v>6390183</v>
          </cell>
        </row>
        <row r="141">
          <cell r="B141" t="str">
            <v>001063</v>
          </cell>
          <cell r="C141" t="str">
            <v>CAO THỊ HUỆ</v>
          </cell>
          <cell r="D141">
            <v>1645269000</v>
          </cell>
          <cell r="E141">
            <v>1617630000</v>
          </cell>
          <cell r="F141">
            <v>3262899000</v>
          </cell>
          <cell r="G141">
            <v>10501477</v>
          </cell>
        </row>
        <row r="142">
          <cell r="B142" t="str">
            <v>001064</v>
          </cell>
          <cell r="C142" t="str">
            <v>PHẠM DUY KHANH</v>
          </cell>
          <cell r="D142">
            <v>15977891000</v>
          </cell>
          <cell r="E142">
            <v>15207769000</v>
          </cell>
          <cell r="F142">
            <v>31185660000</v>
          </cell>
          <cell r="G142">
            <v>57079799</v>
          </cell>
        </row>
        <row r="143">
          <cell r="B143" t="str">
            <v>001101</v>
          </cell>
          <cell r="C143" t="str">
            <v>LÊ THỊ THÚY ANH</v>
          </cell>
          <cell r="D143">
            <v>2186784000</v>
          </cell>
          <cell r="E143">
            <v>4681309000</v>
          </cell>
          <cell r="F143">
            <v>6868093000</v>
          </cell>
          <cell r="G143">
            <v>20753475</v>
          </cell>
        </row>
        <row r="144">
          <cell r="B144" t="str">
            <v>001115</v>
          </cell>
          <cell r="C144" t="str">
            <v>NGUYỄN THỊ THU HUYỀN</v>
          </cell>
          <cell r="D144">
            <v>9005283000</v>
          </cell>
          <cell r="E144">
            <v>10566689000</v>
          </cell>
          <cell r="F144">
            <v>19571972000</v>
          </cell>
          <cell r="G144">
            <v>31175497</v>
          </cell>
        </row>
        <row r="145">
          <cell r="B145" t="str">
            <v>001118</v>
          </cell>
          <cell r="C145" t="str">
            <v>BÙI THỊ THU QUỲNH</v>
          </cell>
          <cell r="D145">
            <v>5377648000</v>
          </cell>
          <cell r="E145">
            <v>6935721000</v>
          </cell>
          <cell r="F145">
            <v>12313369000</v>
          </cell>
          <cell r="G145">
            <v>27383555</v>
          </cell>
        </row>
        <row r="146">
          <cell r="B146" t="str">
            <v>001119</v>
          </cell>
          <cell r="C146" t="str">
            <v>Client Group THD</v>
          </cell>
          <cell r="D146">
            <v>27747592000</v>
          </cell>
          <cell r="E146">
            <v>25145285200</v>
          </cell>
          <cell r="F146">
            <v>52892877200</v>
          </cell>
          <cell r="G146">
            <v>100280419</v>
          </cell>
        </row>
        <row r="147">
          <cell r="B147" t="str">
            <v>001123</v>
          </cell>
          <cell r="C147" t="str">
            <v>PHẠM THỊ THANH NGA</v>
          </cell>
          <cell r="D147">
            <v>35042077000</v>
          </cell>
          <cell r="E147">
            <v>30884983000</v>
          </cell>
          <cell r="F147">
            <v>65927060000</v>
          </cell>
          <cell r="G147">
            <v>104139039</v>
          </cell>
        </row>
        <row r="148">
          <cell r="B148" t="str">
            <v>001130</v>
          </cell>
          <cell r="C148" t="str">
            <v>NGUYỄN VŨ MINH TRANG</v>
          </cell>
          <cell r="D148">
            <v>539840000</v>
          </cell>
          <cell r="E148">
            <v>266733000</v>
          </cell>
          <cell r="F148">
            <v>806573000</v>
          </cell>
          <cell r="G148">
            <v>1470463</v>
          </cell>
        </row>
        <row r="149">
          <cell r="B149" t="str">
            <v>001152</v>
          </cell>
          <cell r="C149" t="str">
            <v>NGUYỄN THỊ LAN HƯƠNG</v>
          </cell>
          <cell r="D149">
            <v>8010984000</v>
          </cell>
          <cell r="E149">
            <v>10795978000</v>
          </cell>
          <cell r="F149">
            <v>18806962000</v>
          </cell>
          <cell r="G149">
            <v>41853709</v>
          </cell>
        </row>
        <row r="150">
          <cell r="B150" t="str">
            <v>001157</v>
          </cell>
          <cell r="C150" t="str">
            <v>NGUYỄN HỒNG QUÂN</v>
          </cell>
          <cell r="D150">
            <v>622677000</v>
          </cell>
          <cell r="E150">
            <v>2059578000</v>
          </cell>
          <cell r="F150">
            <v>2682255000</v>
          </cell>
          <cell r="G150">
            <v>4023387</v>
          </cell>
        </row>
        <row r="151">
          <cell r="B151" t="str">
            <v>001160</v>
          </cell>
          <cell r="C151" t="str">
            <v>TRẦN CẨM TÚ</v>
          </cell>
          <cell r="D151">
            <v>4959394000</v>
          </cell>
          <cell r="E151">
            <v>5667384000</v>
          </cell>
          <cell r="F151">
            <v>10626778000</v>
          </cell>
          <cell r="G151">
            <v>24458559</v>
          </cell>
        </row>
        <row r="152">
          <cell r="B152" t="str">
            <v>001163</v>
          </cell>
          <cell r="C152" t="str">
            <v>TRƯƠNG NGUYÊN ĐOAN CHÂU</v>
          </cell>
          <cell r="D152">
            <v>3046439000</v>
          </cell>
          <cell r="E152">
            <v>2998622000</v>
          </cell>
          <cell r="F152">
            <v>6045061000</v>
          </cell>
          <cell r="G152">
            <v>18417704</v>
          </cell>
        </row>
        <row r="153">
          <cell r="B153" t="str">
            <v>001166</v>
          </cell>
          <cell r="C153" t="str">
            <v>NGUYỄN NGỌC QUANG</v>
          </cell>
          <cell r="D153">
            <v>2362623000</v>
          </cell>
          <cell r="E153">
            <v>2945089000</v>
          </cell>
          <cell r="F153">
            <v>5307712000</v>
          </cell>
          <cell r="G153">
            <v>14126045</v>
          </cell>
        </row>
        <row r="154">
          <cell r="B154" t="str">
            <v>001170</v>
          </cell>
          <cell r="C154" t="str">
            <v>HOÀNG NHƯ TRUNG</v>
          </cell>
          <cell r="D154">
            <v>10262971000</v>
          </cell>
          <cell r="E154">
            <v>9145564000</v>
          </cell>
          <cell r="F154">
            <v>19408535000</v>
          </cell>
          <cell r="G154">
            <v>41940648</v>
          </cell>
        </row>
        <row r="155">
          <cell r="B155" t="str">
            <v>001176</v>
          </cell>
          <cell r="C155" t="str">
            <v>NGUYỄN HỮU THIỆN</v>
          </cell>
          <cell r="D155">
            <v>439770000</v>
          </cell>
          <cell r="E155">
            <v>1290114000</v>
          </cell>
          <cell r="F155">
            <v>1729884000</v>
          </cell>
          <cell r="G155">
            <v>4995030</v>
          </cell>
        </row>
        <row r="156">
          <cell r="B156" t="str">
            <v>001180</v>
          </cell>
          <cell r="C156" t="str">
            <v>PHẠM TRUNG THÀNH</v>
          </cell>
          <cell r="D156">
            <v>826941000</v>
          </cell>
          <cell r="E156">
            <v>1880239000</v>
          </cell>
          <cell r="F156">
            <v>2707180000</v>
          </cell>
          <cell r="G156">
            <v>7091678</v>
          </cell>
        </row>
        <row r="157">
          <cell r="B157" t="str">
            <v>001181</v>
          </cell>
          <cell r="C157" t="str">
            <v>NGUYỄN DUY PHƯƠNG</v>
          </cell>
          <cell r="D157">
            <v>844000000</v>
          </cell>
          <cell r="E157">
            <v>5134374000</v>
          </cell>
          <cell r="F157">
            <v>5978374000</v>
          </cell>
          <cell r="G157">
            <v>11062137</v>
          </cell>
        </row>
        <row r="158">
          <cell r="B158" t="str">
            <v>001183</v>
          </cell>
          <cell r="C158" t="str">
            <v>NGUYỄN THỊ BÍCH NGA</v>
          </cell>
          <cell r="D158">
            <v>84517781000</v>
          </cell>
          <cell r="E158">
            <v>148128669000</v>
          </cell>
          <cell r="F158">
            <v>232646450000</v>
          </cell>
          <cell r="G158">
            <v>348969749</v>
          </cell>
        </row>
        <row r="159">
          <cell r="B159" t="str">
            <v>001184</v>
          </cell>
          <cell r="C159" t="str">
            <v>LÊ VĂN TĨNH</v>
          </cell>
          <cell r="E159">
            <v>106540000</v>
          </cell>
          <cell r="F159">
            <v>106540000</v>
          </cell>
          <cell r="G159">
            <v>372890</v>
          </cell>
        </row>
        <row r="160">
          <cell r="B160" t="str">
            <v>001192</v>
          </cell>
          <cell r="C160" t="str">
            <v>THẠCH KIM ĐỘ</v>
          </cell>
          <cell r="D160">
            <v>48264327000</v>
          </cell>
          <cell r="E160">
            <v>45255140000</v>
          </cell>
          <cell r="F160">
            <v>93519467000</v>
          </cell>
          <cell r="G160">
            <v>172472074</v>
          </cell>
        </row>
        <row r="161">
          <cell r="B161" t="str">
            <v>001194</v>
          </cell>
          <cell r="C161" t="str">
            <v>LÊ TRỌNG ĐẠI</v>
          </cell>
          <cell r="D161">
            <v>6919087000</v>
          </cell>
          <cell r="E161">
            <v>5581820000</v>
          </cell>
          <cell r="F161">
            <v>12500907000</v>
          </cell>
          <cell r="G161">
            <v>34170252</v>
          </cell>
        </row>
        <row r="162">
          <cell r="B162" t="str">
            <v>001197</v>
          </cell>
          <cell r="C162" t="str">
            <v>NGUYỄN QUỐC TÚ</v>
          </cell>
          <cell r="D162">
            <v>9027507000</v>
          </cell>
          <cell r="E162">
            <v>7871789000</v>
          </cell>
          <cell r="F162">
            <v>16899296000</v>
          </cell>
          <cell r="G162">
            <v>37946799</v>
          </cell>
        </row>
        <row r="163">
          <cell r="B163" t="str">
            <v>001201</v>
          </cell>
          <cell r="C163" t="str">
            <v>NGUYỄN TẤN PHÁT</v>
          </cell>
          <cell r="D163">
            <v>29875861000</v>
          </cell>
          <cell r="E163">
            <v>14444597000</v>
          </cell>
          <cell r="F163">
            <v>44320458000</v>
          </cell>
          <cell r="G163">
            <v>85571746</v>
          </cell>
        </row>
        <row r="164">
          <cell r="B164" t="str">
            <v>001202</v>
          </cell>
          <cell r="C164" t="str">
            <v>PHẠM THỊ DIỆU THU</v>
          </cell>
          <cell r="D164">
            <v>5052731000</v>
          </cell>
          <cell r="E164">
            <v>5276185000</v>
          </cell>
          <cell r="F164">
            <v>10328916000</v>
          </cell>
          <cell r="G164">
            <v>29903125</v>
          </cell>
        </row>
        <row r="165">
          <cell r="B165" t="str">
            <v>001203</v>
          </cell>
          <cell r="C165" t="str">
            <v>NGUYỄN HƯNG</v>
          </cell>
          <cell r="D165">
            <v>3009750000</v>
          </cell>
          <cell r="E165">
            <v>3787565000</v>
          </cell>
          <cell r="F165">
            <v>6797315000</v>
          </cell>
          <cell r="G165">
            <v>13790198</v>
          </cell>
        </row>
        <row r="166">
          <cell r="B166" t="str">
            <v>001206</v>
          </cell>
          <cell r="C166" t="str">
            <v>NGUYỄN PHAN HUY</v>
          </cell>
          <cell r="D166">
            <v>6338125000</v>
          </cell>
          <cell r="E166">
            <v>5992825000</v>
          </cell>
          <cell r="F166">
            <v>12330950000</v>
          </cell>
          <cell r="G166">
            <v>30990565</v>
          </cell>
        </row>
        <row r="167">
          <cell r="B167" t="str">
            <v>001211</v>
          </cell>
          <cell r="C167" t="str">
            <v>NGUYỄN HOÀNG TRUNG</v>
          </cell>
          <cell r="D167">
            <v>2323991000</v>
          </cell>
          <cell r="E167">
            <v>1192977000</v>
          </cell>
          <cell r="F167">
            <v>3516968000</v>
          </cell>
          <cell r="G167">
            <v>10202255</v>
          </cell>
        </row>
        <row r="168">
          <cell r="B168" t="str">
            <v>001214</v>
          </cell>
          <cell r="C168" t="str">
            <v>HÀ ANH TUẤN</v>
          </cell>
          <cell r="D168">
            <v>2314500000</v>
          </cell>
          <cell r="E168">
            <v>3823250000</v>
          </cell>
          <cell r="F168">
            <v>6137750000</v>
          </cell>
          <cell r="G168">
            <v>11841128</v>
          </cell>
        </row>
        <row r="169">
          <cell r="B169" t="str">
            <v>001215</v>
          </cell>
          <cell r="C169" t="str">
            <v>HỒ NGỌC TÂM</v>
          </cell>
          <cell r="D169">
            <v>7460698000</v>
          </cell>
          <cell r="E169">
            <v>8664265000</v>
          </cell>
          <cell r="F169">
            <v>16124963000</v>
          </cell>
          <cell r="G169">
            <v>34205380</v>
          </cell>
        </row>
        <row r="170">
          <cell r="B170" t="str">
            <v>001219</v>
          </cell>
          <cell r="C170" t="str">
            <v>NGUYỄN PHÚC QUÝ</v>
          </cell>
          <cell r="D170">
            <v>49921000</v>
          </cell>
          <cell r="E170">
            <v>2475000000</v>
          </cell>
          <cell r="F170">
            <v>2524921000</v>
          </cell>
          <cell r="G170">
            <v>3887224</v>
          </cell>
        </row>
        <row r="171">
          <cell r="B171" t="str">
            <v>001220</v>
          </cell>
          <cell r="C171" t="str">
            <v>PHẠM TRUNG HIẾU</v>
          </cell>
          <cell r="D171">
            <v>184280000</v>
          </cell>
          <cell r="E171">
            <v>17645200</v>
          </cell>
          <cell r="F171">
            <v>201925200</v>
          </cell>
          <cell r="G171">
            <v>706738</v>
          </cell>
        </row>
        <row r="172">
          <cell r="B172" t="str">
            <v>001224</v>
          </cell>
          <cell r="C172" t="str">
            <v>CAO TIẾN THÀNH</v>
          </cell>
          <cell r="D172">
            <v>46060000</v>
          </cell>
          <cell r="E172">
            <v>66190000</v>
          </cell>
          <cell r="F172">
            <v>112250000</v>
          </cell>
          <cell r="G172">
            <v>392875</v>
          </cell>
        </row>
        <row r="173">
          <cell r="B173" t="str">
            <v>001225</v>
          </cell>
          <cell r="C173" t="str">
            <v>PHAN VĂN TÚ</v>
          </cell>
          <cell r="D173">
            <v>3879154000</v>
          </cell>
          <cell r="E173">
            <v>8417948000</v>
          </cell>
          <cell r="F173">
            <v>12297102000</v>
          </cell>
          <cell r="G173">
            <v>30547511</v>
          </cell>
        </row>
        <row r="174">
          <cell r="B174" t="str">
            <v>001226</v>
          </cell>
          <cell r="C174" t="str">
            <v>PHẠM VĂN HOÀNG</v>
          </cell>
          <cell r="D174">
            <v>5755858000</v>
          </cell>
          <cell r="E174">
            <v>8447345400</v>
          </cell>
          <cell r="F174">
            <v>14203203400</v>
          </cell>
          <cell r="G174">
            <v>36396370</v>
          </cell>
        </row>
        <row r="175">
          <cell r="B175" t="str">
            <v>001227</v>
          </cell>
          <cell r="C175" t="str">
            <v>LÊ TRẦN TIẾN</v>
          </cell>
          <cell r="D175">
            <v>1262489000</v>
          </cell>
          <cell r="E175">
            <v>3639657000</v>
          </cell>
          <cell r="F175">
            <v>4902146000</v>
          </cell>
          <cell r="G175">
            <v>11942433</v>
          </cell>
        </row>
        <row r="176">
          <cell r="B176" t="str">
            <v>001230</v>
          </cell>
          <cell r="C176" t="str">
            <v>NGUYỄN CHÁNH NIỆM</v>
          </cell>
          <cell r="D176">
            <v>9315047000</v>
          </cell>
          <cell r="E176">
            <v>10578570000</v>
          </cell>
          <cell r="F176">
            <v>19893617000</v>
          </cell>
          <cell r="G176">
            <v>39234476</v>
          </cell>
        </row>
        <row r="177">
          <cell r="B177" t="str">
            <v>001231</v>
          </cell>
          <cell r="C177" t="str">
            <v>TRẦN ANH TUẤN</v>
          </cell>
          <cell r="D177">
            <v>6247720000</v>
          </cell>
          <cell r="E177">
            <v>10518326000</v>
          </cell>
          <cell r="F177">
            <v>16766046000</v>
          </cell>
          <cell r="G177">
            <v>33900285</v>
          </cell>
        </row>
        <row r="178">
          <cell r="B178" t="str">
            <v>001232</v>
          </cell>
          <cell r="C178" t="str">
            <v>KHA QUANG CƯỜNG</v>
          </cell>
          <cell r="D178">
            <v>21284737000</v>
          </cell>
          <cell r="E178">
            <v>16614967000</v>
          </cell>
          <cell r="F178">
            <v>37899704000</v>
          </cell>
          <cell r="G178">
            <v>62960231</v>
          </cell>
        </row>
        <row r="179">
          <cell r="B179" t="str">
            <v>001235</v>
          </cell>
          <cell r="C179" t="str">
            <v>NGUYỄN NGỌC LINH</v>
          </cell>
          <cell r="D179">
            <v>3761254000</v>
          </cell>
          <cell r="E179">
            <v>2357457000</v>
          </cell>
          <cell r="F179">
            <v>6118711000</v>
          </cell>
          <cell r="G179">
            <v>14886999</v>
          </cell>
        </row>
        <row r="180">
          <cell r="B180" t="str">
            <v>001250</v>
          </cell>
          <cell r="C180" t="str">
            <v>HOÀNG ĐINH TRÚC VÂN</v>
          </cell>
          <cell r="D180">
            <v>61810336000</v>
          </cell>
          <cell r="E180">
            <v>73239721000</v>
          </cell>
          <cell r="F180">
            <v>135050057000</v>
          </cell>
          <cell r="G180">
            <v>211310664</v>
          </cell>
        </row>
        <row r="181">
          <cell r="B181" t="str">
            <v>001254</v>
          </cell>
          <cell r="C181" t="str">
            <v>TỪ MINH THIỆN</v>
          </cell>
          <cell r="D181">
            <v>4753220000</v>
          </cell>
          <cell r="E181">
            <v>8031955000</v>
          </cell>
          <cell r="F181">
            <v>12785175000</v>
          </cell>
          <cell r="G181">
            <v>35360885</v>
          </cell>
        </row>
        <row r="182">
          <cell r="B182" t="str">
            <v>001258</v>
          </cell>
          <cell r="C182" t="str">
            <v>LÝ MINH DŨNG</v>
          </cell>
          <cell r="D182">
            <v>80810989000</v>
          </cell>
          <cell r="E182">
            <v>76352892000</v>
          </cell>
          <cell r="F182">
            <v>157163881000</v>
          </cell>
          <cell r="G182">
            <v>258777788</v>
          </cell>
        </row>
        <row r="183">
          <cell r="B183" t="str">
            <v>001260</v>
          </cell>
          <cell r="C183" t="str">
            <v>QUÁCH MINH TRÍ</v>
          </cell>
          <cell r="D183">
            <v>4424053000</v>
          </cell>
          <cell r="F183">
            <v>4424053000</v>
          </cell>
          <cell r="G183">
            <v>6636084</v>
          </cell>
        </row>
        <row r="184">
          <cell r="B184" t="str">
            <v>001262</v>
          </cell>
          <cell r="C184" t="str">
            <v>ĐỖ HOÀNG NGỌC PHƯỢNG</v>
          </cell>
          <cell r="D184">
            <v>1232187000</v>
          </cell>
          <cell r="E184">
            <v>1734366000</v>
          </cell>
          <cell r="F184">
            <v>2966553000</v>
          </cell>
          <cell r="G184">
            <v>8982716</v>
          </cell>
        </row>
        <row r="185">
          <cell r="B185" t="str">
            <v>001264</v>
          </cell>
          <cell r="C185" t="str">
            <v>LÊ NGUYỄN HOÀNG ANH</v>
          </cell>
          <cell r="D185">
            <v>440979000</v>
          </cell>
          <cell r="E185">
            <v>913356000</v>
          </cell>
          <cell r="F185">
            <v>1354335000</v>
          </cell>
          <cell r="G185">
            <v>4361276</v>
          </cell>
        </row>
        <row r="186">
          <cell r="B186" t="str">
            <v>001265</v>
          </cell>
          <cell r="C186" t="str">
            <v>NGUYỄN THỊ THU THỦY</v>
          </cell>
          <cell r="D186">
            <v>1084731100</v>
          </cell>
          <cell r="E186">
            <v>1042976000</v>
          </cell>
          <cell r="F186">
            <v>2127707100</v>
          </cell>
          <cell r="G186">
            <v>6795120</v>
          </cell>
        </row>
        <row r="187">
          <cell r="B187" t="str">
            <v>001273</v>
          </cell>
          <cell r="C187" t="str">
            <v>NGHIÊM ANH TUẤN</v>
          </cell>
          <cell r="D187">
            <v>3001949000</v>
          </cell>
          <cell r="E187">
            <v>1270842000</v>
          </cell>
          <cell r="F187">
            <v>4272791000</v>
          </cell>
          <cell r="G187">
            <v>10563067</v>
          </cell>
        </row>
        <row r="188">
          <cell r="B188" t="str">
            <v>001282</v>
          </cell>
          <cell r="C188" t="str">
            <v>LUÂN THANH PHÚC</v>
          </cell>
          <cell r="D188">
            <v>2184110000</v>
          </cell>
          <cell r="E188">
            <v>3579215000</v>
          </cell>
          <cell r="F188">
            <v>5763325000</v>
          </cell>
          <cell r="G188">
            <v>13116351</v>
          </cell>
        </row>
        <row r="189">
          <cell r="B189" t="str">
            <v>001289</v>
          </cell>
          <cell r="C189" t="str">
            <v>PHẠM THỊ LAN DUNG</v>
          </cell>
          <cell r="D189">
            <v>8930969000</v>
          </cell>
          <cell r="E189">
            <v>8300736000</v>
          </cell>
          <cell r="F189">
            <v>17231705000</v>
          </cell>
          <cell r="G189">
            <v>46546236</v>
          </cell>
        </row>
        <row r="190">
          <cell r="B190" t="str">
            <v>001292</v>
          </cell>
          <cell r="C190" t="str">
            <v>NGUYỄN THỊ THÙY TRANG</v>
          </cell>
          <cell r="D190">
            <v>262450000</v>
          </cell>
          <cell r="E190">
            <v>474330000</v>
          </cell>
          <cell r="F190">
            <v>736780000</v>
          </cell>
          <cell r="G190">
            <v>2336145</v>
          </cell>
        </row>
        <row r="191">
          <cell r="B191" t="str">
            <v>001293</v>
          </cell>
          <cell r="C191" t="str">
            <v>TRẦN TRUNG HIẾU</v>
          </cell>
          <cell r="D191">
            <v>4584430000</v>
          </cell>
          <cell r="E191">
            <v>4830067000</v>
          </cell>
          <cell r="F191">
            <v>9414497000</v>
          </cell>
          <cell r="G191">
            <v>25874410</v>
          </cell>
        </row>
        <row r="192">
          <cell r="B192" t="str">
            <v>001295</v>
          </cell>
          <cell r="C192" t="str">
            <v>ĐÀO THỊ LÝ</v>
          </cell>
          <cell r="D192">
            <v>2979065000</v>
          </cell>
          <cell r="E192">
            <v>3596844000</v>
          </cell>
          <cell r="F192">
            <v>6575909000</v>
          </cell>
          <cell r="G192">
            <v>18350214</v>
          </cell>
        </row>
        <row r="193">
          <cell r="B193" t="str">
            <v>001300</v>
          </cell>
          <cell r="C193" t="str">
            <v>NGUYỄN MAI THI</v>
          </cell>
          <cell r="D193">
            <v>1317159000</v>
          </cell>
          <cell r="E193">
            <v>519540000</v>
          </cell>
          <cell r="F193">
            <v>1836699000</v>
          </cell>
          <cell r="G193">
            <v>5647297</v>
          </cell>
        </row>
        <row r="194">
          <cell r="B194" t="str">
            <v>001303</v>
          </cell>
          <cell r="C194" t="str">
            <v>PHÙNG QUANG VINH</v>
          </cell>
          <cell r="D194">
            <v>6028979000</v>
          </cell>
          <cell r="E194">
            <v>7465703000</v>
          </cell>
          <cell r="F194">
            <v>13494682000</v>
          </cell>
          <cell r="G194">
            <v>29313361</v>
          </cell>
        </row>
        <row r="195">
          <cell r="B195" t="str">
            <v>001305</v>
          </cell>
          <cell r="C195" t="str">
            <v>PHẠM CÔNG HÒA</v>
          </cell>
          <cell r="D195">
            <v>4186820000</v>
          </cell>
          <cell r="E195">
            <v>1120338000</v>
          </cell>
          <cell r="F195">
            <v>5307158000</v>
          </cell>
          <cell r="G195">
            <v>14227539</v>
          </cell>
        </row>
        <row r="196">
          <cell r="B196" t="str">
            <v>001307</v>
          </cell>
          <cell r="C196" t="str">
            <v>NGUYỄN ĐỨC THỤY MY</v>
          </cell>
          <cell r="D196">
            <v>8842536000</v>
          </cell>
          <cell r="E196">
            <v>8628711000</v>
          </cell>
          <cell r="F196">
            <v>17471247000</v>
          </cell>
          <cell r="G196">
            <v>31563884</v>
          </cell>
        </row>
        <row r="197">
          <cell r="B197" t="str">
            <v>001311</v>
          </cell>
          <cell r="C197" t="str">
            <v>VÕ THỊ THÚY LAN</v>
          </cell>
          <cell r="D197">
            <v>1398942000</v>
          </cell>
          <cell r="E197">
            <v>1019480000</v>
          </cell>
          <cell r="F197">
            <v>2418422000</v>
          </cell>
          <cell r="G197">
            <v>8026215</v>
          </cell>
        </row>
        <row r="198">
          <cell r="B198" t="str">
            <v>001315</v>
          </cell>
          <cell r="C198" t="str">
            <v>NGUYỄN THỊ CHÍNH</v>
          </cell>
          <cell r="D198">
            <v>13223823000</v>
          </cell>
          <cell r="E198">
            <v>6298554000</v>
          </cell>
          <cell r="F198">
            <v>19522377000</v>
          </cell>
          <cell r="G198">
            <v>38528620</v>
          </cell>
        </row>
        <row r="199">
          <cell r="B199" t="str">
            <v>001322</v>
          </cell>
          <cell r="C199" t="str">
            <v>NGUYỄN THỊ QUÝ</v>
          </cell>
          <cell r="D199">
            <v>489845000</v>
          </cell>
          <cell r="E199">
            <v>998603000</v>
          </cell>
          <cell r="F199">
            <v>1488448000</v>
          </cell>
          <cell r="G199">
            <v>4945177</v>
          </cell>
        </row>
        <row r="200">
          <cell r="B200" t="str">
            <v>001324</v>
          </cell>
          <cell r="C200" t="str">
            <v>PHẠM LAN CHI</v>
          </cell>
          <cell r="D200">
            <v>10939600000</v>
          </cell>
          <cell r="E200">
            <v>8678022000</v>
          </cell>
          <cell r="F200">
            <v>19617622000</v>
          </cell>
          <cell r="G200">
            <v>31603099</v>
          </cell>
        </row>
        <row r="201">
          <cell r="B201" t="str">
            <v>001325</v>
          </cell>
          <cell r="C201" t="str">
            <v>XA CHÂU THANH THẢO</v>
          </cell>
          <cell r="D201">
            <v>4003993000</v>
          </cell>
          <cell r="E201">
            <v>3249851000</v>
          </cell>
          <cell r="F201">
            <v>7253844000</v>
          </cell>
          <cell r="G201">
            <v>19037569</v>
          </cell>
        </row>
        <row r="202">
          <cell r="B202" t="str">
            <v>001330</v>
          </cell>
          <cell r="C202" t="str">
            <v>NGUYỄN THỊ ÁNH NGUYỆT</v>
          </cell>
          <cell r="D202">
            <v>9726807000</v>
          </cell>
          <cell r="E202">
            <v>6017234000</v>
          </cell>
          <cell r="F202">
            <v>15744041000</v>
          </cell>
          <cell r="G202">
            <v>40220800</v>
          </cell>
        </row>
        <row r="203">
          <cell r="B203" t="str">
            <v>001334</v>
          </cell>
          <cell r="C203" t="str">
            <v>ĐOÀN ĐỨC THỊNH</v>
          </cell>
          <cell r="D203">
            <v>3354680000</v>
          </cell>
          <cell r="E203">
            <v>2052210000</v>
          </cell>
          <cell r="F203">
            <v>5406890000</v>
          </cell>
          <cell r="G203">
            <v>14317777</v>
          </cell>
        </row>
        <row r="204">
          <cell r="B204" t="str">
            <v>001336</v>
          </cell>
          <cell r="C204" t="str">
            <v>ĐỖ THỊ HỒNG VÂN</v>
          </cell>
          <cell r="D204">
            <v>3444980000</v>
          </cell>
          <cell r="E204">
            <v>5529396000</v>
          </cell>
          <cell r="F204">
            <v>8974376000</v>
          </cell>
          <cell r="G204">
            <v>24098821</v>
          </cell>
        </row>
        <row r="205">
          <cell r="B205" t="str">
            <v>001337</v>
          </cell>
          <cell r="C205" t="str">
            <v>NGUYỄN VĂN THÀNH</v>
          </cell>
          <cell r="D205">
            <v>1736860000</v>
          </cell>
          <cell r="E205">
            <v>2422760000</v>
          </cell>
          <cell r="F205">
            <v>4159620000</v>
          </cell>
          <cell r="G205">
            <v>11162725</v>
          </cell>
        </row>
        <row r="206">
          <cell r="B206" t="str">
            <v>001338</v>
          </cell>
          <cell r="C206" t="str">
            <v>NINH VĂN TUẤN</v>
          </cell>
          <cell r="D206">
            <v>1188202000</v>
          </cell>
          <cell r="E206">
            <v>1098362000</v>
          </cell>
          <cell r="F206">
            <v>2286564000</v>
          </cell>
          <cell r="G206">
            <v>6488620</v>
          </cell>
        </row>
        <row r="207">
          <cell r="B207" t="str">
            <v>001340</v>
          </cell>
          <cell r="C207" t="str">
            <v>THÁI KHÁNH HÒA</v>
          </cell>
          <cell r="D207">
            <v>4054678000</v>
          </cell>
          <cell r="E207">
            <v>4151165000</v>
          </cell>
          <cell r="F207">
            <v>8205843000</v>
          </cell>
          <cell r="G207">
            <v>18695218</v>
          </cell>
        </row>
        <row r="208">
          <cell r="B208" t="str">
            <v>001341</v>
          </cell>
          <cell r="C208" t="str">
            <v>GIANG QUỐC HƯNG</v>
          </cell>
          <cell r="D208">
            <v>123816000</v>
          </cell>
          <cell r="E208">
            <v>179400000</v>
          </cell>
          <cell r="F208">
            <v>303216000</v>
          </cell>
          <cell r="G208">
            <v>1061256</v>
          </cell>
        </row>
        <row r="209">
          <cell r="B209" t="str">
            <v>001348</v>
          </cell>
          <cell r="C209" t="str">
            <v>TRẦN QUỐC ANH</v>
          </cell>
          <cell r="D209">
            <v>16184872000</v>
          </cell>
          <cell r="E209">
            <v>12257180000</v>
          </cell>
          <cell r="F209">
            <v>28442052000</v>
          </cell>
          <cell r="G209">
            <v>53770337</v>
          </cell>
        </row>
        <row r="210">
          <cell r="B210" t="str">
            <v>001349</v>
          </cell>
          <cell r="C210" t="str">
            <v>NGUYỄN THANH SƠN</v>
          </cell>
          <cell r="D210">
            <v>3480140000</v>
          </cell>
          <cell r="E210">
            <v>3861172000</v>
          </cell>
          <cell r="F210">
            <v>7341312000</v>
          </cell>
          <cell r="G210">
            <v>12325843</v>
          </cell>
        </row>
        <row r="211">
          <cell r="B211" t="str">
            <v>001356</v>
          </cell>
          <cell r="C211" t="str">
            <v>PHẠM THỊ HUYỀN TRANG</v>
          </cell>
          <cell r="D211">
            <v>10727236000</v>
          </cell>
          <cell r="E211">
            <v>12237965000</v>
          </cell>
          <cell r="F211">
            <v>22965201000</v>
          </cell>
          <cell r="G211">
            <v>46583319</v>
          </cell>
        </row>
        <row r="212">
          <cell r="B212" t="str">
            <v>001359</v>
          </cell>
          <cell r="C212" t="str">
            <v>TRẦN TUYẾT HƯƠNG</v>
          </cell>
          <cell r="D212">
            <v>572609000</v>
          </cell>
          <cell r="E212">
            <v>780524000</v>
          </cell>
          <cell r="F212">
            <v>1353133000</v>
          </cell>
          <cell r="G212">
            <v>4497369</v>
          </cell>
        </row>
        <row r="213">
          <cell r="B213" t="str">
            <v>001360</v>
          </cell>
          <cell r="C213" t="str">
            <v>DƯƠNG TUẤN ANH</v>
          </cell>
          <cell r="D213">
            <v>3524342000</v>
          </cell>
          <cell r="E213">
            <v>3112699000</v>
          </cell>
          <cell r="F213">
            <v>6637041000</v>
          </cell>
          <cell r="G213">
            <v>19796261</v>
          </cell>
        </row>
        <row r="214">
          <cell r="B214" t="str">
            <v>001364</v>
          </cell>
          <cell r="C214" t="str">
            <v>NGUYỄN QUỐC DUY</v>
          </cell>
          <cell r="D214">
            <v>4570151000</v>
          </cell>
          <cell r="E214">
            <v>5070405000</v>
          </cell>
          <cell r="F214">
            <v>9640556000</v>
          </cell>
          <cell r="G214">
            <v>24134776</v>
          </cell>
        </row>
        <row r="215">
          <cell r="B215" t="str">
            <v>001370</v>
          </cell>
          <cell r="C215" t="str">
            <v>LÊ ĐÌNH HUY</v>
          </cell>
          <cell r="D215">
            <v>323429000</v>
          </cell>
          <cell r="E215">
            <v>460198200</v>
          </cell>
          <cell r="F215">
            <v>783627200</v>
          </cell>
          <cell r="G215">
            <v>2742696</v>
          </cell>
        </row>
        <row r="216">
          <cell r="B216" t="str">
            <v>001371</v>
          </cell>
          <cell r="C216" t="str">
            <v>NGUYỄN QUỐC HUY</v>
          </cell>
          <cell r="D216">
            <v>9457447000</v>
          </cell>
          <cell r="E216">
            <v>7316371000</v>
          </cell>
          <cell r="F216">
            <v>16773818000</v>
          </cell>
          <cell r="G216">
            <v>44341178</v>
          </cell>
        </row>
        <row r="217">
          <cell r="B217" t="str">
            <v>001372</v>
          </cell>
          <cell r="C217" t="str">
            <v>PHẠM THỊ NGỌC LY</v>
          </cell>
          <cell r="D217">
            <v>824481000</v>
          </cell>
          <cell r="E217">
            <v>1086972000</v>
          </cell>
          <cell r="F217">
            <v>1911453000</v>
          </cell>
          <cell r="G217">
            <v>6498265</v>
          </cell>
        </row>
        <row r="218">
          <cell r="B218" t="str">
            <v>001373</v>
          </cell>
          <cell r="C218" t="str">
            <v>NGUYỄN CHÁNH NIỆM</v>
          </cell>
          <cell r="D218">
            <v>8187994000</v>
          </cell>
          <cell r="E218">
            <v>8580329000</v>
          </cell>
          <cell r="F218">
            <v>16768323000</v>
          </cell>
          <cell r="G218">
            <v>42693542</v>
          </cell>
        </row>
        <row r="219">
          <cell r="B219" t="str">
            <v>001374</v>
          </cell>
          <cell r="C219" t="str">
            <v>TRẦN TRIỆU NHÂN</v>
          </cell>
          <cell r="D219">
            <v>1344530000</v>
          </cell>
          <cell r="E219">
            <v>1924928000</v>
          </cell>
          <cell r="F219">
            <v>3269458000</v>
          </cell>
          <cell r="G219">
            <v>8184462</v>
          </cell>
        </row>
        <row r="220">
          <cell r="B220" t="str">
            <v>001378</v>
          </cell>
          <cell r="C220" t="str">
            <v>VŨ CÔNG HOAN</v>
          </cell>
          <cell r="D220">
            <v>19316616000</v>
          </cell>
          <cell r="E220">
            <v>20205470000</v>
          </cell>
          <cell r="F220">
            <v>39522086000</v>
          </cell>
          <cell r="G220">
            <v>63550564</v>
          </cell>
        </row>
        <row r="221">
          <cell r="B221" t="str">
            <v>001382</v>
          </cell>
          <cell r="C221" t="str">
            <v>PHẠM KIM NGÂN</v>
          </cell>
          <cell r="D221">
            <v>1785188000</v>
          </cell>
          <cell r="E221">
            <v>1844740000</v>
          </cell>
          <cell r="F221">
            <v>3629928000</v>
          </cell>
          <cell r="G221">
            <v>11134496</v>
          </cell>
        </row>
        <row r="222">
          <cell r="B222" t="str">
            <v>001383</v>
          </cell>
          <cell r="C222" t="str">
            <v>NGUYỄN THÚY ĐIỆP ANH</v>
          </cell>
          <cell r="D222">
            <v>5875706000</v>
          </cell>
          <cell r="E222">
            <v>6230314000</v>
          </cell>
          <cell r="F222">
            <v>12106020000</v>
          </cell>
          <cell r="G222">
            <v>18814438</v>
          </cell>
        </row>
        <row r="223">
          <cell r="B223" t="str">
            <v>001384</v>
          </cell>
          <cell r="C223" t="str">
            <v>LÊ ANH TUẤN</v>
          </cell>
          <cell r="E223">
            <v>12240000</v>
          </cell>
          <cell r="F223">
            <v>12240000</v>
          </cell>
          <cell r="G223">
            <v>42840</v>
          </cell>
        </row>
        <row r="224">
          <cell r="B224" t="str">
            <v>001385</v>
          </cell>
          <cell r="C224" t="str">
            <v>VŨ ĐỨC MINH</v>
          </cell>
          <cell r="D224">
            <v>7722210000</v>
          </cell>
          <cell r="E224">
            <v>8084879000</v>
          </cell>
          <cell r="F224">
            <v>15807089000</v>
          </cell>
          <cell r="G224">
            <v>27734873</v>
          </cell>
        </row>
        <row r="225">
          <cell r="B225" t="str">
            <v>001390</v>
          </cell>
          <cell r="C225" t="str">
            <v>DƯƠNG VĂN SỸ KHIÊM</v>
          </cell>
          <cell r="D225">
            <v>410369000</v>
          </cell>
          <cell r="E225">
            <v>644597000</v>
          </cell>
          <cell r="F225">
            <v>1054966000</v>
          </cell>
          <cell r="G225">
            <v>3489310</v>
          </cell>
        </row>
        <row r="226">
          <cell r="B226" t="str">
            <v>001391</v>
          </cell>
          <cell r="C226" t="str">
            <v>PHAN HUY TÍN</v>
          </cell>
          <cell r="D226">
            <v>1407971000</v>
          </cell>
          <cell r="E226">
            <v>1293812000</v>
          </cell>
          <cell r="F226">
            <v>2701783000</v>
          </cell>
          <cell r="G226">
            <v>8692708</v>
          </cell>
        </row>
        <row r="227">
          <cell r="B227" t="str">
            <v>001393</v>
          </cell>
          <cell r="C227" t="str">
            <v>VŨ THỊ BÍCH QUYÊN</v>
          </cell>
          <cell r="D227">
            <v>481457000</v>
          </cell>
          <cell r="E227">
            <v>179667000</v>
          </cell>
          <cell r="F227">
            <v>661124000</v>
          </cell>
          <cell r="G227">
            <v>2182935</v>
          </cell>
        </row>
        <row r="228">
          <cell r="B228" t="str">
            <v>001395</v>
          </cell>
          <cell r="C228" t="str">
            <v>NGÔ SỸ HOÀNG</v>
          </cell>
          <cell r="D228">
            <v>2850521000</v>
          </cell>
          <cell r="E228">
            <v>3107551000</v>
          </cell>
          <cell r="F228">
            <v>5958072000</v>
          </cell>
          <cell r="G228">
            <v>18814330</v>
          </cell>
        </row>
        <row r="229">
          <cell r="B229" t="str">
            <v>001397</v>
          </cell>
          <cell r="C229" t="str">
            <v>TRẦN THỊ HẢI YẾN</v>
          </cell>
          <cell r="D229">
            <v>4873340000</v>
          </cell>
          <cell r="E229">
            <v>4643724000</v>
          </cell>
          <cell r="F229">
            <v>9517064000</v>
          </cell>
          <cell r="G229">
            <v>16259973</v>
          </cell>
        </row>
        <row r="230">
          <cell r="B230" t="str">
            <v>001401</v>
          </cell>
          <cell r="C230" t="str">
            <v>VŨ TRỌNG HIẾU</v>
          </cell>
          <cell r="D230">
            <v>2801958000</v>
          </cell>
          <cell r="E230">
            <v>4259580000</v>
          </cell>
          <cell r="F230">
            <v>7061538000</v>
          </cell>
          <cell r="G230">
            <v>17237890</v>
          </cell>
        </row>
        <row r="231">
          <cell r="B231" t="str">
            <v>001404</v>
          </cell>
          <cell r="C231" t="str">
            <v>TRẦN THỊ LỆ THOA</v>
          </cell>
          <cell r="D231">
            <v>16789471000</v>
          </cell>
          <cell r="E231">
            <v>17148958000</v>
          </cell>
          <cell r="F231">
            <v>33938429000</v>
          </cell>
          <cell r="G231">
            <v>66698059</v>
          </cell>
        </row>
        <row r="232">
          <cell r="B232" t="str">
            <v>001406</v>
          </cell>
          <cell r="C232" t="str">
            <v>NGUYỄN PHI HÙNG</v>
          </cell>
          <cell r="D232">
            <v>12624190000</v>
          </cell>
          <cell r="E232">
            <v>6526265000</v>
          </cell>
          <cell r="F232">
            <v>19150455000</v>
          </cell>
          <cell r="G232">
            <v>39564665</v>
          </cell>
        </row>
        <row r="233">
          <cell r="B233" t="str">
            <v>001408</v>
          </cell>
          <cell r="C233" t="str">
            <v>ĐẶNG TUẤN NAM</v>
          </cell>
          <cell r="D233">
            <v>3193900</v>
          </cell>
          <cell r="E233">
            <v>3707000</v>
          </cell>
          <cell r="F233">
            <v>6900900</v>
          </cell>
          <cell r="G233">
            <v>24155</v>
          </cell>
        </row>
        <row r="234">
          <cell r="B234" t="str">
            <v>001412</v>
          </cell>
          <cell r="C234" t="str">
            <v>NGUYỄN VIẾT CƯỜNG</v>
          </cell>
          <cell r="D234">
            <v>24360000</v>
          </cell>
          <cell r="E234">
            <v>24840000</v>
          </cell>
          <cell r="F234">
            <v>49200000</v>
          </cell>
          <cell r="G234">
            <v>172200</v>
          </cell>
        </row>
        <row r="235">
          <cell r="B235" t="str">
            <v>001413</v>
          </cell>
          <cell r="C235" t="str">
            <v>NGUYỄN CHÍ PHI HÙNG</v>
          </cell>
          <cell r="D235">
            <v>1460394000</v>
          </cell>
          <cell r="E235">
            <v>8688017000</v>
          </cell>
          <cell r="F235">
            <v>10148411000</v>
          </cell>
          <cell r="G235">
            <v>16414038</v>
          </cell>
        </row>
        <row r="236">
          <cell r="B236" t="str">
            <v>001415</v>
          </cell>
          <cell r="C236" t="str">
            <v>NGÔ BÁ ĐÔ</v>
          </cell>
          <cell r="D236">
            <v>3940290000</v>
          </cell>
          <cell r="E236">
            <v>2188081000</v>
          </cell>
          <cell r="F236">
            <v>6128371000</v>
          </cell>
          <cell r="G236">
            <v>18126032</v>
          </cell>
        </row>
        <row r="237">
          <cell r="B237" t="str">
            <v>001418</v>
          </cell>
          <cell r="C237" t="str">
            <v>ĐẶNG GIA TUẤN</v>
          </cell>
          <cell r="D237">
            <v>548877000</v>
          </cell>
          <cell r="E237">
            <v>495788000</v>
          </cell>
          <cell r="F237">
            <v>1044665000</v>
          </cell>
          <cell r="G237">
            <v>3437628</v>
          </cell>
        </row>
        <row r="238">
          <cell r="B238" t="str">
            <v>001420</v>
          </cell>
          <cell r="C238" t="str">
            <v>PHẠM HOÀNG CHIẾN</v>
          </cell>
          <cell r="D238">
            <v>4072819000</v>
          </cell>
          <cell r="E238">
            <v>5660209000</v>
          </cell>
          <cell r="F238">
            <v>9733028000</v>
          </cell>
          <cell r="G238">
            <v>22793067</v>
          </cell>
        </row>
        <row r="239">
          <cell r="B239" t="str">
            <v>001423</v>
          </cell>
          <cell r="C239" t="str">
            <v>NGUYỄN TẤN LỘC</v>
          </cell>
          <cell r="D239">
            <v>2925130000</v>
          </cell>
          <cell r="E239">
            <v>3025552000</v>
          </cell>
          <cell r="F239">
            <v>5950682000</v>
          </cell>
          <cell r="G239">
            <v>18436981</v>
          </cell>
        </row>
        <row r="240">
          <cell r="B240" t="str">
            <v>001426</v>
          </cell>
          <cell r="C240" t="str">
            <v>PHẠM VÕ THANH ĐIỆP</v>
          </cell>
          <cell r="D240">
            <v>1390010000</v>
          </cell>
          <cell r="E240">
            <v>369039000</v>
          </cell>
          <cell r="F240">
            <v>1759049000</v>
          </cell>
          <cell r="G240">
            <v>3765694</v>
          </cell>
        </row>
        <row r="241">
          <cell r="B241" t="str">
            <v>001427</v>
          </cell>
          <cell r="C241" t="str">
            <v>TRỊNH THANH LONG</v>
          </cell>
          <cell r="D241">
            <v>517050000</v>
          </cell>
          <cell r="E241">
            <v>394220000</v>
          </cell>
          <cell r="F241">
            <v>911270000</v>
          </cell>
          <cell r="G241">
            <v>3047246</v>
          </cell>
        </row>
        <row r="242">
          <cell r="B242" t="str">
            <v>001428</v>
          </cell>
          <cell r="C242" t="str">
            <v>PHẠM BÁ HỮU</v>
          </cell>
          <cell r="D242">
            <v>3829550000</v>
          </cell>
          <cell r="E242">
            <v>9075670000</v>
          </cell>
          <cell r="F242">
            <v>12905220000</v>
          </cell>
          <cell r="G242">
            <v>22266653</v>
          </cell>
        </row>
        <row r="243">
          <cell r="B243" t="str">
            <v>001429</v>
          </cell>
          <cell r="C243" t="str">
            <v>LƯU HỮU TÀI</v>
          </cell>
          <cell r="D243">
            <v>1016640000</v>
          </cell>
          <cell r="E243">
            <v>3755991000</v>
          </cell>
          <cell r="F243">
            <v>4772631000</v>
          </cell>
          <cell r="G243">
            <v>8195083</v>
          </cell>
        </row>
        <row r="244">
          <cell r="B244" t="str">
            <v>001431</v>
          </cell>
          <cell r="C244" t="str">
            <v>TRẦN VĂN TRÍ</v>
          </cell>
          <cell r="D244">
            <v>13660000</v>
          </cell>
          <cell r="F244">
            <v>13660000</v>
          </cell>
          <cell r="G244">
            <v>47810</v>
          </cell>
        </row>
        <row r="245">
          <cell r="B245" t="str">
            <v>001432</v>
          </cell>
          <cell r="C245" t="str">
            <v>HỒ TIẾN LÝ</v>
          </cell>
          <cell r="D245">
            <v>1908478000</v>
          </cell>
          <cell r="E245">
            <v>1701873000</v>
          </cell>
          <cell r="F245">
            <v>3610351000</v>
          </cell>
          <cell r="G245">
            <v>11685590</v>
          </cell>
        </row>
        <row r="246">
          <cell r="B246" t="str">
            <v>001434</v>
          </cell>
          <cell r="C246" t="str">
            <v>NGUYỄN HOÀI ÂN</v>
          </cell>
          <cell r="D246">
            <v>6131971000</v>
          </cell>
          <cell r="E246">
            <v>4154073000</v>
          </cell>
          <cell r="F246">
            <v>10286044000</v>
          </cell>
          <cell r="G246">
            <v>24605380</v>
          </cell>
        </row>
        <row r="247">
          <cell r="B247" t="str">
            <v>001435</v>
          </cell>
          <cell r="C247" t="str">
            <v>TRẦN QUỐC THANH</v>
          </cell>
          <cell r="D247">
            <v>1612899000</v>
          </cell>
          <cell r="E247">
            <v>1737836000</v>
          </cell>
          <cell r="F247">
            <v>3350735000</v>
          </cell>
          <cell r="G247">
            <v>10214406</v>
          </cell>
        </row>
        <row r="248">
          <cell r="B248" t="str">
            <v>001436</v>
          </cell>
          <cell r="C248" t="str">
            <v>VÕ THANH QUANG</v>
          </cell>
          <cell r="D248">
            <v>4451366000</v>
          </cell>
          <cell r="E248">
            <v>5051829000</v>
          </cell>
          <cell r="F248">
            <v>9503195000</v>
          </cell>
          <cell r="G248">
            <v>24437066</v>
          </cell>
        </row>
        <row r="249">
          <cell r="B249" t="str">
            <v>001438</v>
          </cell>
          <cell r="C249" t="str">
            <v>HUỲNH ANH SANG</v>
          </cell>
          <cell r="D249">
            <v>2712684000</v>
          </cell>
          <cell r="E249">
            <v>2708203000</v>
          </cell>
          <cell r="F249">
            <v>5420887000</v>
          </cell>
          <cell r="G249">
            <v>17237103</v>
          </cell>
        </row>
        <row r="250">
          <cell r="B250" t="str">
            <v>001443</v>
          </cell>
          <cell r="C250" t="str">
            <v>BÙI THANH DANH</v>
          </cell>
          <cell r="D250">
            <v>6510000</v>
          </cell>
          <cell r="E250">
            <v>457601600</v>
          </cell>
          <cell r="F250">
            <v>464111600</v>
          </cell>
          <cell r="G250">
            <v>1199610</v>
          </cell>
        </row>
        <row r="251">
          <cell r="B251" t="str">
            <v>001444</v>
          </cell>
          <cell r="C251" t="str">
            <v>NGUYỄN ĐẶNG TƯỜNG DUY</v>
          </cell>
          <cell r="D251">
            <v>19650054000</v>
          </cell>
          <cell r="E251">
            <v>9312304000</v>
          </cell>
          <cell r="F251">
            <v>28962358000</v>
          </cell>
          <cell r="G251">
            <v>63927005</v>
          </cell>
        </row>
        <row r="252">
          <cell r="B252" t="str">
            <v>001445</v>
          </cell>
          <cell r="C252" t="str">
            <v>TRẦN NGỌC ANH</v>
          </cell>
          <cell r="D252">
            <v>2071781000</v>
          </cell>
          <cell r="E252">
            <v>3236118000</v>
          </cell>
          <cell r="F252">
            <v>5307899000</v>
          </cell>
          <cell r="G252">
            <v>14291461</v>
          </cell>
        </row>
        <row r="253">
          <cell r="B253" t="str">
            <v>001447</v>
          </cell>
          <cell r="C253" t="str">
            <v>PHAN MINH HẢI</v>
          </cell>
          <cell r="D253">
            <v>655248000</v>
          </cell>
          <cell r="E253">
            <v>627766600</v>
          </cell>
          <cell r="F253">
            <v>1283014600</v>
          </cell>
          <cell r="G253">
            <v>4430656</v>
          </cell>
        </row>
        <row r="254">
          <cell r="B254" t="str">
            <v>001452</v>
          </cell>
          <cell r="C254" t="str">
            <v>ĐẶNG BÁCH KHOA</v>
          </cell>
          <cell r="D254">
            <v>1298179000</v>
          </cell>
          <cell r="E254">
            <v>918063000</v>
          </cell>
          <cell r="F254">
            <v>2216242000</v>
          </cell>
          <cell r="G254">
            <v>5743464</v>
          </cell>
        </row>
        <row r="255">
          <cell r="B255" t="str">
            <v>001455</v>
          </cell>
          <cell r="C255" t="str">
            <v>PHẠM VĂN THẠNH</v>
          </cell>
          <cell r="D255">
            <v>4671200000</v>
          </cell>
          <cell r="E255">
            <v>9963456000</v>
          </cell>
          <cell r="F255">
            <v>14634656000</v>
          </cell>
          <cell r="G255">
            <v>29668035</v>
          </cell>
        </row>
        <row r="256">
          <cell r="B256" t="str">
            <v>001456</v>
          </cell>
          <cell r="C256" t="str">
            <v>ĐÀO QUANG TRUNG</v>
          </cell>
          <cell r="D256">
            <v>5037377000</v>
          </cell>
          <cell r="E256">
            <v>6161700000</v>
          </cell>
          <cell r="F256">
            <v>11199077000</v>
          </cell>
          <cell r="G256">
            <v>27126452</v>
          </cell>
        </row>
        <row r="257">
          <cell r="B257" t="str">
            <v>001460</v>
          </cell>
          <cell r="C257" t="str">
            <v>NGUYỄN TIẾN THỌ</v>
          </cell>
          <cell r="D257">
            <v>11384165000</v>
          </cell>
          <cell r="E257">
            <v>14103496000</v>
          </cell>
          <cell r="F257">
            <v>25487661000</v>
          </cell>
          <cell r="G257">
            <v>43771545</v>
          </cell>
        </row>
        <row r="258">
          <cell r="B258" t="str">
            <v>001462</v>
          </cell>
          <cell r="C258" t="str">
            <v>ĐỖ THANH TÙNG</v>
          </cell>
          <cell r="D258">
            <v>1245476000</v>
          </cell>
          <cell r="E258">
            <v>1536764000</v>
          </cell>
          <cell r="F258">
            <v>2782240000</v>
          </cell>
          <cell r="G258">
            <v>8577676</v>
          </cell>
        </row>
        <row r="259">
          <cell r="B259" t="str">
            <v>001466</v>
          </cell>
          <cell r="C259" t="str">
            <v>BÙI LƯƠNG QUỐC THÁI</v>
          </cell>
          <cell r="D259">
            <v>81024000</v>
          </cell>
          <cell r="E259">
            <v>183587000</v>
          </cell>
          <cell r="F259">
            <v>264611000</v>
          </cell>
          <cell r="G259">
            <v>841789</v>
          </cell>
        </row>
        <row r="260">
          <cell r="B260" t="str">
            <v>001475</v>
          </cell>
          <cell r="C260" t="str">
            <v>VÕ KIM PHỤNG</v>
          </cell>
          <cell r="D260">
            <v>146789000</v>
          </cell>
          <cell r="E260">
            <v>150853000</v>
          </cell>
          <cell r="F260">
            <v>297642000</v>
          </cell>
          <cell r="G260">
            <v>985845</v>
          </cell>
        </row>
        <row r="261">
          <cell r="B261" t="str">
            <v>001481</v>
          </cell>
          <cell r="C261" t="str">
            <v>LÊ THỊ TRÚC LAN</v>
          </cell>
          <cell r="D261">
            <v>1767060000</v>
          </cell>
          <cell r="E261">
            <v>1774184000</v>
          </cell>
          <cell r="F261">
            <v>3541244000</v>
          </cell>
          <cell r="G261">
            <v>7945307</v>
          </cell>
        </row>
        <row r="262">
          <cell r="B262" t="str">
            <v>001485</v>
          </cell>
          <cell r="C262" t="str">
            <v>VŨ THANH TIẾN DŨNG</v>
          </cell>
          <cell r="D262">
            <v>5919232000</v>
          </cell>
          <cell r="E262">
            <v>6334087000</v>
          </cell>
          <cell r="F262">
            <v>12253319000</v>
          </cell>
          <cell r="G262">
            <v>19914621</v>
          </cell>
        </row>
        <row r="263">
          <cell r="B263" t="str">
            <v>001487</v>
          </cell>
          <cell r="C263" t="str">
            <v>ĐOÀN NHỰT HOA</v>
          </cell>
          <cell r="D263">
            <v>1108114000</v>
          </cell>
          <cell r="E263">
            <v>1139630000</v>
          </cell>
          <cell r="F263">
            <v>2247744000</v>
          </cell>
          <cell r="G263">
            <v>7060962</v>
          </cell>
        </row>
        <row r="264">
          <cell r="B264" t="str">
            <v>001489</v>
          </cell>
          <cell r="C264" t="str">
            <v>TRỊNH HUY ÁNH</v>
          </cell>
          <cell r="D264">
            <v>1119750000</v>
          </cell>
          <cell r="E264">
            <v>793779000</v>
          </cell>
          <cell r="F264">
            <v>1913529000</v>
          </cell>
          <cell r="G264">
            <v>5716803</v>
          </cell>
        </row>
        <row r="265">
          <cell r="B265" t="str">
            <v>001493</v>
          </cell>
          <cell r="C265" t="str">
            <v>PHẠM THỊ NHƯ</v>
          </cell>
          <cell r="D265">
            <v>4298346000</v>
          </cell>
          <cell r="E265">
            <v>3714751000</v>
          </cell>
          <cell r="F265">
            <v>8013097000</v>
          </cell>
          <cell r="G265">
            <v>18679150</v>
          </cell>
        </row>
        <row r="266">
          <cell r="B266" t="str">
            <v>001494</v>
          </cell>
          <cell r="C266" t="str">
            <v>HUỲNH THỤY THẠCH THẢO</v>
          </cell>
          <cell r="D266">
            <v>6891422000</v>
          </cell>
          <cell r="E266">
            <v>5698098000</v>
          </cell>
          <cell r="F266">
            <v>12589520000</v>
          </cell>
          <cell r="G266">
            <v>25471854</v>
          </cell>
        </row>
        <row r="267">
          <cell r="B267" t="str">
            <v>001498</v>
          </cell>
          <cell r="C267" t="str">
            <v>NGUYỄN THỊ THÚY PHƯỢNG</v>
          </cell>
          <cell r="D267">
            <v>625987000</v>
          </cell>
          <cell r="E267">
            <v>410190000</v>
          </cell>
          <cell r="F267">
            <v>1036177000</v>
          </cell>
          <cell r="G267">
            <v>3170665</v>
          </cell>
        </row>
        <row r="268">
          <cell r="B268" t="str">
            <v>001499</v>
          </cell>
          <cell r="C268" t="str">
            <v>NGUYỄN HÀ VÂN</v>
          </cell>
          <cell r="D268">
            <v>11461821000</v>
          </cell>
          <cell r="E268">
            <v>12138107000</v>
          </cell>
          <cell r="F268">
            <v>23599928000</v>
          </cell>
          <cell r="G268">
            <v>40200027</v>
          </cell>
        </row>
        <row r="269">
          <cell r="B269" t="str">
            <v>001501</v>
          </cell>
          <cell r="C269" t="str">
            <v>TRẦN ĐĂNG KHOA</v>
          </cell>
          <cell r="D269">
            <v>49047264000</v>
          </cell>
          <cell r="E269">
            <v>43397564000</v>
          </cell>
          <cell r="F269">
            <v>92444828000</v>
          </cell>
          <cell r="G269">
            <v>160211029</v>
          </cell>
        </row>
        <row r="270">
          <cell r="B270" t="str">
            <v>001506</v>
          </cell>
          <cell r="C270" t="str">
            <v>TRẦN QUỐC HƯNG</v>
          </cell>
          <cell r="D270">
            <v>9144590000</v>
          </cell>
          <cell r="E270">
            <v>4683563000</v>
          </cell>
          <cell r="F270">
            <v>13828153000</v>
          </cell>
          <cell r="G270">
            <v>26259590</v>
          </cell>
        </row>
        <row r="271">
          <cell r="B271" t="str">
            <v>001510</v>
          </cell>
          <cell r="C271" t="str">
            <v>NGUYỄN THỊNH</v>
          </cell>
          <cell r="D271">
            <v>67592027000</v>
          </cell>
          <cell r="E271">
            <v>72741283000</v>
          </cell>
          <cell r="F271">
            <v>140333310000</v>
          </cell>
          <cell r="G271">
            <v>228337950</v>
          </cell>
        </row>
        <row r="272">
          <cell r="B272" t="str">
            <v>001518</v>
          </cell>
          <cell r="C272" t="str">
            <v>NGUYỄN ĐỨC TIẾN</v>
          </cell>
          <cell r="D272">
            <v>6014499000</v>
          </cell>
          <cell r="E272">
            <v>4975584000</v>
          </cell>
          <cell r="F272">
            <v>10990083000</v>
          </cell>
          <cell r="G272">
            <v>16485141</v>
          </cell>
        </row>
        <row r="273">
          <cell r="B273" t="str">
            <v>001519</v>
          </cell>
          <cell r="C273" t="str">
            <v>NGUYỄN MINH NGỌC</v>
          </cell>
          <cell r="D273">
            <v>2580365000</v>
          </cell>
          <cell r="E273">
            <v>3850549000</v>
          </cell>
          <cell r="F273">
            <v>6430914000</v>
          </cell>
          <cell r="G273">
            <v>17034032</v>
          </cell>
        </row>
        <row r="274">
          <cell r="B274" t="str">
            <v>001522</v>
          </cell>
          <cell r="C274" t="str">
            <v>NGUYỄN CHÍ HIẾU</v>
          </cell>
          <cell r="D274">
            <v>13221137000</v>
          </cell>
          <cell r="E274">
            <v>13994809000</v>
          </cell>
          <cell r="F274">
            <v>27215946000</v>
          </cell>
          <cell r="G274">
            <v>47033917</v>
          </cell>
        </row>
        <row r="275">
          <cell r="B275" t="str">
            <v>001524</v>
          </cell>
          <cell r="C275" t="str">
            <v>ĐẶNG CHI MAI</v>
          </cell>
          <cell r="D275">
            <v>420120000</v>
          </cell>
          <cell r="E275">
            <v>618960000</v>
          </cell>
          <cell r="F275">
            <v>1039080000</v>
          </cell>
          <cell r="G275">
            <v>3406032</v>
          </cell>
        </row>
        <row r="276">
          <cell r="B276" t="str">
            <v>001528</v>
          </cell>
          <cell r="C276" t="str">
            <v>NGUYỄN HỮU VIỆT</v>
          </cell>
          <cell r="D276">
            <v>12552940000</v>
          </cell>
          <cell r="E276">
            <v>16182057000</v>
          </cell>
          <cell r="F276">
            <v>28734997000</v>
          </cell>
          <cell r="G276">
            <v>58976640</v>
          </cell>
        </row>
        <row r="277">
          <cell r="B277" t="str">
            <v>001532</v>
          </cell>
          <cell r="C277" t="str">
            <v>PHẠM THỊ GIANG</v>
          </cell>
          <cell r="D277">
            <v>42402918000</v>
          </cell>
          <cell r="E277">
            <v>59853635000</v>
          </cell>
          <cell r="F277">
            <v>102256553000</v>
          </cell>
          <cell r="G277">
            <v>172722626</v>
          </cell>
        </row>
        <row r="278">
          <cell r="B278" t="str">
            <v>001533</v>
          </cell>
          <cell r="C278" t="str">
            <v>PHẠM VĂN DƯƠNG</v>
          </cell>
          <cell r="D278">
            <v>359736000</v>
          </cell>
          <cell r="E278">
            <v>430450000</v>
          </cell>
          <cell r="F278">
            <v>790186000</v>
          </cell>
          <cell r="G278">
            <v>2494228</v>
          </cell>
        </row>
        <row r="279">
          <cell r="B279" t="str">
            <v>001536</v>
          </cell>
          <cell r="C279" t="str">
            <v>DƯƠNG THỊ MỸ NGỌC</v>
          </cell>
          <cell r="D279">
            <v>894364000</v>
          </cell>
          <cell r="E279">
            <v>2042862000</v>
          </cell>
          <cell r="F279">
            <v>2937226000</v>
          </cell>
          <cell r="G279">
            <v>7034284</v>
          </cell>
        </row>
        <row r="280">
          <cell r="B280" t="str">
            <v>001542</v>
          </cell>
          <cell r="C280" t="str">
            <v>PHẠM THỊ KIM THOA</v>
          </cell>
          <cell r="D280">
            <v>3866610000</v>
          </cell>
          <cell r="E280">
            <v>7643700000</v>
          </cell>
          <cell r="F280">
            <v>11510310000</v>
          </cell>
          <cell r="G280">
            <v>24394953</v>
          </cell>
        </row>
        <row r="281">
          <cell r="B281" t="str">
            <v>001544</v>
          </cell>
          <cell r="C281" t="str">
            <v>NGUYỄN THỊ NHƯ THÙY</v>
          </cell>
          <cell r="D281">
            <v>8857441000</v>
          </cell>
          <cell r="E281">
            <v>17226202000</v>
          </cell>
          <cell r="F281">
            <v>26083643000</v>
          </cell>
          <cell r="G281">
            <v>43674987</v>
          </cell>
        </row>
        <row r="282">
          <cell r="B282" t="str">
            <v>001546</v>
          </cell>
          <cell r="C282" t="str">
            <v>VÕ VĂN TRƯỜNG</v>
          </cell>
          <cell r="D282">
            <v>22950674000</v>
          </cell>
          <cell r="E282">
            <v>37013742000</v>
          </cell>
          <cell r="F282">
            <v>59964416000</v>
          </cell>
          <cell r="G282">
            <v>98779314</v>
          </cell>
        </row>
        <row r="283">
          <cell r="B283" t="str">
            <v>001555</v>
          </cell>
          <cell r="C283" t="str">
            <v>NGUYỄN QUỐC VIỆT</v>
          </cell>
          <cell r="D283">
            <v>1940515000</v>
          </cell>
          <cell r="E283">
            <v>1096509000</v>
          </cell>
          <cell r="F283">
            <v>3037024000</v>
          </cell>
          <cell r="G283">
            <v>9523712</v>
          </cell>
        </row>
        <row r="284">
          <cell r="B284" t="str">
            <v>001558</v>
          </cell>
          <cell r="C284" t="str">
            <v>NGUYỄN ĐẠI NAM</v>
          </cell>
          <cell r="D284">
            <v>5636811000</v>
          </cell>
          <cell r="E284">
            <v>5816697000</v>
          </cell>
          <cell r="F284">
            <v>11453508000</v>
          </cell>
          <cell r="G284">
            <v>22115303</v>
          </cell>
        </row>
        <row r="285">
          <cell r="B285" t="str">
            <v>001559</v>
          </cell>
          <cell r="C285" t="str">
            <v>PHẠM HẢI LONG</v>
          </cell>
          <cell r="E285">
            <v>66460000</v>
          </cell>
          <cell r="F285">
            <v>66460000</v>
          </cell>
          <cell r="G285">
            <v>232610</v>
          </cell>
        </row>
        <row r="286">
          <cell r="B286" t="str">
            <v>001565</v>
          </cell>
          <cell r="C286" t="str">
            <v>TRƯƠNG CÔNG HOÀNG DUY</v>
          </cell>
          <cell r="D286">
            <v>461070000</v>
          </cell>
          <cell r="E286">
            <v>272620000</v>
          </cell>
          <cell r="F286">
            <v>733690000</v>
          </cell>
          <cell r="G286">
            <v>2226130</v>
          </cell>
        </row>
        <row r="287">
          <cell r="B287" t="str">
            <v>001566</v>
          </cell>
          <cell r="C287" t="str">
            <v>HỨA MINH TRÍ</v>
          </cell>
          <cell r="D287">
            <v>5671064000</v>
          </cell>
          <cell r="E287">
            <v>5803052000</v>
          </cell>
          <cell r="F287">
            <v>11474116000</v>
          </cell>
          <cell r="G287">
            <v>32629493</v>
          </cell>
        </row>
        <row r="288">
          <cell r="B288" t="str">
            <v>001568</v>
          </cell>
          <cell r="C288" t="str">
            <v>TRẦN ANH TUÂN</v>
          </cell>
          <cell r="D288">
            <v>7175447000</v>
          </cell>
          <cell r="E288">
            <v>7212349000</v>
          </cell>
          <cell r="F288">
            <v>14387796000</v>
          </cell>
          <cell r="G288">
            <v>31057292</v>
          </cell>
        </row>
        <row r="289">
          <cell r="B289" t="str">
            <v>001571</v>
          </cell>
          <cell r="C289" t="str">
            <v>KIỀU ĐĂNG KHUÊ</v>
          </cell>
          <cell r="D289">
            <v>145800000</v>
          </cell>
          <cell r="E289">
            <v>61800000</v>
          </cell>
          <cell r="F289">
            <v>207600000</v>
          </cell>
          <cell r="G289">
            <v>726600</v>
          </cell>
        </row>
        <row r="290">
          <cell r="B290" t="str">
            <v>001573</v>
          </cell>
          <cell r="C290" t="str">
            <v>HUỲNH TẤN SĨ</v>
          </cell>
          <cell r="D290">
            <v>185000000</v>
          </cell>
          <cell r="E290">
            <v>319233000</v>
          </cell>
          <cell r="F290">
            <v>504233000</v>
          </cell>
          <cell r="G290">
            <v>1352864</v>
          </cell>
        </row>
        <row r="291">
          <cell r="B291" t="str">
            <v>001574</v>
          </cell>
          <cell r="C291" t="str">
            <v>PHẠM NGUYỄN ĐĂNG KHOA</v>
          </cell>
          <cell r="D291">
            <v>36810988000</v>
          </cell>
          <cell r="E291">
            <v>30123200000</v>
          </cell>
          <cell r="F291">
            <v>66934188000</v>
          </cell>
          <cell r="G291">
            <v>112770982</v>
          </cell>
        </row>
        <row r="292">
          <cell r="B292" t="str">
            <v>001575</v>
          </cell>
          <cell r="C292" t="str">
            <v>HOA TA MI PHA</v>
          </cell>
          <cell r="D292">
            <v>296593199000</v>
          </cell>
          <cell r="E292">
            <v>374770315000</v>
          </cell>
          <cell r="F292">
            <v>671363514000</v>
          </cell>
          <cell r="G292">
            <v>1010029217</v>
          </cell>
        </row>
        <row r="293">
          <cell r="B293" t="str">
            <v>001576</v>
          </cell>
          <cell r="C293" t="str">
            <v>PHẠM XUÂN THẮNG</v>
          </cell>
          <cell r="D293">
            <v>3912318000</v>
          </cell>
          <cell r="E293">
            <v>5560476000</v>
          </cell>
          <cell r="F293">
            <v>9472794000</v>
          </cell>
          <cell r="G293">
            <v>20970737</v>
          </cell>
        </row>
        <row r="294">
          <cell r="B294" t="str">
            <v>001579</v>
          </cell>
          <cell r="C294" t="str">
            <v>ĐỖ THÀNH TRUNG</v>
          </cell>
          <cell r="D294">
            <v>592300000</v>
          </cell>
          <cell r="E294">
            <v>1010981000</v>
          </cell>
          <cell r="F294">
            <v>1603281000</v>
          </cell>
          <cell r="G294">
            <v>5079206</v>
          </cell>
        </row>
        <row r="295">
          <cell r="B295" t="str">
            <v>001580</v>
          </cell>
          <cell r="C295" t="str">
            <v>TRẦN THỊ HIỀN</v>
          </cell>
          <cell r="D295">
            <v>4850075000</v>
          </cell>
          <cell r="E295">
            <v>3642773000</v>
          </cell>
          <cell r="F295">
            <v>8492848000</v>
          </cell>
          <cell r="G295">
            <v>23306509</v>
          </cell>
        </row>
        <row r="296">
          <cell r="B296" t="str">
            <v>001581</v>
          </cell>
          <cell r="C296" t="str">
            <v>ĐỒNG THỊ HÀ NHUNG</v>
          </cell>
          <cell r="D296">
            <v>97945000</v>
          </cell>
          <cell r="F296">
            <v>97945000</v>
          </cell>
          <cell r="G296">
            <v>342809</v>
          </cell>
        </row>
        <row r="297">
          <cell r="B297" t="str">
            <v>001586</v>
          </cell>
          <cell r="C297" t="str">
            <v>VƯƠNG ĐÌNH DŨNG</v>
          </cell>
          <cell r="D297">
            <v>2395807000</v>
          </cell>
          <cell r="E297">
            <v>3049791000</v>
          </cell>
          <cell r="F297">
            <v>5445598000</v>
          </cell>
          <cell r="G297">
            <v>10698880</v>
          </cell>
        </row>
        <row r="298">
          <cell r="B298" t="str">
            <v>001587</v>
          </cell>
          <cell r="C298" t="str">
            <v>VÕ NHẬT VIÊN</v>
          </cell>
          <cell r="D298">
            <v>295594000</v>
          </cell>
          <cell r="E298">
            <v>301128000</v>
          </cell>
          <cell r="F298">
            <v>596722000</v>
          </cell>
          <cell r="G298">
            <v>1380228</v>
          </cell>
        </row>
        <row r="299">
          <cell r="B299" t="str">
            <v>001589</v>
          </cell>
          <cell r="C299" t="str">
            <v>NGUYỄN HOÀNG VĨNH PHÚ</v>
          </cell>
          <cell r="D299">
            <v>504146000</v>
          </cell>
          <cell r="E299">
            <v>2092967900</v>
          </cell>
          <cell r="F299">
            <v>2597113900</v>
          </cell>
          <cell r="G299">
            <v>7611890</v>
          </cell>
        </row>
        <row r="300">
          <cell r="B300" t="str">
            <v>001591</v>
          </cell>
          <cell r="C300" t="str">
            <v>NGUYỄN NGỌC LẢNH QUAN</v>
          </cell>
          <cell r="D300">
            <v>239763000</v>
          </cell>
          <cell r="E300">
            <v>196163000</v>
          </cell>
          <cell r="F300">
            <v>435926000</v>
          </cell>
          <cell r="G300">
            <v>1525743</v>
          </cell>
        </row>
        <row r="301">
          <cell r="B301" t="str">
            <v>001593</v>
          </cell>
          <cell r="C301" t="str">
            <v>MAI HOÀNG HUY</v>
          </cell>
          <cell r="D301">
            <v>1463310000</v>
          </cell>
          <cell r="E301">
            <v>2793041000</v>
          </cell>
          <cell r="F301">
            <v>4256351000</v>
          </cell>
          <cell r="G301">
            <v>12025503</v>
          </cell>
        </row>
        <row r="302">
          <cell r="B302" t="str">
            <v>001594</v>
          </cell>
          <cell r="C302" t="str">
            <v>NGUYỄN XUÂN LỘC</v>
          </cell>
          <cell r="D302">
            <v>4138206000</v>
          </cell>
          <cell r="E302">
            <v>3660470000</v>
          </cell>
          <cell r="F302">
            <v>7798676000</v>
          </cell>
          <cell r="G302">
            <v>18194136</v>
          </cell>
        </row>
        <row r="303">
          <cell r="B303" t="str">
            <v>001595</v>
          </cell>
          <cell r="C303" t="str">
            <v>ĐỖ VĂN KHIÊM</v>
          </cell>
          <cell r="D303">
            <v>1044049000</v>
          </cell>
          <cell r="E303">
            <v>239875000</v>
          </cell>
          <cell r="F303">
            <v>1283924000</v>
          </cell>
          <cell r="G303">
            <v>4175709</v>
          </cell>
        </row>
        <row r="304">
          <cell r="B304" t="str">
            <v>001596</v>
          </cell>
          <cell r="C304" t="str">
            <v>LÊ QUỐC MINH DƯƠNG</v>
          </cell>
          <cell r="D304">
            <v>5989505000</v>
          </cell>
          <cell r="E304">
            <v>6832226000</v>
          </cell>
          <cell r="F304">
            <v>12821731000</v>
          </cell>
          <cell r="G304">
            <v>25335923</v>
          </cell>
        </row>
        <row r="305">
          <cell r="B305" t="str">
            <v>001599</v>
          </cell>
          <cell r="C305" t="str">
            <v>NGUYỄN KIM HOÀN</v>
          </cell>
          <cell r="D305">
            <v>4284756000</v>
          </cell>
          <cell r="E305">
            <v>5176779000</v>
          </cell>
          <cell r="F305">
            <v>9461535000</v>
          </cell>
          <cell r="G305">
            <v>15821912</v>
          </cell>
        </row>
        <row r="306">
          <cell r="B306" t="str">
            <v>001600</v>
          </cell>
          <cell r="C306" t="str">
            <v>NGUYỄN TÚ LINH</v>
          </cell>
          <cell r="D306">
            <v>7295487000</v>
          </cell>
          <cell r="E306">
            <v>16511391000</v>
          </cell>
          <cell r="F306">
            <v>23806878000</v>
          </cell>
          <cell r="G306">
            <v>37625562</v>
          </cell>
        </row>
        <row r="307">
          <cell r="B307" t="str">
            <v>001601</v>
          </cell>
          <cell r="C307" t="str">
            <v>NGUYỄN ĐỨC ANH</v>
          </cell>
          <cell r="D307">
            <v>10349692000</v>
          </cell>
          <cell r="E307">
            <v>21807795000</v>
          </cell>
          <cell r="F307">
            <v>32157487000</v>
          </cell>
          <cell r="G307">
            <v>49096734</v>
          </cell>
        </row>
        <row r="308">
          <cell r="B308" t="str">
            <v>001602</v>
          </cell>
          <cell r="C308" t="str">
            <v>ĐẶNG TUẤN ANH</v>
          </cell>
          <cell r="D308">
            <v>372085000</v>
          </cell>
          <cell r="E308">
            <v>168000000</v>
          </cell>
          <cell r="F308">
            <v>540085000</v>
          </cell>
          <cell r="G308">
            <v>1749273</v>
          </cell>
        </row>
        <row r="309">
          <cell r="B309" t="str">
            <v>001603</v>
          </cell>
          <cell r="C309" t="str">
            <v>PHẠM TUẤN SANG</v>
          </cell>
          <cell r="D309">
            <v>258490000</v>
          </cell>
          <cell r="E309">
            <v>543378000</v>
          </cell>
          <cell r="F309">
            <v>801868000</v>
          </cell>
          <cell r="G309">
            <v>2633439</v>
          </cell>
        </row>
        <row r="310">
          <cell r="B310" t="str">
            <v>001604</v>
          </cell>
          <cell r="C310" t="str">
            <v>BÙI QUANG ANH</v>
          </cell>
          <cell r="D310">
            <v>1907388000</v>
          </cell>
          <cell r="E310">
            <v>3452327000</v>
          </cell>
          <cell r="F310">
            <v>5359715000</v>
          </cell>
          <cell r="G310">
            <v>14660294</v>
          </cell>
        </row>
        <row r="311">
          <cell r="B311" t="str">
            <v>001605</v>
          </cell>
          <cell r="C311" t="str">
            <v>TRẦN HỮU THÀNH</v>
          </cell>
          <cell r="D311">
            <v>321137000</v>
          </cell>
          <cell r="E311">
            <v>4320000</v>
          </cell>
          <cell r="F311">
            <v>325457000</v>
          </cell>
          <cell r="G311">
            <v>1139102</v>
          </cell>
        </row>
        <row r="312">
          <cell r="B312" t="str">
            <v>001610</v>
          </cell>
          <cell r="C312" t="str">
            <v>PHAN VĂN DŨNG</v>
          </cell>
          <cell r="D312">
            <v>165450000</v>
          </cell>
          <cell r="E312">
            <v>358890000</v>
          </cell>
          <cell r="F312">
            <v>524340000</v>
          </cell>
          <cell r="G312">
            <v>1612510</v>
          </cell>
        </row>
        <row r="313">
          <cell r="B313" t="str">
            <v>001611</v>
          </cell>
          <cell r="C313" t="str">
            <v>HOÀNG HỒNG TRANG</v>
          </cell>
          <cell r="D313">
            <v>6864700000</v>
          </cell>
          <cell r="E313">
            <v>5683930000</v>
          </cell>
          <cell r="F313">
            <v>12548630000</v>
          </cell>
          <cell r="G313">
            <v>27346450</v>
          </cell>
        </row>
        <row r="314">
          <cell r="B314" t="str">
            <v>001612</v>
          </cell>
          <cell r="C314" t="str">
            <v>LÊ PHƯỚC MINH</v>
          </cell>
          <cell r="D314">
            <v>241594000</v>
          </cell>
          <cell r="E314">
            <v>123695000</v>
          </cell>
          <cell r="F314">
            <v>365289000</v>
          </cell>
          <cell r="G314">
            <v>1226780</v>
          </cell>
        </row>
        <row r="315">
          <cell r="B315" t="str">
            <v>001615</v>
          </cell>
          <cell r="C315" t="str">
            <v>PHẠM HỒNG MAI</v>
          </cell>
          <cell r="D315">
            <v>672020000</v>
          </cell>
          <cell r="E315">
            <v>734071000</v>
          </cell>
          <cell r="F315">
            <v>1406091000</v>
          </cell>
          <cell r="G315">
            <v>4439623</v>
          </cell>
        </row>
        <row r="316">
          <cell r="B316" t="str">
            <v>001622</v>
          </cell>
          <cell r="C316" t="str">
            <v>NGUYỄN MINH TÂM</v>
          </cell>
          <cell r="D316">
            <v>3858559000</v>
          </cell>
          <cell r="E316">
            <v>4491675000</v>
          </cell>
          <cell r="F316">
            <v>8350234000</v>
          </cell>
          <cell r="G316">
            <v>22187005</v>
          </cell>
        </row>
        <row r="317">
          <cell r="B317" t="str">
            <v>001624</v>
          </cell>
          <cell r="C317" t="str">
            <v>TRẦN VŨ LONG</v>
          </cell>
          <cell r="D317">
            <v>808818000</v>
          </cell>
          <cell r="E317">
            <v>938469000</v>
          </cell>
          <cell r="F317">
            <v>1747287000</v>
          </cell>
          <cell r="G317">
            <v>5633641</v>
          </cell>
        </row>
        <row r="318">
          <cell r="B318" t="str">
            <v>001625</v>
          </cell>
          <cell r="C318" t="str">
            <v>ĐÀM GIA TRỤ</v>
          </cell>
          <cell r="D318">
            <v>42622704000</v>
          </cell>
          <cell r="E318">
            <v>39490980000</v>
          </cell>
          <cell r="F318">
            <v>82113684000</v>
          </cell>
          <cell r="G318">
            <v>129254789</v>
          </cell>
        </row>
        <row r="319">
          <cell r="B319" t="str">
            <v>001626</v>
          </cell>
          <cell r="C319" t="str">
            <v>DŨ THỊ THU SƯƠNG</v>
          </cell>
          <cell r="D319">
            <v>950775000</v>
          </cell>
          <cell r="E319">
            <v>1813499000</v>
          </cell>
          <cell r="F319">
            <v>2764274000</v>
          </cell>
          <cell r="G319">
            <v>8966911</v>
          </cell>
        </row>
        <row r="320">
          <cell r="B320" t="str">
            <v>001629</v>
          </cell>
          <cell r="C320" t="str">
            <v>TRẦN THUẬN LỘC</v>
          </cell>
          <cell r="D320">
            <v>175174000</v>
          </cell>
          <cell r="E320">
            <v>432601000</v>
          </cell>
          <cell r="F320">
            <v>607775000</v>
          </cell>
          <cell r="G320">
            <v>2068214</v>
          </cell>
        </row>
        <row r="321">
          <cell r="B321" t="str">
            <v>001630</v>
          </cell>
          <cell r="C321" t="str">
            <v>NGUYỄN THỊ THU THỦY</v>
          </cell>
          <cell r="D321">
            <v>51570000</v>
          </cell>
          <cell r="E321">
            <v>40709000</v>
          </cell>
          <cell r="F321">
            <v>92279000</v>
          </cell>
          <cell r="G321">
            <v>322977</v>
          </cell>
        </row>
        <row r="322">
          <cell r="B322" t="str">
            <v>001631</v>
          </cell>
          <cell r="C322" t="str">
            <v>NGUYỄN VŨ THIỆN</v>
          </cell>
          <cell r="D322">
            <v>22597000</v>
          </cell>
          <cell r="E322">
            <v>312269000</v>
          </cell>
          <cell r="F322">
            <v>334866000</v>
          </cell>
          <cell r="G322">
            <v>1172039</v>
          </cell>
        </row>
        <row r="323">
          <cell r="B323" t="str">
            <v>001632</v>
          </cell>
          <cell r="C323" t="str">
            <v>PHAN DUY SỸ</v>
          </cell>
          <cell r="D323">
            <v>1539658000</v>
          </cell>
          <cell r="E323">
            <v>3515469000</v>
          </cell>
          <cell r="F323">
            <v>5055127000</v>
          </cell>
          <cell r="G323">
            <v>11074227</v>
          </cell>
        </row>
        <row r="324">
          <cell r="B324" t="str">
            <v>001634</v>
          </cell>
          <cell r="C324" t="str">
            <v>LÙ THỊ KIM VÂN</v>
          </cell>
          <cell r="D324">
            <v>3137544000</v>
          </cell>
          <cell r="E324">
            <v>4615670000</v>
          </cell>
          <cell r="F324">
            <v>7753214000</v>
          </cell>
          <cell r="G324">
            <v>17977273</v>
          </cell>
        </row>
        <row r="325">
          <cell r="B325" t="str">
            <v>001637</v>
          </cell>
          <cell r="C325" t="str">
            <v>NGUYỄN ANH TUẤN</v>
          </cell>
          <cell r="D325">
            <v>550931000</v>
          </cell>
          <cell r="E325">
            <v>214632000</v>
          </cell>
          <cell r="F325">
            <v>765563000</v>
          </cell>
          <cell r="G325">
            <v>2224676</v>
          </cell>
        </row>
        <row r="326">
          <cell r="B326" t="str">
            <v>001641</v>
          </cell>
          <cell r="C326" t="str">
            <v>ĐỖ THỊ PHƯƠNG NAM</v>
          </cell>
          <cell r="D326">
            <v>2923511000</v>
          </cell>
          <cell r="E326">
            <v>5115239000</v>
          </cell>
          <cell r="F326">
            <v>8038750000</v>
          </cell>
          <cell r="G326">
            <v>20244872</v>
          </cell>
        </row>
        <row r="327">
          <cell r="B327" t="str">
            <v>001642</v>
          </cell>
          <cell r="C327" t="str">
            <v>HUỲNH THỊ THANH THỦY</v>
          </cell>
          <cell r="D327">
            <v>2569409000</v>
          </cell>
          <cell r="E327">
            <v>1092564000</v>
          </cell>
          <cell r="F327">
            <v>3661973000</v>
          </cell>
          <cell r="G327">
            <v>11551077</v>
          </cell>
        </row>
        <row r="328">
          <cell r="B328" t="str">
            <v>001646</v>
          </cell>
          <cell r="C328" t="str">
            <v>HÀ HOÀNG VIỆT</v>
          </cell>
          <cell r="D328">
            <v>1516973000</v>
          </cell>
          <cell r="E328">
            <v>886104000</v>
          </cell>
          <cell r="F328">
            <v>2403077000</v>
          </cell>
          <cell r="G328">
            <v>7483374</v>
          </cell>
        </row>
        <row r="329">
          <cell r="B329" t="str">
            <v>001647</v>
          </cell>
          <cell r="C329" t="str">
            <v>NGUYỄN VŨ THÀNH</v>
          </cell>
          <cell r="D329">
            <v>183380000</v>
          </cell>
          <cell r="E329">
            <v>141830000</v>
          </cell>
          <cell r="F329">
            <v>325210000</v>
          </cell>
          <cell r="G329">
            <v>1138237</v>
          </cell>
        </row>
        <row r="330">
          <cell r="B330" t="str">
            <v>001650</v>
          </cell>
          <cell r="C330" t="str">
            <v>PHẠM THU HUYỀN</v>
          </cell>
          <cell r="D330">
            <v>4784630000</v>
          </cell>
          <cell r="E330">
            <v>6451754000</v>
          </cell>
          <cell r="F330">
            <v>11236384000</v>
          </cell>
          <cell r="G330">
            <v>21528589</v>
          </cell>
        </row>
        <row r="331">
          <cell r="B331" t="str">
            <v>001651</v>
          </cell>
          <cell r="C331" t="str">
            <v>HỒ GIANG SANG</v>
          </cell>
          <cell r="D331">
            <v>14572955000</v>
          </cell>
          <cell r="E331">
            <v>5155016000</v>
          </cell>
          <cell r="F331">
            <v>19727971000</v>
          </cell>
          <cell r="G331">
            <v>32830678</v>
          </cell>
        </row>
        <row r="332">
          <cell r="B332" t="str">
            <v>001652</v>
          </cell>
          <cell r="C332" t="str">
            <v>ĐỖ THỊ PHƯƠNG NAM</v>
          </cell>
          <cell r="D332">
            <v>9436693000</v>
          </cell>
          <cell r="E332">
            <v>3649511000</v>
          </cell>
          <cell r="F332">
            <v>13086204000</v>
          </cell>
          <cell r="G332">
            <v>20363450</v>
          </cell>
        </row>
        <row r="333">
          <cell r="B333" t="str">
            <v>001653</v>
          </cell>
          <cell r="C333" t="str">
            <v>PHẠM THỊ HỒNG VÂN</v>
          </cell>
          <cell r="D333">
            <v>23262000</v>
          </cell>
          <cell r="E333">
            <v>76532000</v>
          </cell>
          <cell r="F333">
            <v>99794000</v>
          </cell>
          <cell r="G333">
            <v>349283</v>
          </cell>
        </row>
        <row r="334">
          <cell r="B334" t="str">
            <v>001654</v>
          </cell>
          <cell r="C334" t="str">
            <v>NGUYỄN THANH TÙNG</v>
          </cell>
          <cell r="D334">
            <v>3715037000</v>
          </cell>
          <cell r="E334">
            <v>2391942000</v>
          </cell>
          <cell r="F334">
            <v>6106979000</v>
          </cell>
          <cell r="G334">
            <v>18010331</v>
          </cell>
        </row>
        <row r="335">
          <cell r="B335" t="str">
            <v>001655</v>
          </cell>
          <cell r="C335" t="str">
            <v>TRẦN HỮU VIỆT HÙNG</v>
          </cell>
          <cell r="D335">
            <v>175709000</v>
          </cell>
          <cell r="E335">
            <v>162994000</v>
          </cell>
          <cell r="F335">
            <v>338703000</v>
          </cell>
          <cell r="G335">
            <v>1185462</v>
          </cell>
        </row>
        <row r="336">
          <cell r="B336" t="str">
            <v>001658</v>
          </cell>
          <cell r="C336" t="str">
            <v>BÙI CÔNG CHIẾN</v>
          </cell>
          <cell r="D336">
            <v>83197000</v>
          </cell>
          <cell r="E336">
            <v>364524000</v>
          </cell>
          <cell r="F336">
            <v>447721000</v>
          </cell>
          <cell r="G336">
            <v>1442076</v>
          </cell>
        </row>
        <row r="337">
          <cell r="B337" t="str">
            <v>001660</v>
          </cell>
          <cell r="C337" t="str">
            <v>ĐỖ THANH DÂN</v>
          </cell>
          <cell r="D337">
            <v>235613200</v>
          </cell>
          <cell r="E337">
            <v>360961000</v>
          </cell>
          <cell r="F337">
            <v>596574200</v>
          </cell>
          <cell r="G337">
            <v>2006520</v>
          </cell>
        </row>
        <row r="338">
          <cell r="B338" t="str">
            <v>001661</v>
          </cell>
          <cell r="C338" t="str">
            <v>KIỀU THỊ THÙY DIỄM</v>
          </cell>
          <cell r="E338">
            <v>232680000</v>
          </cell>
          <cell r="F338">
            <v>232680000</v>
          </cell>
          <cell r="G338">
            <v>709665</v>
          </cell>
        </row>
        <row r="339">
          <cell r="B339" t="str">
            <v>001662</v>
          </cell>
          <cell r="C339" t="str">
            <v>KIỀU THỊ PHƯỢNG</v>
          </cell>
          <cell r="D339">
            <v>4072835000</v>
          </cell>
          <cell r="E339">
            <v>4503732000</v>
          </cell>
          <cell r="F339">
            <v>8576567000</v>
          </cell>
          <cell r="G339">
            <v>23038611</v>
          </cell>
        </row>
        <row r="340">
          <cell r="B340" t="str">
            <v>001663</v>
          </cell>
          <cell r="C340" t="str">
            <v>TRẦN THỊ BÌNH</v>
          </cell>
          <cell r="D340">
            <v>7803875000</v>
          </cell>
          <cell r="E340">
            <v>6689020000</v>
          </cell>
          <cell r="F340">
            <v>14492895000</v>
          </cell>
          <cell r="G340">
            <v>37580776</v>
          </cell>
        </row>
        <row r="341">
          <cell r="B341" t="str">
            <v>001664</v>
          </cell>
          <cell r="C341" t="str">
            <v>ĐỖ VIỆT THẮNG</v>
          </cell>
          <cell r="D341">
            <v>1545256000</v>
          </cell>
          <cell r="E341">
            <v>1885712000</v>
          </cell>
          <cell r="F341">
            <v>3430968000</v>
          </cell>
          <cell r="G341">
            <v>9579339</v>
          </cell>
        </row>
        <row r="342">
          <cell r="B342" t="str">
            <v>001665</v>
          </cell>
          <cell r="C342" t="str">
            <v>TRẦN HOÀNG TRUNG</v>
          </cell>
          <cell r="D342">
            <v>14856330000</v>
          </cell>
          <cell r="E342">
            <v>11396722000</v>
          </cell>
          <cell r="F342">
            <v>26253052000</v>
          </cell>
          <cell r="G342">
            <v>39379601</v>
          </cell>
        </row>
        <row r="343">
          <cell r="B343" t="str">
            <v>001667</v>
          </cell>
          <cell r="C343" t="str">
            <v>VÕ DUY TÂN</v>
          </cell>
          <cell r="D343">
            <v>11442288000</v>
          </cell>
          <cell r="E343">
            <v>8003863000</v>
          </cell>
          <cell r="F343">
            <v>19446151000</v>
          </cell>
          <cell r="G343">
            <v>34554360</v>
          </cell>
        </row>
        <row r="344">
          <cell r="B344" t="str">
            <v>001670</v>
          </cell>
          <cell r="C344" t="str">
            <v>LÝ VINH THỌ</v>
          </cell>
          <cell r="D344">
            <v>191961000</v>
          </cell>
          <cell r="E344">
            <v>245571000</v>
          </cell>
          <cell r="F344">
            <v>437532000</v>
          </cell>
          <cell r="G344">
            <v>1531365</v>
          </cell>
        </row>
        <row r="345">
          <cell r="B345" t="str">
            <v>001673</v>
          </cell>
          <cell r="C345" t="str">
            <v>NGUYỄN THẢO NGUYÊN</v>
          </cell>
          <cell r="D345">
            <v>21530956000</v>
          </cell>
          <cell r="E345">
            <v>52247870000</v>
          </cell>
          <cell r="F345">
            <v>73778826000</v>
          </cell>
          <cell r="G345">
            <v>111382105</v>
          </cell>
        </row>
        <row r="346">
          <cell r="B346" t="str">
            <v>001676</v>
          </cell>
          <cell r="C346" t="str">
            <v>VƯƠNG TRƯỜNG QUÂN</v>
          </cell>
          <cell r="D346">
            <v>2784590000</v>
          </cell>
          <cell r="E346">
            <v>3144214000</v>
          </cell>
          <cell r="F346">
            <v>5928804000</v>
          </cell>
          <cell r="G346">
            <v>19090262</v>
          </cell>
        </row>
        <row r="347">
          <cell r="B347" t="str">
            <v>001678</v>
          </cell>
          <cell r="C347" t="str">
            <v>PHAN THỊ BÍCH PHƯỢNG</v>
          </cell>
          <cell r="D347">
            <v>716006000</v>
          </cell>
          <cell r="E347">
            <v>562450000</v>
          </cell>
          <cell r="F347">
            <v>1278456000</v>
          </cell>
          <cell r="G347">
            <v>3630232</v>
          </cell>
        </row>
        <row r="348">
          <cell r="B348" t="str">
            <v>001680</v>
          </cell>
          <cell r="C348" t="str">
            <v>LÊ HUY PHÚC</v>
          </cell>
          <cell r="D348">
            <v>15000000</v>
          </cell>
          <cell r="E348">
            <v>40500000</v>
          </cell>
          <cell r="F348">
            <v>55500000</v>
          </cell>
          <cell r="G348">
            <v>194251</v>
          </cell>
        </row>
        <row r="349">
          <cell r="B349" t="str">
            <v>001682</v>
          </cell>
          <cell r="C349" t="str">
            <v>ĐỖ ĐẮC HÙNG</v>
          </cell>
          <cell r="D349">
            <v>3074524000</v>
          </cell>
          <cell r="E349">
            <v>539534000</v>
          </cell>
          <cell r="F349">
            <v>3614058000</v>
          </cell>
          <cell r="G349">
            <v>7567158</v>
          </cell>
        </row>
        <row r="350">
          <cell r="B350" t="str">
            <v>001684</v>
          </cell>
          <cell r="C350" t="str">
            <v>PHAN THỊ HỒNG THÚY</v>
          </cell>
          <cell r="D350">
            <v>4812975000</v>
          </cell>
          <cell r="E350">
            <v>5006208000</v>
          </cell>
          <cell r="F350">
            <v>9819183000</v>
          </cell>
          <cell r="G350">
            <v>16560849</v>
          </cell>
        </row>
        <row r="351">
          <cell r="B351" t="str">
            <v>001685</v>
          </cell>
          <cell r="C351" t="str">
            <v>ĐINH HÙNG PHÚ</v>
          </cell>
          <cell r="D351">
            <v>73862000</v>
          </cell>
          <cell r="E351">
            <v>1612155000</v>
          </cell>
          <cell r="F351">
            <v>1686017000</v>
          </cell>
          <cell r="G351">
            <v>4316747</v>
          </cell>
        </row>
        <row r="352">
          <cell r="B352" t="str">
            <v>001686</v>
          </cell>
          <cell r="C352" t="str">
            <v>NGUYỄN THỊ MỸ LIÊN</v>
          </cell>
          <cell r="D352">
            <v>2181591000</v>
          </cell>
          <cell r="E352">
            <v>2841169000</v>
          </cell>
          <cell r="F352">
            <v>5022760000</v>
          </cell>
          <cell r="G352">
            <v>16185018</v>
          </cell>
        </row>
        <row r="353">
          <cell r="B353" t="str">
            <v>001687</v>
          </cell>
          <cell r="C353" t="str">
            <v>NGUYỄN ANH TUẤN</v>
          </cell>
          <cell r="D353">
            <v>141580000</v>
          </cell>
          <cell r="E353">
            <v>145858000</v>
          </cell>
          <cell r="F353">
            <v>287438000</v>
          </cell>
          <cell r="G353">
            <v>1006034</v>
          </cell>
        </row>
        <row r="354">
          <cell r="B354" t="str">
            <v>001688</v>
          </cell>
          <cell r="C354" t="str">
            <v>NGUYỄN THỤY QUỲNH NHƯ</v>
          </cell>
          <cell r="D354">
            <v>43642091000</v>
          </cell>
          <cell r="E354">
            <v>76544889000</v>
          </cell>
          <cell r="F354">
            <v>120186980000</v>
          </cell>
          <cell r="G354">
            <v>187697863</v>
          </cell>
        </row>
        <row r="355">
          <cell r="B355" t="str">
            <v>001689</v>
          </cell>
          <cell r="C355" t="str">
            <v>TRẦN NHẬT DƯƠNG</v>
          </cell>
          <cell r="D355">
            <v>6498262000</v>
          </cell>
          <cell r="E355">
            <v>24422628000</v>
          </cell>
          <cell r="F355">
            <v>30920890000</v>
          </cell>
          <cell r="G355">
            <v>53437386</v>
          </cell>
        </row>
        <row r="356">
          <cell r="B356" t="str">
            <v>001690</v>
          </cell>
          <cell r="C356" t="str">
            <v>BÙI HUY TÚ</v>
          </cell>
          <cell r="D356">
            <v>1030640000</v>
          </cell>
          <cell r="E356">
            <v>774840000</v>
          </cell>
          <cell r="F356">
            <v>1805480000</v>
          </cell>
          <cell r="G356">
            <v>5482433</v>
          </cell>
        </row>
        <row r="357">
          <cell r="B357" t="str">
            <v>001691</v>
          </cell>
          <cell r="C357" t="str">
            <v>LƯ QUẢNG HIỀN</v>
          </cell>
          <cell r="D357">
            <v>130221000</v>
          </cell>
          <cell r="E357">
            <v>128881000</v>
          </cell>
          <cell r="F357">
            <v>259102000</v>
          </cell>
          <cell r="G357">
            <v>906862</v>
          </cell>
        </row>
        <row r="358">
          <cell r="B358" t="str">
            <v>001692</v>
          </cell>
          <cell r="C358" t="str">
            <v>NGUYỄN HOÀNG THANH TRÚC</v>
          </cell>
          <cell r="D358">
            <v>6284096000</v>
          </cell>
          <cell r="E358">
            <v>5018805000</v>
          </cell>
          <cell r="F358">
            <v>11302901000</v>
          </cell>
          <cell r="G358">
            <v>26686105</v>
          </cell>
        </row>
        <row r="359">
          <cell r="B359" t="str">
            <v>001694</v>
          </cell>
          <cell r="C359" t="str">
            <v>KHỔNG THỊ KIM ĐỊNH</v>
          </cell>
          <cell r="D359">
            <v>3975741000</v>
          </cell>
          <cell r="E359">
            <v>2736936000</v>
          </cell>
          <cell r="F359">
            <v>6712677000</v>
          </cell>
          <cell r="G359">
            <v>18300875</v>
          </cell>
        </row>
        <row r="360">
          <cell r="B360" t="str">
            <v>001695</v>
          </cell>
          <cell r="C360" t="str">
            <v>TRỊNH BĨNH NGUYÊN</v>
          </cell>
          <cell r="D360">
            <v>45423000</v>
          </cell>
          <cell r="E360">
            <v>17068000</v>
          </cell>
          <cell r="F360">
            <v>62491000</v>
          </cell>
          <cell r="G360">
            <v>218721</v>
          </cell>
        </row>
        <row r="361">
          <cell r="B361" t="str">
            <v>001697</v>
          </cell>
          <cell r="C361" t="str">
            <v>NGUYỄN LÂM HỒNG ĐỨC</v>
          </cell>
          <cell r="D361">
            <v>692006000</v>
          </cell>
          <cell r="E361">
            <v>444857000</v>
          </cell>
          <cell r="F361">
            <v>1136863000</v>
          </cell>
          <cell r="G361">
            <v>3631283</v>
          </cell>
        </row>
        <row r="362">
          <cell r="B362" t="str">
            <v>001700</v>
          </cell>
          <cell r="C362" t="str">
            <v>NGUYỄN ĐẠT BÁCH</v>
          </cell>
          <cell r="D362">
            <v>481388000</v>
          </cell>
          <cell r="E362">
            <v>409255000</v>
          </cell>
          <cell r="F362">
            <v>890643000</v>
          </cell>
          <cell r="G362">
            <v>2844926</v>
          </cell>
        </row>
        <row r="363">
          <cell r="B363" t="str">
            <v>001701</v>
          </cell>
          <cell r="C363" t="str">
            <v>TRƯƠNG THỊ NGỌC TRINH</v>
          </cell>
          <cell r="D363">
            <v>11788443000</v>
          </cell>
          <cell r="E363">
            <v>5095374000</v>
          </cell>
          <cell r="F363">
            <v>16883817000</v>
          </cell>
          <cell r="G363">
            <v>25325746</v>
          </cell>
        </row>
        <row r="364">
          <cell r="B364" t="str">
            <v>001703</v>
          </cell>
          <cell r="C364" t="str">
            <v>NGUYỄN THỊ THANH XUÂN</v>
          </cell>
          <cell r="D364">
            <v>24580959000</v>
          </cell>
          <cell r="E364">
            <v>36460137000</v>
          </cell>
          <cell r="F364">
            <v>61041096000</v>
          </cell>
          <cell r="G364">
            <v>95597305</v>
          </cell>
        </row>
        <row r="365">
          <cell r="B365" t="str">
            <v>001704</v>
          </cell>
          <cell r="C365" t="str">
            <v>NGUYỄN THỊ VIỆT HIẾU</v>
          </cell>
          <cell r="D365">
            <v>602000</v>
          </cell>
          <cell r="E365">
            <v>590500</v>
          </cell>
          <cell r="F365">
            <v>1192500</v>
          </cell>
          <cell r="G365">
            <v>4176</v>
          </cell>
        </row>
        <row r="366">
          <cell r="B366" t="str">
            <v>001706</v>
          </cell>
          <cell r="C366" t="str">
            <v>HUỲNH QUANG TRIẾT NGUYÊN</v>
          </cell>
          <cell r="D366">
            <v>2570953000</v>
          </cell>
          <cell r="E366">
            <v>3258583000</v>
          </cell>
          <cell r="F366">
            <v>5829536000</v>
          </cell>
          <cell r="G366">
            <v>16366949</v>
          </cell>
        </row>
        <row r="367">
          <cell r="B367" t="str">
            <v>001709</v>
          </cell>
          <cell r="C367" t="str">
            <v>NGUYỄN THỊ HẠNH HOA</v>
          </cell>
          <cell r="D367">
            <v>1162949000</v>
          </cell>
          <cell r="E367">
            <v>1026110000</v>
          </cell>
          <cell r="F367">
            <v>2189059000</v>
          </cell>
          <cell r="G367">
            <v>6683681</v>
          </cell>
        </row>
        <row r="368">
          <cell r="B368" t="str">
            <v>001711</v>
          </cell>
          <cell r="C368" t="str">
            <v>NGUYỄN GIA HÒA</v>
          </cell>
          <cell r="D368">
            <v>435725000</v>
          </cell>
          <cell r="E368">
            <v>380244000</v>
          </cell>
          <cell r="F368">
            <v>815969000</v>
          </cell>
          <cell r="G368">
            <v>2682945</v>
          </cell>
        </row>
        <row r="369">
          <cell r="B369" t="str">
            <v>001712</v>
          </cell>
          <cell r="C369" t="str">
            <v>TÔN THIỆN MAI NHI</v>
          </cell>
          <cell r="D369">
            <v>592007000</v>
          </cell>
          <cell r="E369">
            <v>732646000</v>
          </cell>
          <cell r="F369">
            <v>1324653000</v>
          </cell>
          <cell r="G369">
            <v>4409931</v>
          </cell>
        </row>
        <row r="370">
          <cell r="B370" t="str">
            <v>001713</v>
          </cell>
          <cell r="C370" t="str">
            <v>LỤC GIA BỬU</v>
          </cell>
          <cell r="D370">
            <v>3689000</v>
          </cell>
          <cell r="E370">
            <v>7829000</v>
          </cell>
          <cell r="F370">
            <v>11518000</v>
          </cell>
          <cell r="G370">
            <v>40314</v>
          </cell>
        </row>
        <row r="371">
          <cell r="B371" t="str">
            <v>001714</v>
          </cell>
          <cell r="C371" t="str">
            <v>BÙI THANH LÂM</v>
          </cell>
          <cell r="D371">
            <v>457516000</v>
          </cell>
          <cell r="E371">
            <v>513556000</v>
          </cell>
          <cell r="F371">
            <v>971072000</v>
          </cell>
          <cell r="G371">
            <v>3202978</v>
          </cell>
        </row>
        <row r="372">
          <cell r="B372" t="str">
            <v>001715</v>
          </cell>
          <cell r="C372" t="str">
            <v>NGÔ VĂN QUANG</v>
          </cell>
          <cell r="D372">
            <v>212830000</v>
          </cell>
          <cell r="E372">
            <v>96100000</v>
          </cell>
          <cell r="F372">
            <v>308930000</v>
          </cell>
          <cell r="G372">
            <v>1029505</v>
          </cell>
        </row>
        <row r="373">
          <cell r="B373" t="str">
            <v>001717</v>
          </cell>
          <cell r="C373" t="str">
            <v>NGUYỄN THỊ KHÁNH</v>
          </cell>
          <cell r="D373">
            <v>1618400000</v>
          </cell>
          <cell r="E373">
            <v>1950512000</v>
          </cell>
          <cell r="F373">
            <v>3568912000</v>
          </cell>
          <cell r="G373">
            <v>10891911</v>
          </cell>
        </row>
        <row r="374">
          <cell r="B374" t="str">
            <v>001719</v>
          </cell>
          <cell r="C374" t="str">
            <v>VÕ THỊ LÊ QUỲNH</v>
          </cell>
          <cell r="D374">
            <v>30500000</v>
          </cell>
          <cell r="E374">
            <v>389950000</v>
          </cell>
          <cell r="F374">
            <v>420450000</v>
          </cell>
          <cell r="G374">
            <v>1317826</v>
          </cell>
        </row>
        <row r="375">
          <cell r="B375" t="str">
            <v>001720</v>
          </cell>
          <cell r="C375" t="str">
            <v>PHẠM VĂN CƯỜNG</v>
          </cell>
          <cell r="D375">
            <v>2767600000</v>
          </cell>
          <cell r="E375">
            <v>2521477000</v>
          </cell>
          <cell r="F375">
            <v>5289077000</v>
          </cell>
          <cell r="G375">
            <v>14417402</v>
          </cell>
        </row>
        <row r="376">
          <cell r="B376" t="str">
            <v>001721</v>
          </cell>
          <cell r="C376" t="str">
            <v>HOÀNG TÚ HIẾU</v>
          </cell>
          <cell r="D376">
            <v>3747408000</v>
          </cell>
          <cell r="E376">
            <v>6219278000</v>
          </cell>
          <cell r="F376">
            <v>9966686000</v>
          </cell>
          <cell r="G376">
            <v>27338745</v>
          </cell>
        </row>
        <row r="377">
          <cell r="B377" t="str">
            <v>001722</v>
          </cell>
          <cell r="C377" t="str">
            <v>TRẦN MINH HẢI</v>
          </cell>
          <cell r="D377">
            <v>563160000</v>
          </cell>
          <cell r="E377">
            <v>1682760000</v>
          </cell>
          <cell r="F377">
            <v>2245920000</v>
          </cell>
          <cell r="G377">
            <v>5695635</v>
          </cell>
        </row>
        <row r="378">
          <cell r="B378" t="str">
            <v>001723</v>
          </cell>
          <cell r="C378" t="str">
            <v>PHÙNG NGỌC HOÀNG BÁCH</v>
          </cell>
          <cell r="D378">
            <v>10932000</v>
          </cell>
          <cell r="F378">
            <v>10932000</v>
          </cell>
          <cell r="G378">
            <v>38262</v>
          </cell>
        </row>
        <row r="379">
          <cell r="B379" t="str">
            <v>001724</v>
          </cell>
          <cell r="C379" t="str">
            <v>NGUYỄN NHẬT HUY</v>
          </cell>
          <cell r="D379">
            <v>29885000</v>
          </cell>
          <cell r="E379">
            <v>33670000</v>
          </cell>
          <cell r="F379">
            <v>63555000</v>
          </cell>
          <cell r="G379">
            <v>222445</v>
          </cell>
        </row>
        <row r="380">
          <cell r="B380" t="str">
            <v>001726</v>
          </cell>
          <cell r="C380" t="str">
            <v>DƯƠNG THỊ NGỌC PHƯƠNG</v>
          </cell>
          <cell r="D380">
            <v>2967407000</v>
          </cell>
          <cell r="E380">
            <v>5038076000</v>
          </cell>
          <cell r="F380">
            <v>8005483000</v>
          </cell>
          <cell r="G380">
            <v>21634478</v>
          </cell>
        </row>
        <row r="381">
          <cell r="B381" t="str">
            <v>001728</v>
          </cell>
          <cell r="C381" t="str">
            <v>ĐỖ QUỐC VINH</v>
          </cell>
          <cell r="E381">
            <v>87400000</v>
          </cell>
          <cell r="F381">
            <v>87400000</v>
          </cell>
          <cell r="G381">
            <v>305900</v>
          </cell>
        </row>
        <row r="382">
          <cell r="B382" t="str">
            <v>001729</v>
          </cell>
          <cell r="C382" t="str">
            <v>NGUYỄN PHÚC HIỂN</v>
          </cell>
          <cell r="D382">
            <v>57904000</v>
          </cell>
          <cell r="E382">
            <v>24015000</v>
          </cell>
          <cell r="F382">
            <v>81919000</v>
          </cell>
          <cell r="G382">
            <v>286719</v>
          </cell>
        </row>
        <row r="383">
          <cell r="B383" t="str">
            <v>001731</v>
          </cell>
          <cell r="C383" t="str">
            <v>NGUYỄN THỊ KHÁNH LINH</v>
          </cell>
          <cell r="D383">
            <v>2902716000</v>
          </cell>
          <cell r="E383">
            <v>919814000</v>
          </cell>
          <cell r="F383">
            <v>3822530000</v>
          </cell>
          <cell r="G383">
            <v>9209841</v>
          </cell>
        </row>
        <row r="384">
          <cell r="B384" t="str">
            <v>001732</v>
          </cell>
          <cell r="C384" t="str">
            <v>LƯU CHÍ KHÁNG</v>
          </cell>
          <cell r="D384">
            <v>560857000</v>
          </cell>
          <cell r="E384">
            <v>3335790000</v>
          </cell>
          <cell r="F384">
            <v>3896647000</v>
          </cell>
          <cell r="G384">
            <v>8815667</v>
          </cell>
        </row>
        <row r="385">
          <cell r="B385" t="str">
            <v>001735</v>
          </cell>
          <cell r="C385" t="str">
            <v>NGUYỄN THỊ ÁNH NGỌC</v>
          </cell>
          <cell r="D385">
            <v>493316000</v>
          </cell>
          <cell r="E385">
            <v>518821000</v>
          </cell>
          <cell r="F385">
            <v>1012137000</v>
          </cell>
          <cell r="G385">
            <v>3432469</v>
          </cell>
        </row>
        <row r="386">
          <cell r="B386" t="str">
            <v>001737</v>
          </cell>
          <cell r="C386" t="str">
            <v>NGUYỄN THÚY QUỲNH</v>
          </cell>
          <cell r="D386">
            <v>541780000</v>
          </cell>
          <cell r="E386">
            <v>384400000</v>
          </cell>
          <cell r="F386">
            <v>926180000</v>
          </cell>
          <cell r="G386">
            <v>3099430</v>
          </cell>
        </row>
        <row r="387">
          <cell r="B387" t="str">
            <v>001738</v>
          </cell>
          <cell r="C387" t="str">
            <v>NGUYỄN THỊ BÌNH</v>
          </cell>
          <cell r="D387">
            <v>1113394000</v>
          </cell>
          <cell r="E387">
            <v>809134000</v>
          </cell>
          <cell r="F387">
            <v>1922528000</v>
          </cell>
          <cell r="G387">
            <v>6506330</v>
          </cell>
        </row>
        <row r="388">
          <cell r="B388" t="str">
            <v>001740</v>
          </cell>
          <cell r="C388" t="str">
            <v>LÊ NGỌC TRÂM</v>
          </cell>
          <cell r="D388">
            <v>7292994000</v>
          </cell>
          <cell r="E388">
            <v>2183976000</v>
          </cell>
          <cell r="F388">
            <v>9476970000</v>
          </cell>
          <cell r="G388">
            <v>15606896</v>
          </cell>
        </row>
        <row r="389">
          <cell r="B389" t="str">
            <v>001741</v>
          </cell>
          <cell r="C389" t="str">
            <v>VŨ KHÁNH LINH</v>
          </cell>
          <cell r="D389">
            <v>79276000</v>
          </cell>
          <cell r="E389">
            <v>36000000</v>
          </cell>
          <cell r="F389">
            <v>115276000</v>
          </cell>
          <cell r="G389">
            <v>403469</v>
          </cell>
        </row>
        <row r="390">
          <cell r="B390" t="str">
            <v>001742</v>
          </cell>
          <cell r="C390" t="str">
            <v>NGUYỄN THỊ NHƯ Ý</v>
          </cell>
          <cell r="D390">
            <v>142000000</v>
          </cell>
          <cell r="F390">
            <v>142000000</v>
          </cell>
          <cell r="G390">
            <v>426000</v>
          </cell>
        </row>
        <row r="391">
          <cell r="B391" t="str">
            <v>001746</v>
          </cell>
          <cell r="C391" t="str">
            <v>TRẦN HUY HOÀNG</v>
          </cell>
          <cell r="D391">
            <v>12407985000</v>
          </cell>
          <cell r="E391">
            <v>24995676000</v>
          </cell>
          <cell r="F391">
            <v>37403661000</v>
          </cell>
          <cell r="G391">
            <v>62597004</v>
          </cell>
        </row>
        <row r="392">
          <cell r="B392" t="str">
            <v>001749</v>
          </cell>
          <cell r="C392" t="str">
            <v>VŨ HOÀI NAM</v>
          </cell>
          <cell r="D392">
            <v>583422000</v>
          </cell>
          <cell r="E392">
            <v>481798000</v>
          </cell>
          <cell r="F392">
            <v>1065220000</v>
          </cell>
          <cell r="G392">
            <v>3511917</v>
          </cell>
        </row>
        <row r="393">
          <cell r="B393" t="str">
            <v>CG_CHOLON</v>
          </cell>
          <cell r="C393" t="str">
            <v>CLIENT GROUP CHOLON</v>
          </cell>
          <cell r="D393">
            <v>166156000</v>
          </cell>
          <cell r="E393">
            <v>233919700</v>
          </cell>
          <cell r="F393">
            <v>400075700</v>
          </cell>
          <cell r="G393">
            <v>1400269</v>
          </cell>
        </row>
        <row r="394">
          <cell r="B394" t="str">
            <v>CG_HN</v>
          </cell>
          <cell r="C394" t="str">
            <v>Client Group - HN</v>
          </cell>
          <cell r="D394">
            <v>283604000</v>
          </cell>
          <cell r="E394">
            <v>102150400</v>
          </cell>
          <cell r="F394">
            <v>385754400</v>
          </cell>
          <cell r="G394">
            <v>1270450</v>
          </cell>
        </row>
        <row r="395">
          <cell r="B395" t="str">
            <v>CG_HN_2</v>
          </cell>
          <cell r="C395" t="str">
            <v>Client Group - HN 2</v>
          </cell>
          <cell r="D395">
            <v>962467000</v>
          </cell>
          <cell r="E395">
            <v>4343165000</v>
          </cell>
          <cell r="F395">
            <v>5305632000</v>
          </cell>
          <cell r="G395">
            <v>10995890</v>
          </cell>
        </row>
        <row r="396">
          <cell r="B396" t="str">
            <v>CG_HN_3</v>
          </cell>
          <cell r="C396" t="str">
            <v>Client Group - HN 3</v>
          </cell>
          <cell r="D396">
            <v>469322000</v>
          </cell>
          <cell r="E396">
            <v>266017000</v>
          </cell>
          <cell r="F396">
            <v>735339000</v>
          </cell>
          <cell r="G396">
            <v>2436428</v>
          </cell>
        </row>
        <row r="397">
          <cell r="B397" t="str">
            <v>CG_HN_6</v>
          </cell>
          <cell r="C397" t="str">
            <v>CLIENT GROUP LANG HA 2</v>
          </cell>
          <cell r="D397">
            <v>2124437000</v>
          </cell>
          <cell r="E397">
            <v>898060000</v>
          </cell>
          <cell r="F397">
            <v>3022497000</v>
          </cell>
          <cell r="G397">
            <v>8033992</v>
          </cell>
        </row>
        <row r="398">
          <cell r="B398" t="str">
            <v>CG_LELAI</v>
          </cell>
          <cell r="C398" t="str">
            <v>Client Group LE LAI 1</v>
          </cell>
          <cell r="D398">
            <v>542744500</v>
          </cell>
          <cell r="E398">
            <v>1015609500</v>
          </cell>
          <cell r="F398">
            <v>1558354000</v>
          </cell>
          <cell r="G398">
            <v>5051185</v>
          </cell>
        </row>
        <row r="399">
          <cell r="B399" t="str">
            <v>CG_LELAI_2</v>
          </cell>
          <cell r="C399" t="str">
            <v>CLIENT GROUP LE LAI 2</v>
          </cell>
          <cell r="D399">
            <v>2203000</v>
          </cell>
          <cell r="E399">
            <v>171568000</v>
          </cell>
          <cell r="F399">
            <v>173771000</v>
          </cell>
          <cell r="G399">
            <v>523311</v>
          </cell>
        </row>
        <row r="400">
          <cell r="B400" t="str">
            <v>CG_NVT</v>
          </cell>
          <cell r="C400" t="str">
            <v>CLIENT GROUP NGUYEN VAN TROI</v>
          </cell>
          <cell r="D400">
            <v>12925000</v>
          </cell>
          <cell r="E400">
            <v>8796000</v>
          </cell>
          <cell r="F400">
            <v>21721000</v>
          </cell>
          <cell r="G400">
            <v>76024</v>
          </cell>
        </row>
        <row r="401">
          <cell r="B401" t="str">
            <v>CG_THD</v>
          </cell>
          <cell r="C401" t="str">
            <v>Client Group THD</v>
          </cell>
          <cell r="D401">
            <v>178428000</v>
          </cell>
          <cell r="E401">
            <v>207664000</v>
          </cell>
          <cell r="F401">
            <v>386092000</v>
          </cell>
          <cell r="G401">
            <v>1351331</v>
          </cell>
        </row>
        <row r="402">
          <cell r="B402" t="str">
            <v>CG1</v>
          </cell>
          <cell r="C402" t="str">
            <v>CLIENT GROUP THAI VAN LUNG</v>
          </cell>
          <cell r="D402">
            <v>4798691000</v>
          </cell>
          <cell r="E402">
            <v>3633981000</v>
          </cell>
          <cell r="F402">
            <v>8432672000</v>
          </cell>
          <cell r="G402">
            <v>23705899</v>
          </cell>
        </row>
        <row r="403">
          <cell r="B403" t="str">
            <v>HCM_AE_STA</v>
          </cell>
          <cell r="C403" t="str">
            <v>STAFF HCM</v>
          </cell>
          <cell r="D403">
            <v>11463424400</v>
          </cell>
          <cell r="E403">
            <v>12506700400</v>
          </cell>
          <cell r="F403">
            <v>23970124800</v>
          </cell>
          <cell r="G403">
            <v>45633282</v>
          </cell>
        </row>
        <row r="404">
          <cell r="B404" t="str">
            <v>IS_AGCO</v>
          </cell>
          <cell r="C404" t="str">
            <v>IS</v>
          </cell>
          <cell r="D404">
            <v>107978937700</v>
          </cell>
          <cell r="E404">
            <v>144466940730</v>
          </cell>
          <cell r="F404">
            <v>252445878430</v>
          </cell>
          <cell r="G404">
            <v>862746414</v>
          </cell>
        </row>
        <row r="405">
          <cell r="B405" t="str">
            <v>IS_FOREIGN</v>
          </cell>
          <cell r="C405" t="str">
            <v>IS_FOREGIN</v>
          </cell>
          <cell r="D405">
            <v>1065128516780</v>
          </cell>
          <cell r="E405">
            <v>1126172485740</v>
          </cell>
          <cell r="F405">
            <v>2191301002520</v>
          </cell>
          <cell r="G405">
            <v>3552746217</v>
          </cell>
        </row>
        <row r="406">
          <cell r="B406" t="str">
            <v>IS_LOCAL</v>
          </cell>
          <cell r="C406" t="str">
            <v>IS_LOCAL</v>
          </cell>
          <cell r="D406">
            <v>5166041007043</v>
          </cell>
          <cell r="E406">
            <v>4321548230000</v>
          </cell>
          <cell r="F406">
            <v>9487589237043</v>
          </cell>
          <cell r="G406">
            <v>1375282201</v>
          </cell>
        </row>
        <row r="407">
          <cell r="B407" t="str">
            <v>PORTFOLIO</v>
          </cell>
          <cell r="C407" t="str">
            <v>PORTFOLIO</v>
          </cell>
          <cell r="D407">
            <v>141381293960</v>
          </cell>
          <cell r="E407">
            <v>170241861400</v>
          </cell>
          <cell r="F407">
            <v>311623155360</v>
          </cell>
          <cell r="G407">
            <v>7823693</v>
          </cell>
        </row>
        <row r="408">
          <cell r="B408" t="str">
            <v>TREASURY</v>
          </cell>
          <cell r="C408" t="str">
            <v>CG TREASURY</v>
          </cell>
          <cell r="D408">
            <v>4831421000</v>
          </cell>
          <cell r="F408">
            <v>4831421000</v>
          </cell>
          <cell r="G408">
            <v>9662842</v>
          </cell>
        </row>
        <row r="409">
          <cell r="B409">
            <v>9565571929783</v>
          </cell>
          <cell r="C409">
            <v>9239222153430</v>
          </cell>
          <cell r="D409">
            <v>18341462673</v>
          </cell>
          <cell r="E409">
            <v>180332</v>
          </cell>
          <cell r="F409">
            <v>18341643005</v>
          </cell>
        </row>
        <row r="410">
          <cell r="B410" t="str">
            <v>Reporter</v>
          </cell>
          <cell r="C410" t="str">
            <v>Supervisor</v>
          </cell>
          <cell r="D410" t="str">
            <v>Signature, Full Name</v>
          </cell>
          <cell r="E410" t="str">
            <v>Signature, Full Name</v>
          </cell>
        </row>
        <row r="411">
          <cell r="B411" t="str">
            <v>The End</v>
          </cell>
          <cell r="C411" t="str">
            <v>Page 1 of 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guyet. Nguyen Thi Anh" refreshedDate="42390.560451041667" createdVersion="4" refreshedVersion="4" minRefreshableVersion="3" recordCount="55">
  <cacheSource type="worksheet">
    <worksheetSource ref="A1:D1048576" sheet="Danh sách TK"/>
  </cacheSource>
  <cacheFields count="4">
    <cacheField name="Client ID" numFmtId="0">
      <sharedItems containsBlank="1"/>
    </cacheField>
    <cacheField name="AE/BR code _x000a_New" numFmtId="0">
      <sharedItems containsBlank="1" count="27">
        <s v="000305"/>
        <s v="000333"/>
        <s v="000730"/>
        <s v="000810"/>
        <s v="001000"/>
        <s v="001044"/>
        <s v="001152"/>
        <s v="001230"/>
        <s v="001254"/>
        <s v="001258"/>
        <s v="001336"/>
        <s v="001395"/>
        <s v="001438"/>
        <s v="001444"/>
        <s v="001485"/>
        <s v="001493"/>
        <s v="001494"/>
        <s v="001574"/>
        <s v="001580"/>
        <s v="001634"/>
        <s v="001641"/>
        <s v="001660"/>
        <s v="001694"/>
        <s v="001712"/>
        <s v="001721"/>
        <s v="001735"/>
        <m/>
      </sharedItems>
    </cacheField>
    <cacheField name="GTGD" numFmtId="3">
      <sharedItems containsBlank="1" containsMixedTypes="1" containsNumber="1" containsInteger="1" minValue="5250000" maxValue="9986259000" count="53">
        <n v="3073708000"/>
        <n v="1340198000"/>
        <n v="651743000"/>
        <n v="6893932000"/>
        <e v="#N/A"/>
        <n v="251250000"/>
        <n v="250014000"/>
        <n v="2841966000"/>
        <n v="24444000"/>
        <n v="77910000"/>
        <n v="465370000"/>
        <n v="626890000"/>
        <n v="5250000"/>
        <n v="2761580000"/>
        <n v="4024403000"/>
        <n v="59066000"/>
        <n v="8440000"/>
        <n v="11495000"/>
        <n v="263150000"/>
        <n v="399000000"/>
        <n v="87790000"/>
        <n v="141370000"/>
        <n v="9400000"/>
        <n v="4469126000"/>
        <n v="9986259000"/>
        <n v="1133451000"/>
        <n v="1140893000"/>
        <n v="1171390000"/>
        <n v="399402000"/>
        <n v="250550000"/>
        <n v="25800000"/>
        <n v="735496000"/>
        <n v="818240000"/>
        <n v="388970000"/>
        <n v="524800000"/>
        <n v="1575300000"/>
        <n v="221900000"/>
        <n v="23200000"/>
        <n v="1036200000"/>
        <n v="430100000"/>
        <n v="243490000"/>
        <n v="3482964000"/>
        <n v="4061990000"/>
        <n v="1494707000"/>
        <n v="667995000"/>
        <n v="2225320000"/>
        <n v="1606000000"/>
        <n v="16560000"/>
        <n v="382430000"/>
        <n v="41620000"/>
        <n v="3969209000"/>
        <n v="256930000"/>
        <m/>
      </sharedItems>
    </cacheField>
    <cacheField name="Phí" numFmtId="3">
      <sharedItems containsBlank="1" containsMixedTypes="1" containsNumber="1" containsInteger="1" minValue="18375" maxValue="14979400" count="53">
        <n v="9241947"/>
        <n v="4013363"/>
        <n v="2158502"/>
        <n v="10340904"/>
        <e v="#N/A"/>
        <n v="753750"/>
        <n v="750042"/>
        <n v="5467588"/>
        <n v="85555"/>
        <n v="272685"/>
        <n v="1440915"/>
        <n v="1403240"/>
        <n v="18375"/>
        <n v="5114240"/>
        <n v="6036616"/>
        <n v="206731"/>
        <n v="29540"/>
        <n v="40233"/>
        <n v="921025"/>
        <n v="997501"/>
        <n v="307265"/>
        <n v="494797"/>
        <n v="32900"/>
        <n v="9759778"/>
        <n v="14979400"/>
        <n v="3431170"/>
        <n v="3394450"/>
        <n v="3668045"/>
        <n v="1319086"/>
        <n v="876925"/>
        <n v="90300"/>
        <n v="2014382"/>
        <n v="2552480"/>
        <n v="1361397"/>
        <n v="1694600"/>
        <n v="4695952"/>
        <n v="776652"/>
        <n v="81200"/>
        <n v="2996701"/>
        <n v="1505352"/>
        <n v="852215"/>
        <n v="7955626"/>
        <n v="9498030"/>
        <n v="3697175"/>
        <n v="2337985"/>
        <n v="4637300"/>
        <n v="2409001"/>
        <n v="57961"/>
        <n v="1338505"/>
        <n v="145670"/>
        <n v="8655987"/>
        <n v="7892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s v="011C009735"/>
    <x v="0"/>
    <x v="0"/>
    <x v="0"/>
  </r>
  <r>
    <s v="011C091888"/>
    <x v="0"/>
    <x v="1"/>
    <x v="1"/>
  </r>
  <r>
    <s v="011C070117"/>
    <x v="1"/>
    <x v="2"/>
    <x v="2"/>
  </r>
  <r>
    <s v="011C070706"/>
    <x v="2"/>
    <x v="3"/>
    <x v="3"/>
  </r>
  <r>
    <s v="011C024781"/>
    <x v="3"/>
    <x v="4"/>
    <x v="4"/>
  </r>
  <r>
    <s v="011C028126"/>
    <x v="4"/>
    <x v="5"/>
    <x v="5"/>
  </r>
  <r>
    <s v="011C083839"/>
    <x v="4"/>
    <x v="6"/>
    <x v="6"/>
  </r>
  <r>
    <s v="011C080604"/>
    <x v="5"/>
    <x v="7"/>
    <x v="7"/>
  </r>
  <r>
    <s v="011C002395"/>
    <x v="5"/>
    <x v="8"/>
    <x v="8"/>
  </r>
  <r>
    <s v="011C030804"/>
    <x v="5"/>
    <x v="9"/>
    <x v="9"/>
  </r>
  <r>
    <s v="011C031200"/>
    <x v="5"/>
    <x v="10"/>
    <x v="10"/>
  </r>
  <r>
    <s v="011C031252"/>
    <x v="5"/>
    <x v="11"/>
    <x v="11"/>
  </r>
  <r>
    <s v="011C031298"/>
    <x v="5"/>
    <x v="12"/>
    <x v="12"/>
  </r>
  <r>
    <s v="011C032012"/>
    <x v="5"/>
    <x v="13"/>
    <x v="13"/>
  </r>
  <r>
    <s v="011C033399"/>
    <x v="5"/>
    <x v="14"/>
    <x v="14"/>
  </r>
  <r>
    <s v="011C033788"/>
    <x v="5"/>
    <x v="15"/>
    <x v="15"/>
  </r>
  <r>
    <s v="011C036379"/>
    <x v="5"/>
    <x v="16"/>
    <x v="16"/>
  </r>
  <r>
    <s v="011C039579"/>
    <x v="5"/>
    <x v="17"/>
    <x v="17"/>
  </r>
  <r>
    <s v="011C039646"/>
    <x v="5"/>
    <x v="18"/>
    <x v="18"/>
  </r>
  <r>
    <s v="011C039779"/>
    <x v="5"/>
    <x v="19"/>
    <x v="19"/>
  </r>
  <r>
    <s v="011C039798"/>
    <x v="5"/>
    <x v="20"/>
    <x v="20"/>
  </r>
  <r>
    <s v="011C055750"/>
    <x v="5"/>
    <x v="21"/>
    <x v="21"/>
  </r>
  <r>
    <s v="011C362785"/>
    <x v="5"/>
    <x v="22"/>
    <x v="22"/>
  </r>
  <r>
    <s v="011C020406"/>
    <x v="6"/>
    <x v="23"/>
    <x v="23"/>
  </r>
  <r>
    <s v="011C099888"/>
    <x v="7"/>
    <x v="24"/>
    <x v="24"/>
  </r>
  <r>
    <s v="011C099568"/>
    <x v="7"/>
    <x v="25"/>
    <x v="25"/>
  </r>
  <r>
    <s v="011C091668"/>
    <x v="7"/>
    <x v="26"/>
    <x v="26"/>
  </r>
  <r>
    <s v="011C091248"/>
    <x v="8"/>
    <x v="27"/>
    <x v="27"/>
  </r>
  <r>
    <s v="011C070646"/>
    <x v="8"/>
    <x v="28"/>
    <x v="28"/>
  </r>
  <r>
    <s v="011C061193"/>
    <x v="8"/>
    <x v="29"/>
    <x v="29"/>
  </r>
  <r>
    <s v="011C090521"/>
    <x v="9"/>
    <x v="30"/>
    <x v="30"/>
  </r>
  <r>
    <s v="011C003979"/>
    <x v="10"/>
    <x v="31"/>
    <x v="31"/>
  </r>
  <r>
    <s v="011C062089"/>
    <x v="11"/>
    <x v="32"/>
    <x v="32"/>
  </r>
  <r>
    <s v="011C367788"/>
    <x v="11"/>
    <x v="33"/>
    <x v="33"/>
  </r>
  <r>
    <s v="011C394567"/>
    <x v="12"/>
    <x v="34"/>
    <x v="34"/>
  </r>
  <r>
    <s v="011C393008"/>
    <x v="12"/>
    <x v="35"/>
    <x v="35"/>
  </r>
  <r>
    <s v="011C360106"/>
    <x v="12"/>
    <x v="36"/>
    <x v="36"/>
  </r>
  <r>
    <s v="011C369738"/>
    <x v="13"/>
    <x v="4"/>
    <x v="4"/>
  </r>
  <r>
    <s v="011C065868"/>
    <x v="14"/>
    <x v="37"/>
    <x v="37"/>
  </r>
  <r>
    <s v="011C089079"/>
    <x v="15"/>
    <x v="38"/>
    <x v="38"/>
  </r>
  <r>
    <s v="011C363974"/>
    <x v="15"/>
    <x v="39"/>
    <x v="39"/>
  </r>
  <r>
    <s v="011C390308"/>
    <x v="16"/>
    <x v="40"/>
    <x v="40"/>
  </r>
  <r>
    <s v="011C001663"/>
    <x v="17"/>
    <x v="41"/>
    <x v="41"/>
  </r>
  <r>
    <s v="011C069587"/>
    <x v="18"/>
    <x v="42"/>
    <x v="42"/>
  </r>
  <r>
    <s v="011C062757"/>
    <x v="19"/>
    <x v="43"/>
    <x v="43"/>
  </r>
  <r>
    <s v="011C392603"/>
    <x v="20"/>
    <x v="44"/>
    <x v="44"/>
  </r>
  <r>
    <s v="011C398044"/>
    <x v="20"/>
    <x v="45"/>
    <x v="45"/>
  </r>
  <r>
    <s v="011C061188"/>
    <x v="20"/>
    <x v="46"/>
    <x v="46"/>
  </r>
  <r>
    <s v="011C045040"/>
    <x v="21"/>
    <x v="47"/>
    <x v="47"/>
  </r>
  <r>
    <s v="011C095263"/>
    <x v="22"/>
    <x v="4"/>
    <x v="4"/>
  </r>
  <r>
    <s v="011C362193"/>
    <x v="23"/>
    <x v="48"/>
    <x v="48"/>
  </r>
  <r>
    <s v="011C056399"/>
    <x v="24"/>
    <x v="49"/>
    <x v="49"/>
  </r>
  <r>
    <s v="011C068618"/>
    <x v="24"/>
    <x v="50"/>
    <x v="50"/>
  </r>
  <r>
    <s v="011C367289"/>
    <x v="25"/>
    <x v="51"/>
    <x v="51"/>
  </r>
  <r>
    <m/>
    <x v="26"/>
    <x v="52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1" firstHeaderRow="0" firstDataRow="1" firstDataCol="1"/>
  <pivotFields count="4"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>
      <items count="54">
        <item x="12"/>
        <item x="16"/>
        <item x="22"/>
        <item x="17"/>
        <item x="47"/>
        <item x="37"/>
        <item x="8"/>
        <item x="30"/>
        <item x="49"/>
        <item x="15"/>
        <item x="9"/>
        <item x="20"/>
        <item x="21"/>
        <item x="36"/>
        <item x="40"/>
        <item x="6"/>
        <item x="29"/>
        <item x="5"/>
        <item x="51"/>
        <item x="18"/>
        <item x="48"/>
        <item x="33"/>
        <item x="19"/>
        <item x="28"/>
        <item x="39"/>
        <item x="10"/>
        <item x="34"/>
        <item x="11"/>
        <item x="2"/>
        <item x="44"/>
        <item x="31"/>
        <item x="32"/>
        <item x="38"/>
        <item x="25"/>
        <item x="26"/>
        <item x="27"/>
        <item x="1"/>
        <item x="43"/>
        <item x="35"/>
        <item x="46"/>
        <item x="45"/>
        <item x="13"/>
        <item x="7"/>
        <item x="0"/>
        <item x="41"/>
        <item x="50"/>
        <item x="14"/>
        <item x="42"/>
        <item x="23"/>
        <item x="3"/>
        <item x="24"/>
        <item x="4"/>
        <item x="52"/>
        <item t="default"/>
      </items>
    </pivotField>
    <pivotField dataField="1" showAll="0">
      <items count="54">
        <item x="12"/>
        <item x="16"/>
        <item x="22"/>
        <item x="17"/>
        <item x="47"/>
        <item x="37"/>
        <item x="8"/>
        <item x="30"/>
        <item x="49"/>
        <item x="15"/>
        <item x="9"/>
        <item x="20"/>
        <item x="21"/>
        <item x="6"/>
        <item x="5"/>
        <item x="36"/>
        <item x="51"/>
        <item x="40"/>
        <item x="29"/>
        <item x="18"/>
        <item x="19"/>
        <item x="28"/>
        <item x="48"/>
        <item x="33"/>
        <item x="11"/>
        <item x="10"/>
        <item x="39"/>
        <item x="34"/>
        <item x="31"/>
        <item x="2"/>
        <item x="44"/>
        <item x="46"/>
        <item x="32"/>
        <item x="38"/>
        <item x="26"/>
        <item x="25"/>
        <item x="27"/>
        <item x="43"/>
        <item x="1"/>
        <item x="45"/>
        <item x="35"/>
        <item x="13"/>
        <item x="7"/>
        <item x="14"/>
        <item x="41"/>
        <item x="50"/>
        <item x="0"/>
        <item x="42"/>
        <item x="23"/>
        <item x="3"/>
        <item x="24"/>
        <item x="4"/>
        <item x="52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TGD" fld="2" baseField="1" baseItem="0" numFmtId="165"/>
    <dataField name="Sum of Phí" fld="3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workbookViewId="0">
      <selection activeCell="G5" sqref="G5"/>
    </sheetView>
  </sheetViews>
  <sheetFormatPr defaultRowHeight="15" x14ac:dyDescent="0.25"/>
  <cols>
    <col min="1" max="1" width="15.5703125" customWidth="1"/>
    <col min="2" max="2" width="18.5703125" customWidth="1"/>
    <col min="3" max="4" width="15.7109375" customWidth="1"/>
    <col min="5" max="5" width="18.28515625" style="21" customWidth="1"/>
    <col min="6" max="6" width="26.28515625" style="21" customWidth="1"/>
    <col min="7" max="7" width="28.85546875" style="23" customWidth="1"/>
    <col min="8" max="8" width="30.85546875" style="23" customWidth="1"/>
  </cols>
  <sheetData>
    <row r="3" spans="1:8" x14ac:dyDescent="0.25">
      <c r="A3" s="18" t="s">
        <v>188</v>
      </c>
      <c r="B3" t="s">
        <v>191</v>
      </c>
      <c r="C3" t="s">
        <v>192</v>
      </c>
      <c r="E3" s="21" t="s">
        <v>193</v>
      </c>
      <c r="F3" s="21" t="s">
        <v>194</v>
      </c>
      <c r="G3" s="23" t="s">
        <v>195</v>
      </c>
      <c r="H3" s="23" t="s">
        <v>196</v>
      </c>
    </row>
    <row r="4" spans="1:8" x14ac:dyDescent="0.25">
      <c r="A4" s="19" t="s">
        <v>156</v>
      </c>
      <c r="B4" s="20">
        <v>4413906000</v>
      </c>
      <c r="C4" s="20">
        <v>13255310</v>
      </c>
      <c r="D4" s="20" t="s">
        <v>156</v>
      </c>
      <c r="E4" s="21">
        <f>VLOOKUP(D4,[1]Sheet1!$B$1:$G$65536,6,FALSE)</f>
        <v>19029578</v>
      </c>
      <c r="F4" s="21">
        <f>VLOOKUP(D4,[1]Sheet1!$B$1:$F$65536,5,FALSE)</f>
        <v>7196005000</v>
      </c>
      <c r="G4" s="24">
        <f>E4-GETPIVOTDATA("Sum of Phí",$A$3,"AE/BR code 
New","000305")</f>
        <v>5774268</v>
      </c>
      <c r="H4" s="24">
        <f>F4-GETPIVOTDATA("Sum of GTGD",$A$3,"AE/BR code 
New","000305")</f>
        <v>2782099000</v>
      </c>
    </row>
    <row r="5" spans="1:8" x14ac:dyDescent="0.25">
      <c r="A5" s="19" t="s">
        <v>137</v>
      </c>
      <c r="B5" s="20">
        <v>651743000</v>
      </c>
      <c r="C5" s="20">
        <v>2158502</v>
      </c>
      <c r="D5" s="20" t="s">
        <v>137</v>
      </c>
      <c r="E5" s="21">
        <f>VLOOKUP(D5,[1]Sheet1!$B$1:$G$65536,6,FALSE)</f>
        <v>18341399</v>
      </c>
      <c r="F5" s="21">
        <f>VLOOKUP(D5,[1]Sheet1!$B$1:$F$65536,5,FALSE)</f>
        <v>5944389000</v>
      </c>
      <c r="G5" s="24">
        <f t="shared" ref="G5:G31" si="0">E5-GETPIVOTDATA("Sum of Phí",$A$3,"AE/BR code 
New","000305")</f>
        <v>5086089</v>
      </c>
      <c r="H5" s="24">
        <f t="shared" ref="H5:H31" si="1">F5-GETPIVOTDATA("Sum of GTGD",$A$3,"AE/BR code 
New","000305")</f>
        <v>1530483000</v>
      </c>
    </row>
    <row r="6" spans="1:8" x14ac:dyDescent="0.25">
      <c r="A6" s="19" t="s">
        <v>131</v>
      </c>
      <c r="B6" s="20">
        <v>6893932000</v>
      </c>
      <c r="C6" s="20">
        <v>10340904</v>
      </c>
      <c r="D6" s="20" t="s">
        <v>131</v>
      </c>
      <c r="E6" s="21">
        <f>VLOOKUP(D6,[1]Sheet1!$B$1:$G$65536,6,FALSE)</f>
        <v>86599712</v>
      </c>
      <c r="F6" s="21">
        <f>VLOOKUP(D6,[1]Sheet1!$B$1:$F$65536,5,FALSE)</f>
        <v>51790085000</v>
      </c>
      <c r="G6" s="24">
        <f t="shared" si="0"/>
        <v>73344402</v>
      </c>
      <c r="H6" s="24">
        <f t="shared" si="1"/>
        <v>47376179000</v>
      </c>
    </row>
    <row r="7" spans="1:8" x14ac:dyDescent="0.25">
      <c r="A7" s="19" t="s">
        <v>34</v>
      </c>
      <c r="B7" s="20" t="e">
        <v>#N/A</v>
      </c>
      <c r="C7" s="20" t="e">
        <v>#N/A</v>
      </c>
      <c r="D7" s="20" t="s">
        <v>34</v>
      </c>
      <c r="E7" s="21">
        <f>VLOOKUP(D7,[1]Sheet1!$B$1:$G$65536,6,FALSE)</f>
        <v>153037408</v>
      </c>
      <c r="F7" s="21">
        <f>VLOOKUP(D7,[1]Sheet1!$B$1:$F$65536,5,FALSE)</f>
        <v>94162090000</v>
      </c>
      <c r="G7" s="24">
        <f t="shared" si="0"/>
        <v>139782098</v>
      </c>
      <c r="H7" s="24">
        <f t="shared" si="1"/>
        <v>89748184000</v>
      </c>
    </row>
    <row r="8" spans="1:8" x14ac:dyDescent="0.25">
      <c r="A8" s="19" t="s">
        <v>80</v>
      </c>
      <c r="B8" s="20">
        <v>501264000</v>
      </c>
      <c r="C8" s="20">
        <v>1503792</v>
      </c>
      <c r="D8" s="20" t="s">
        <v>80</v>
      </c>
      <c r="E8" s="21">
        <f>VLOOKUP(D8,[1]Sheet1!$B$1:$G$65536,6,FALSE)</f>
        <v>24166460</v>
      </c>
      <c r="F8" s="21">
        <f>VLOOKUP(D8,[1]Sheet1!$B$1:$F$65536,5,FALSE)</f>
        <v>9207718000</v>
      </c>
      <c r="G8" s="24">
        <f t="shared" si="0"/>
        <v>10911150</v>
      </c>
      <c r="H8" s="24">
        <f t="shared" si="1"/>
        <v>4793812000</v>
      </c>
    </row>
    <row r="9" spans="1:8" x14ac:dyDescent="0.25">
      <c r="A9" s="19" t="s">
        <v>84</v>
      </c>
      <c r="B9" s="20">
        <v>11807524000</v>
      </c>
      <c r="C9" s="20">
        <v>22869206</v>
      </c>
      <c r="D9" s="20" t="s">
        <v>84</v>
      </c>
      <c r="E9" s="21">
        <f>VLOOKUP(D9,[1]Sheet1!$B$1:$G$65536,6,FALSE)</f>
        <v>40866726</v>
      </c>
      <c r="F9" s="21">
        <f>VLOOKUP(D9,[1]Sheet1!$B$1:$F$65536,5,FALSE)</f>
        <v>17471895000</v>
      </c>
      <c r="G9" s="24">
        <f t="shared" si="0"/>
        <v>27611416</v>
      </c>
      <c r="H9" s="24">
        <f t="shared" si="1"/>
        <v>13057989000</v>
      </c>
    </row>
    <row r="10" spans="1:8" x14ac:dyDescent="0.25">
      <c r="A10" s="19" t="s">
        <v>40</v>
      </c>
      <c r="B10" s="20">
        <v>4469126000</v>
      </c>
      <c r="C10" s="20">
        <v>9759778</v>
      </c>
      <c r="D10" s="20" t="s">
        <v>40</v>
      </c>
      <c r="E10" s="21">
        <f>VLOOKUP(D10,[1]Sheet1!$B$1:$G$65536,6,FALSE)</f>
        <v>41853709</v>
      </c>
      <c r="F10" s="21">
        <f>VLOOKUP(D10,[1]Sheet1!$B$1:$F$65536,5,FALSE)</f>
        <v>18806962000</v>
      </c>
      <c r="G10" s="24">
        <f t="shared" si="0"/>
        <v>28598399</v>
      </c>
      <c r="H10" s="24">
        <f t="shared" si="1"/>
        <v>14393056000</v>
      </c>
    </row>
    <row r="11" spans="1:8" x14ac:dyDescent="0.25">
      <c r="A11" s="19" t="s">
        <v>146</v>
      </c>
      <c r="B11" s="20">
        <v>12260603000</v>
      </c>
      <c r="C11" s="20">
        <v>21805020</v>
      </c>
      <c r="D11" s="20" t="s">
        <v>146</v>
      </c>
      <c r="E11" s="21">
        <f>VLOOKUP(D11,[1]Sheet1!$B$1:$G$65536,6,FALSE)</f>
        <v>39234476</v>
      </c>
      <c r="F11" s="21">
        <f>VLOOKUP(D11,[1]Sheet1!$B$1:$F$65536,5,FALSE)</f>
        <v>19893617000</v>
      </c>
      <c r="G11" s="24">
        <f t="shared" si="0"/>
        <v>25979166</v>
      </c>
      <c r="H11" s="24">
        <f t="shared" si="1"/>
        <v>15479711000</v>
      </c>
    </row>
    <row r="12" spans="1:8" x14ac:dyDescent="0.25">
      <c r="A12" s="19" t="s">
        <v>151</v>
      </c>
      <c r="B12" s="20">
        <v>1821342000</v>
      </c>
      <c r="C12" s="20">
        <v>5864056</v>
      </c>
      <c r="D12" s="20" t="s">
        <v>151</v>
      </c>
      <c r="E12" s="21">
        <f>VLOOKUP(D12,[1]Sheet1!$B$1:$G$65536,6,FALSE)</f>
        <v>35360885</v>
      </c>
      <c r="F12" s="21">
        <f>VLOOKUP(D12,[1]Sheet1!$B$1:$F$65536,5,FALSE)</f>
        <v>12785175000</v>
      </c>
      <c r="G12" s="24">
        <f t="shared" si="0"/>
        <v>22105575</v>
      </c>
      <c r="H12" s="24">
        <f t="shared" si="1"/>
        <v>8371269000</v>
      </c>
    </row>
    <row r="13" spans="1:8" x14ac:dyDescent="0.25">
      <c r="A13" s="19" t="s">
        <v>60</v>
      </c>
      <c r="B13" s="20">
        <v>25800000</v>
      </c>
      <c r="C13" s="20">
        <v>90300</v>
      </c>
      <c r="D13" s="20" t="s">
        <v>60</v>
      </c>
      <c r="E13" s="21">
        <f>VLOOKUP(D13,[1]Sheet1!$B$1:$G$65536,6,FALSE)</f>
        <v>258777788</v>
      </c>
      <c r="F13" s="21">
        <f>VLOOKUP(D13,[1]Sheet1!$B$1:$F$65536,5,FALSE)</f>
        <v>157163881000</v>
      </c>
      <c r="G13" s="24">
        <f t="shared" si="0"/>
        <v>245522478</v>
      </c>
      <c r="H13" s="24">
        <f t="shared" si="1"/>
        <v>152749975000</v>
      </c>
    </row>
    <row r="14" spans="1:8" x14ac:dyDescent="0.25">
      <c r="A14" s="19" t="s">
        <v>143</v>
      </c>
      <c r="B14" s="20">
        <v>735496000</v>
      </c>
      <c r="C14" s="20">
        <v>2014382</v>
      </c>
      <c r="D14" s="20" t="s">
        <v>143</v>
      </c>
      <c r="E14" s="21">
        <f>VLOOKUP(D14,[1]Sheet1!$B$1:$G$65536,6,FALSE)</f>
        <v>24098821</v>
      </c>
      <c r="F14" s="21">
        <f>VLOOKUP(D14,[1]Sheet1!$B$1:$F$65536,5,FALSE)</f>
        <v>8974376000</v>
      </c>
      <c r="G14" s="24">
        <f t="shared" si="0"/>
        <v>10843511</v>
      </c>
      <c r="H14" s="24">
        <f t="shared" si="1"/>
        <v>4560470000</v>
      </c>
    </row>
    <row r="15" spans="1:8" x14ac:dyDescent="0.25">
      <c r="A15" s="19" t="s">
        <v>127</v>
      </c>
      <c r="B15" s="20">
        <v>1207210000</v>
      </c>
      <c r="C15" s="20">
        <v>3913877</v>
      </c>
      <c r="D15" s="20" t="s">
        <v>127</v>
      </c>
      <c r="E15" s="21">
        <f>VLOOKUP(D15,[1]Sheet1!$B$1:$G$65536,6,FALSE)</f>
        <v>18814330</v>
      </c>
      <c r="F15" s="21">
        <f>VLOOKUP(D15,[1]Sheet1!$B$1:$F$65536,5,FALSE)</f>
        <v>5958072000</v>
      </c>
      <c r="G15" s="24">
        <f t="shared" si="0"/>
        <v>5559020</v>
      </c>
      <c r="H15" s="24">
        <f t="shared" si="1"/>
        <v>1544166000</v>
      </c>
    </row>
    <row r="16" spans="1:8" x14ac:dyDescent="0.25">
      <c r="A16" s="19" t="s">
        <v>168</v>
      </c>
      <c r="B16" s="20">
        <v>2322000000</v>
      </c>
      <c r="C16" s="20">
        <v>7167204</v>
      </c>
      <c r="D16" s="20" t="s">
        <v>168</v>
      </c>
      <c r="E16" s="21">
        <f>VLOOKUP(D16,[1]Sheet1!$B$1:$G$65536,6,FALSE)</f>
        <v>17237103</v>
      </c>
      <c r="F16" s="21">
        <f>VLOOKUP(D16,[1]Sheet1!$B$1:$F$65536,5,FALSE)</f>
        <v>5420887000</v>
      </c>
      <c r="G16" s="24">
        <f t="shared" si="0"/>
        <v>3981793</v>
      </c>
      <c r="H16" s="24">
        <f t="shared" si="1"/>
        <v>1006981000</v>
      </c>
    </row>
    <row r="17" spans="1:8" x14ac:dyDescent="0.25">
      <c r="A17" s="19" t="s">
        <v>13</v>
      </c>
      <c r="B17" s="20" t="e">
        <v>#N/A</v>
      </c>
      <c r="C17" s="20" t="e">
        <v>#N/A</v>
      </c>
      <c r="D17" s="20" t="s">
        <v>13</v>
      </c>
      <c r="E17" s="21">
        <f>VLOOKUP(D17,[1]Sheet1!$B$1:$G$65536,6,FALSE)</f>
        <v>63927005</v>
      </c>
      <c r="F17" s="21">
        <f>VLOOKUP(D17,[1]Sheet1!$B$1:$F$65536,5,FALSE)</f>
        <v>28962358000</v>
      </c>
      <c r="G17" s="24">
        <f>E17-GETPIVOTDATA("Sum of Phí",$A$3,"AE/BR code 
New","000305")</f>
        <v>50671695</v>
      </c>
      <c r="H17" s="24">
        <f t="shared" si="1"/>
        <v>24548452000</v>
      </c>
    </row>
    <row r="18" spans="1:8" x14ac:dyDescent="0.25">
      <c r="A18" s="19" t="s">
        <v>104</v>
      </c>
      <c r="B18" s="20">
        <v>23200000</v>
      </c>
      <c r="C18" s="20">
        <v>81200</v>
      </c>
      <c r="D18" s="20" t="s">
        <v>104</v>
      </c>
      <c r="E18" s="21">
        <f>VLOOKUP(D18,[1]Sheet1!$B$1:$G$65536,6,FALSE)</f>
        <v>19914621</v>
      </c>
      <c r="F18" s="21">
        <f>VLOOKUP(D18,[1]Sheet1!$B$1:$F$65536,5,FALSE)</f>
        <v>12253319000</v>
      </c>
      <c r="G18" s="24">
        <f t="shared" si="0"/>
        <v>6659311</v>
      </c>
      <c r="H18" s="24">
        <f t="shared" si="1"/>
        <v>7839413000</v>
      </c>
    </row>
    <row r="19" spans="1:8" x14ac:dyDescent="0.25">
      <c r="A19" s="19" t="s">
        <v>28</v>
      </c>
      <c r="B19" s="20">
        <v>1466300000</v>
      </c>
      <c r="C19" s="20">
        <v>4502053</v>
      </c>
      <c r="D19" s="20" t="s">
        <v>28</v>
      </c>
      <c r="E19" s="21">
        <f>VLOOKUP(D19,[1]Sheet1!$B$1:$G$65536,6,FALSE)</f>
        <v>18679150</v>
      </c>
      <c r="F19" s="21">
        <f>VLOOKUP(D19,[1]Sheet1!$B$1:$F$65536,5,FALSE)</f>
        <v>8013097000</v>
      </c>
      <c r="G19" s="24">
        <f t="shared" si="0"/>
        <v>5423840</v>
      </c>
      <c r="H19" s="24">
        <f t="shared" si="1"/>
        <v>3599191000</v>
      </c>
    </row>
    <row r="20" spans="1:8" x14ac:dyDescent="0.25">
      <c r="A20" s="19" t="s">
        <v>182</v>
      </c>
      <c r="B20" s="20">
        <v>243490000</v>
      </c>
      <c r="C20" s="20">
        <v>852215</v>
      </c>
      <c r="D20" s="20" t="s">
        <v>182</v>
      </c>
      <c r="E20" s="21">
        <f>VLOOKUP(D20,[1]Sheet1!$B$1:$G$65536,6,FALSE)</f>
        <v>25471854</v>
      </c>
      <c r="F20" s="21">
        <f>VLOOKUP(D20,[1]Sheet1!$B$1:$F$65536,5,FALSE)</f>
        <v>12589520000</v>
      </c>
      <c r="G20" s="24">
        <f t="shared" si="0"/>
        <v>12216544</v>
      </c>
      <c r="H20" s="24">
        <f t="shared" si="1"/>
        <v>8175614000</v>
      </c>
    </row>
    <row r="21" spans="1:8" x14ac:dyDescent="0.25">
      <c r="A21" s="19" t="s">
        <v>72</v>
      </c>
      <c r="B21" s="20">
        <v>3482964000</v>
      </c>
      <c r="C21" s="20">
        <v>7955626</v>
      </c>
      <c r="D21" s="20" t="s">
        <v>72</v>
      </c>
      <c r="E21" s="21">
        <f>VLOOKUP(D21,[1]Sheet1!$B$1:$G$65536,6,FALSE)</f>
        <v>112770982</v>
      </c>
      <c r="F21" s="21">
        <f>VLOOKUP(D21,[1]Sheet1!$B$1:$F$65536,5,FALSE)</f>
        <v>66934188000</v>
      </c>
      <c r="G21" s="24">
        <f t="shared" si="0"/>
        <v>99515672</v>
      </c>
      <c r="H21" s="24">
        <f t="shared" si="1"/>
        <v>62520282000</v>
      </c>
    </row>
    <row r="22" spans="1:8" x14ac:dyDescent="0.25">
      <c r="A22" s="19" t="s">
        <v>122</v>
      </c>
      <c r="B22" s="20">
        <v>4061990000</v>
      </c>
      <c r="C22" s="20">
        <v>9498030</v>
      </c>
      <c r="D22" s="20" t="s">
        <v>122</v>
      </c>
      <c r="E22" s="21">
        <f>VLOOKUP(D22,[1]Sheet1!$B$1:$G$65536,6,FALSE)</f>
        <v>23306509</v>
      </c>
      <c r="F22" s="21">
        <f>VLOOKUP(D22,[1]Sheet1!$B$1:$F$65536,5,FALSE)</f>
        <v>8492848000</v>
      </c>
      <c r="G22" s="24">
        <f t="shared" si="0"/>
        <v>10051199</v>
      </c>
      <c r="H22" s="24">
        <f t="shared" si="1"/>
        <v>4078942000</v>
      </c>
    </row>
    <row r="23" spans="1:8" x14ac:dyDescent="0.25">
      <c r="A23" s="19" t="s">
        <v>160</v>
      </c>
      <c r="B23" s="20">
        <v>1494707000</v>
      </c>
      <c r="C23" s="20">
        <v>3697175</v>
      </c>
      <c r="D23" s="20" t="s">
        <v>160</v>
      </c>
      <c r="E23" s="21">
        <f>VLOOKUP(D23,[1]Sheet1!$B$1:$G$65536,6,FALSE)</f>
        <v>17977273</v>
      </c>
      <c r="F23" s="21">
        <f>VLOOKUP(D23,[1]Sheet1!$B$1:$F$65536,5,FALSE)</f>
        <v>7753214000</v>
      </c>
      <c r="G23" s="24">
        <f t="shared" si="0"/>
        <v>4721963</v>
      </c>
      <c r="H23" s="24">
        <f t="shared" si="1"/>
        <v>3339308000</v>
      </c>
    </row>
    <row r="24" spans="1:8" x14ac:dyDescent="0.25">
      <c r="A24" s="19" t="s">
        <v>174</v>
      </c>
      <c r="B24" s="20">
        <v>4499315000</v>
      </c>
      <c r="C24" s="20">
        <v>9384286</v>
      </c>
      <c r="D24" s="20" t="s">
        <v>174</v>
      </c>
      <c r="E24" s="21">
        <f>VLOOKUP(D24,[1]Sheet1!$B$1:$G$65536,6,FALSE)</f>
        <v>20244872</v>
      </c>
      <c r="F24" s="21">
        <f>VLOOKUP(D24,[1]Sheet1!$B$1:$F$65536,5,FALSE)</f>
        <v>8038750000</v>
      </c>
      <c r="G24" s="24">
        <f t="shared" si="0"/>
        <v>6989562</v>
      </c>
      <c r="H24" s="24">
        <f t="shared" si="1"/>
        <v>3624844000</v>
      </c>
    </row>
    <row r="25" spans="1:8" x14ac:dyDescent="0.25">
      <c r="A25" s="19" t="s">
        <v>109</v>
      </c>
      <c r="B25" s="20">
        <v>16560000</v>
      </c>
      <c r="C25" s="20">
        <v>57961</v>
      </c>
      <c r="D25" s="20" t="s">
        <v>109</v>
      </c>
      <c r="E25" s="21">
        <f>VLOOKUP(D25,[1]Sheet1!$B$1:$G$65536,6,FALSE)</f>
        <v>2006520</v>
      </c>
      <c r="F25" s="21">
        <f>VLOOKUP(D25,[1]Sheet1!$B$1:$F$65536,5,FALSE)</f>
        <v>596574200</v>
      </c>
      <c r="G25" s="24">
        <f t="shared" si="0"/>
        <v>-11248790</v>
      </c>
      <c r="H25" s="24">
        <f t="shared" si="1"/>
        <v>-3817331800</v>
      </c>
    </row>
    <row r="26" spans="1:8" x14ac:dyDescent="0.25">
      <c r="A26" s="19" t="s">
        <v>49</v>
      </c>
      <c r="B26" s="20" t="e">
        <v>#N/A</v>
      </c>
      <c r="C26" s="20" t="e">
        <v>#N/A</v>
      </c>
      <c r="D26" s="20" t="s">
        <v>49</v>
      </c>
      <c r="E26" s="21">
        <f>VLOOKUP(D26,[1]Sheet1!$B$1:$G$65536,6,FALSE)</f>
        <v>18300875</v>
      </c>
      <c r="F26" s="21">
        <f>VLOOKUP(D26,[1]Sheet1!$B$1:$F$65536,5,FALSE)</f>
        <v>6712677000</v>
      </c>
      <c r="G26" s="24">
        <f t="shared" si="0"/>
        <v>5045565</v>
      </c>
      <c r="H26" s="24">
        <f t="shared" si="1"/>
        <v>2298771000</v>
      </c>
    </row>
    <row r="27" spans="1:8" x14ac:dyDescent="0.25">
      <c r="A27" s="19" t="s">
        <v>52</v>
      </c>
      <c r="B27" s="20">
        <v>382430000</v>
      </c>
      <c r="C27" s="20">
        <v>1338505</v>
      </c>
      <c r="D27" s="20" t="s">
        <v>52</v>
      </c>
      <c r="E27" s="21">
        <f>VLOOKUP(D27,[1]Sheet1!$B$1:$G$65536,6,FALSE)</f>
        <v>4409931</v>
      </c>
      <c r="F27" s="21">
        <f>VLOOKUP(D27,[1]Sheet1!$B$1:$F$65536,5,FALSE)</f>
        <v>1324653000</v>
      </c>
      <c r="G27" s="24">
        <f t="shared" si="0"/>
        <v>-8845379</v>
      </c>
      <c r="H27" s="24">
        <f t="shared" si="1"/>
        <v>-3089253000</v>
      </c>
    </row>
    <row r="28" spans="1:8" x14ac:dyDescent="0.25">
      <c r="A28" s="19" t="s">
        <v>114</v>
      </c>
      <c r="B28" s="20">
        <v>4010829000</v>
      </c>
      <c r="C28" s="20">
        <v>8801657</v>
      </c>
      <c r="D28" s="20" t="s">
        <v>114</v>
      </c>
      <c r="E28" s="21">
        <f>VLOOKUP(D28,[1]Sheet1!$B$1:$G$65536,6,FALSE)</f>
        <v>27338745</v>
      </c>
      <c r="F28" s="21">
        <f>VLOOKUP(D28,[1]Sheet1!$B$1:$F$65536,5,FALSE)</f>
        <v>9966686000</v>
      </c>
      <c r="G28" s="24">
        <f t="shared" si="0"/>
        <v>14083435</v>
      </c>
      <c r="H28" s="24">
        <f t="shared" si="1"/>
        <v>5552780000</v>
      </c>
    </row>
    <row r="29" spans="1:8" x14ac:dyDescent="0.25">
      <c r="A29" s="19" t="s">
        <v>25</v>
      </c>
      <c r="B29" s="20">
        <v>256930000</v>
      </c>
      <c r="C29" s="20">
        <v>789230</v>
      </c>
      <c r="D29" s="20" t="s">
        <v>25</v>
      </c>
      <c r="E29" s="21">
        <f>VLOOKUP(D29,[1]Sheet1!$B$1:$G$65536,6,FALSE)</f>
        <v>3432469</v>
      </c>
      <c r="F29" s="21">
        <f>VLOOKUP(D29,[1]Sheet1!$B$1:$F$65536,5,FALSE)</f>
        <v>1012137000</v>
      </c>
      <c r="G29" s="24">
        <f t="shared" si="0"/>
        <v>-9822841</v>
      </c>
      <c r="H29" s="24">
        <f t="shared" si="1"/>
        <v>-3401769000</v>
      </c>
    </row>
    <row r="30" spans="1:8" x14ac:dyDescent="0.25">
      <c r="A30" s="19" t="s">
        <v>189</v>
      </c>
      <c r="B30" s="20"/>
      <c r="C30" s="20"/>
      <c r="D30" s="20"/>
      <c r="E30" s="21" t="e">
        <f>VLOOKUP(D30,[1]Sheet1!$B$1:$G$65536,6,FALSE)</f>
        <v>#N/A</v>
      </c>
      <c r="F30" s="21" t="e">
        <f>VLOOKUP(D30,[1]Sheet1!$B$1:$F$65536,5,FALSE)</f>
        <v>#N/A</v>
      </c>
      <c r="G30" s="24" t="e">
        <f t="shared" si="0"/>
        <v>#N/A</v>
      </c>
      <c r="H30" s="24" t="e">
        <f t="shared" si="1"/>
        <v>#N/A</v>
      </c>
    </row>
    <row r="31" spans="1:8" x14ac:dyDescent="0.25">
      <c r="A31" s="19" t="s">
        <v>190</v>
      </c>
      <c r="B31" s="20" t="e">
        <v>#N/A</v>
      </c>
      <c r="C31" s="20" t="e">
        <v>#N/A</v>
      </c>
      <c r="D31" s="20"/>
      <c r="E31" s="21" t="e">
        <f>VLOOKUP(D31,[1]Sheet1!$B$1:$G$65536,6,FALSE)</f>
        <v>#N/A</v>
      </c>
      <c r="F31" s="21" t="e">
        <f>VLOOKUP(D31,[1]Sheet1!$B$1:$F$65536,5,FALSE)</f>
        <v>#N/A</v>
      </c>
      <c r="G31" s="24" t="e">
        <f t="shared" si="0"/>
        <v>#N/A</v>
      </c>
      <c r="H31" s="24" t="e">
        <f t="shared" si="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31" workbookViewId="0">
      <selection activeCell="C55" sqref="C55:D55"/>
    </sheetView>
  </sheetViews>
  <sheetFormatPr defaultRowHeight="15" x14ac:dyDescent="0.25"/>
  <cols>
    <col min="1" max="1" width="17.42578125" customWidth="1"/>
    <col min="3" max="3" width="30.5703125" style="17" customWidth="1"/>
    <col min="4" max="4" width="17.42578125" style="17" customWidth="1"/>
    <col min="7" max="7" width="11.28515625" customWidth="1"/>
    <col min="8" max="8" width="14.7109375" customWidth="1"/>
    <col min="9" max="9" width="21.5703125" customWidth="1"/>
    <col min="10" max="10" width="23.85546875" bestFit="1" customWidth="1"/>
    <col min="11" max="11" width="21.7109375" bestFit="1" customWidth="1"/>
    <col min="12" max="12" width="23.85546875" bestFit="1" customWidth="1"/>
    <col min="13" max="13" width="10.7109375" bestFit="1" customWidth="1"/>
  </cols>
  <sheetData>
    <row r="1" spans="1:15" ht="38.25" x14ac:dyDescent="0.25">
      <c r="A1" s="7" t="s">
        <v>0</v>
      </c>
      <c r="B1" s="4" t="s">
        <v>1</v>
      </c>
      <c r="C1" s="15" t="s">
        <v>186</v>
      </c>
      <c r="D1" s="15" t="s">
        <v>187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2" t="s">
        <v>48</v>
      </c>
      <c r="N1" s="2" t="s">
        <v>202</v>
      </c>
    </row>
    <row r="2" spans="1:15" x14ac:dyDescent="0.25">
      <c r="A2" s="25" t="s">
        <v>155</v>
      </c>
      <c r="B2" s="10" t="s">
        <v>156</v>
      </c>
      <c r="C2" s="16">
        <v>3073708000</v>
      </c>
      <c r="D2" s="16">
        <v>9241947</v>
      </c>
      <c r="E2" s="11" t="s">
        <v>21</v>
      </c>
      <c r="F2" s="11" t="s">
        <v>20</v>
      </c>
      <c r="G2" s="12" t="s">
        <v>21</v>
      </c>
      <c r="H2" s="13" t="s">
        <v>146</v>
      </c>
      <c r="I2" s="13" t="s">
        <v>147</v>
      </c>
      <c r="J2" s="13" t="s">
        <v>45</v>
      </c>
      <c r="K2" s="14" t="s">
        <v>45</v>
      </c>
      <c r="L2" s="14" t="s">
        <v>157</v>
      </c>
      <c r="M2" s="1">
        <v>42390</v>
      </c>
      <c r="N2">
        <f>IF(J2=L2,0,1)</f>
        <v>1</v>
      </c>
      <c r="O2">
        <f>IF(E2=G2,1,0)</f>
        <v>1</v>
      </c>
    </row>
    <row r="3" spans="1:15" x14ac:dyDescent="0.25">
      <c r="A3" s="10" t="s">
        <v>158</v>
      </c>
      <c r="B3" s="10" t="s">
        <v>156</v>
      </c>
      <c r="C3" s="16">
        <v>1340198000</v>
      </c>
      <c r="D3" s="16">
        <v>4013363</v>
      </c>
      <c r="E3" s="11" t="s">
        <v>21</v>
      </c>
      <c r="F3" s="11" t="s">
        <v>20</v>
      </c>
      <c r="G3" s="12" t="s">
        <v>21</v>
      </c>
      <c r="H3" s="13" t="s">
        <v>146</v>
      </c>
      <c r="I3" s="13" t="s">
        <v>147</v>
      </c>
      <c r="J3" s="13" t="s">
        <v>45</v>
      </c>
      <c r="K3" s="14" t="s">
        <v>45</v>
      </c>
      <c r="L3" s="14" t="s">
        <v>157</v>
      </c>
      <c r="M3" s="1">
        <v>42390</v>
      </c>
      <c r="N3">
        <f t="shared" ref="N3:N55" si="0">IF(J3=L3,0,1)</f>
        <v>1</v>
      </c>
      <c r="O3">
        <f t="shared" ref="O3:O55" si="1">IF(E3=G3,1,0)</f>
        <v>1</v>
      </c>
    </row>
    <row r="4" spans="1:15" x14ac:dyDescent="0.25">
      <c r="A4" s="10" t="s">
        <v>136</v>
      </c>
      <c r="B4" s="10" t="s">
        <v>137</v>
      </c>
      <c r="C4" s="16">
        <v>651743000</v>
      </c>
      <c r="D4" s="16">
        <v>2158502</v>
      </c>
      <c r="E4" s="11" t="s">
        <v>21</v>
      </c>
      <c r="F4" s="11" t="s">
        <v>20</v>
      </c>
      <c r="G4" s="12" t="s">
        <v>21</v>
      </c>
      <c r="H4" s="13" t="s">
        <v>138</v>
      </c>
      <c r="I4" s="13" t="s">
        <v>139</v>
      </c>
      <c r="J4" s="13" t="s">
        <v>140</v>
      </c>
      <c r="K4" s="14" t="s">
        <v>141</v>
      </c>
      <c r="L4" s="14" t="s">
        <v>140</v>
      </c>
      <c r="M4" s="1">
        <v>42390</v>
      </c>
      <c r="N4">
        <f t="shared" si="0"/>
        <v>0</v>
      </c>
      <c r="O4">
        <f t="shared" si="1"/>
        <v>1</v>
      </c>
    </row>
    <row r="5" spans="1:15" x14ac:dyDescent="0.25">
      <c r="A5" s="10" t="s">
        <v>130</v>
      </c>
      <c r="B5" s="10" t="s">
        <v>131</v>
      </c>
      <c r="C5" s="16">
        <v>6893932000</v>
      </c>
      <c r="D5" s="16">
        <v>10340904</v>
      </c>
      <c r="E5" s="11" t="s">
        <v>26</v>
      </c>
      <c r="F5" s="11" t="s">
        <v>15</v>
      </c>
      <c r="G5" s="12" t="s">
        <v>14</v>
      </c>
      <c r="H5" s="13" t="s">
        <v>132</v>
      </c>
      <c r="I5" s="13" t="s">
        <v>133</v>
      </c>
      <c r="J5" s="13" t="s">
        <v>134</v>
      </c>
      <c r="K5" s="14" t="s">
        <v>135</v>
      </c>
      <c r="L5" s="14" t="s">
        <v>30</v>
      </c>
      <c r="M5" s="1">
        <v>42390</v>
      </c>
      <c r="N5">
        <f t="shared" si="0"/>
        <v>1</v>
      </c>
      <c r="O5">
        <f t="shared" si="1"/>
        <v>0</v>
      </c>
    </row>
    <row r="6" spans="1:15" x14ac:dyDescent="0.25">
      <c r="A6" s="9" t="s">
        <v>33</v>
      </c>
      <c r="B6" s="9" t="s">
        <v>34</v>
      </c>
      <c r="C6" s="16" t="e">
        <v>#N/A</v>
      </c>
      <c r="D6" s="16" t="e">
        <v>#N/A</v>
      </c>
      <c r="E6" s="3" t="s">
        <v>23</v>
      </c>
      <c r="F6" s="3" t="s">
        <v>22</v>
      </c>
      <c r="G6" s="8" t="s">
        <v>23</v>
      </c>
      <c r="H6" s="5" t="s">
        <v>35</v>
      </c>
      <c r="I6" s="5" t="s">
        <v>36</v>
      </c>
      <c r="J6" s="5" t="s">
        <v>37</v>
      </c>
      <c r="K6" s="6" t="s">
        <v>38</v>
      </c>
      <c r="L6" s="6" t="s">
        <v>39</v>
      </c>
      <c r="M6" s="1">
        <v>42387</v>
      </c>
      <c r="N6">
        <f t="shared" si="0"/>
        <v>1</v>
      </c>
      <c r="O6">
        <f t="shared" si="1"/>
        <v>1</v>
      </c>
    </row>
    <row r="7" spans="1:15" x14ac:dyDescent="0.25">
      <c r="A7" s="10" t="s">
        <v>79</v>
      </c>
      <c r="B7" s="10" t="s">
        <v>80</v>
      </c>
      <c r="C7" s="16">
        <v>251250000</v>
      </c>
      <c r="D7" s="16">
        <v>753750</v>
      </c>
      <c r="E7" s="11" t="s">
        <v>41</v>
      </c>
      <c r="F7" s="11" t="s">
        <v>42</v>
      </c>
      <c r="G7" s="12" t="s">
        <v>41</v>
      </c>
      <c r="H7" s="13" t="s">
        <v>77</v>
      </c>
      <c r="I7" s="13" t="s">
        <v>78</v>
      </c>
      <c r="J7" s="13" t="s">
        <v>44</v>
      </c>
      <c r="K7" s="14" t="s">
        <v>81</v>
      </c>
      <c r="L7" s="14" t="s">
        <v>44</v>
      </c>
      <c r="M7" s="1">
        <v>42390</v>
      </c>
      <c r="N7">
        <f t="shared" si="0"/>
        <v>0</v>
      </c>
      <c r="O7">
        <f t="shared" si="1"/>
        <v>1</v>
      </c>
    </row>
    <row r="8" spans="1:15" x14ac:dyDescent="0.25">
      <c r="A8" s="10" t="s">
        <v>82</v>
      </c>
      <c r="B8" s="10" t="s">
        <v>80</v>
      </c>
      <c r="C8" s="16">
        <v>250014000</v>
      </c>
      <c r="D8" s="16">
        <v>750042</v>
      </c>
      <c r="E8" s="11" t="s">
        <v>41</v>
      </c>
      <c r="F8" s="11" t="s">
        <v>42</v>
      </c>
      <c r="G8" s="12" t="s">
        <v>41</v>
      </c>
      <c r="H8" s="13" t="s">
        <v>77</v>
      </c>
      <c r="I8" s="13" t="s">
        <v>78</v>
      </c>
      <c r="J8" s="13" t="s">
        <v>44</v>
      </c>
      <c r="K8" s="14" t="s">
        <v>81</v>
      </c>
      <c r="L8" s="14" t="s">
        <v>44</v>
      </c>
      <c r="M8" s="1">
        <v>42390</v>
      </c>
      <c r="N8">
        <f t="shared" si="0"/>
        <v>0</v>
      </c>
      <c r="O8">
        <f t="shared" si="1"/>
        <v>1</v>
      </c>
    </row>
    <row r="9" spans="1:15" x14ac:dyDescent="0.25">
      <c r="A9" s="10" t="s">
        <v>83</v>
      </c>
      <c r="B9" s="10" t="s">
        <v>84</v>
      </c>
      <c r="C9" s="16">
        <v>2841966000</v>
      </c>
      <c r="D9" s="16">
        <v>5467588</v>
      </c>
      <c r="E9" s="11" t="s">
        <v>41</v>
      </c>
      <c r="F9" s="11" t="s">
        <v>42</v>
      </c>
      <c r="G9" s="12" t="s">
        <v>41</v>
      </c>
      <c r="H9" s="13" t="s">
        <v>77</v>
      </c>
      <c r="I9" s="13" t="s">
        <v>78</v>
      </c>
      <c r="J9" s="13" t="s">
        <v>44</v>
      </c>
      <c r="K9" s="14" t="s">
        <v>85</v>
      </c>
      <c r="L9" s="14" t="s">
        <v>44</v>
      </c>
      <c r="M9" s="1">
        <v>42390</v>
      </c>
      <c r="N9">
        <f t="shared" si="0"/>
        <v>0</v>
      </c>
      <c r="O9">
        <f t="shared" si="1"/>
        <v>1</v>
      </c>
    </row>
    <row r="10" spans="1:15" x14ac:dyDescent="0.25">
      <c r="A10" s="25" t="s">
        <v>86</v>
      </c>
      <c r="B10" s="10" t="s">
        <v>84</v>
      </c>
      <c r="C10" s="16">
        <v>24444000</v>
      </c>
      <c r="D10" s="16">
        <v>85555</v>
      </c>
      <c r="E10" s="11" t="s">
        <v>41</v>
      </c>
      <c r="F10" s="11" t="s">
        <v>42</v>
      </c>
      <c r="G10" s="12" t="s">
        <v>41</v>
      </c>
      <c r="H10" s="13" t="s">
        <v>87</v>
      </c>
      <c r="I10" s="13" t="s">
        <v>88</v>
      </c>
      <c r="J10" s="13" t="s">
        <v>44</v>
      </c>
      <c r="K10" s="14" t="s">
        <v>85</v>
      </c>
      <c r="L10" s="14" t="s">
        <v>44</v>
      </c>
      <c r="M10" s="1">
        <v>42390</v>
      </c>
      <c r="N10">
        <f t="shared" si="0"/>
        <v>0</v>
      </c>
      <c r="O10">
        <f t="shared" si="1"/>
        <v>1</v>
      </c>
    </row>
    <row r="11" spans="1:15" x14ac:dyDescent="0.25">
      <c r="A11" s="10" t="s">
        <v>89</v>
      </c>
      <c r="B11" s="10" t="s">
        <v>84</v>
      </c>
      <c r="C11" s="16">
        <v>77910000</v>
      </c>
      <c r="D11" s="16">
        <v>272685</v>
      </c>
      <c r="E11" s="11" t="s">
        <v>41</v>
      </c>
      <c r="F11" s="11" t="s">
        <v>42</v>
      </c>
      <c r="G11" s="12" t="s">
        <v>41</v>
      </c>
      <c r="H11" s="13" t="s">
        <v>87</v>
      </c>
      <c r="I11" s="13" t="s">
        <v>88</v>
      </c>
      <c r="J11" s="13" t="s">
        <v>44</v>
      </c>
      <c r="K11" s="14" t="s">
        <v>85</v>
      </c>
      <c r="L11" s="14" t="s">
        <v>44</v>
      </c>
      <c r="M11" s="1">
        <v>42390</v>
      </c>
      <c r="N11">
        <f t="shared" si="0"/>
        <v>0</v>
      </c>
      <c r="O11">
        <f t="shared" si="1"/>
        <v>1</v>
      </c>
    </row>
    <row r="12" spans="1:15" x14ac:dyDescent="0.25">
      <c r="A12" s="10" t="s">
        <v>90</v>
      </c>
      <c r="B12" s="10" t="s">
        <v>84</v>
      </c>
      <c r="C12" s="16">
        <v>465370000</v>
      </c>
      <c r="D12" s="16">
        <v>1440915</v>
      </c>
      <c r="E12" s="11" t="s">
        <v>41</v>
      </c>
      <c r="F12" s="11" t="s">
        <v>42</v>
      </c>
      <c r="G12" s="12" t="s">
        <v>41</v>
      </c>
      <c r="H12" s="13" t="s">
        <v>87</v>
      </c>
      <c r="I12" s="13" t="s">
        <v>88</v>
      </c>
      <c r="J12" s="13" t="s">
        <v>44</v>
      </c>
      <c r="K12" s="14" t="s">
        <v>85</v>
      </c>
      <c r="L12" s="14" t="s">
        <v>44</v>
      </c>
      <c r="M12" s="1">
        <v>42390</v>
      </c>
      <c r="N12">
        <f t="shared" si="0"/>
        <v>0</v>
      </c>
      <c r="O12">
        <f t="shared" si="1"/>
        <v>1</v>
      </c>
    </row>
    <row r="13" spans="1:15" x14ac:dyDescent="0.25">
      <c r="A13" s="10" t="s">
        <v>91</v>
      </c>
      <c r="B13" s="10" t="s">
        <v>84</v>
      </c>
      <c r="C13" s="16">
        <v>626890000</v>
      </c>
      <c r="D13" s="16">
        <v>1403240</v>
      </c>
      <c r="E13" s="11" t="s">
        <v>41</v>
      </c>
      <c r="F13" s="11" t="s">
        <v>42</v>
      </c>
      <c r="G13" s="12" t="s">
        <v>41</v>
      </c>
      <c r="H13" s="13" t="s">
        <v>87</v>
      </c>
      <c r="I13" s="13" t="s">
        <v>88</v>
      </c>
      <c r="J13" s="13" t="s">
        <v>44</v>
      </c>
      <c r="K13" s="14" t="s">
        <v>85</v>
      </c>
      <c r="L13" s="14" t="s">
        <v>44</v>
      </c>
      <c r="M13" s="1">
        <v>42390</v>
      </c>
      <c r="N13">
        <f t="shared" si="0"/>
        <v>0</v>
      </c>
      <c r="O13">
        <f t="shared" si="1"/>
        <v>1</v>
      </c>
    </row>
    <row r="14" spans="1:15" x14ac:dyDescent="0.25">
      <c r="A14" s="10" t="s">
        <v>92</v>
      </c>
      <c r="B14" s="10" t="s">
        <v>84</v>
      </c>
      <c r="C14" s="16">
        <v>5250000</v>
      </c>
      <c r="D14" s="16">
        <v>18375</v>
      </c>
      <c r="E14" s="11" t="s">
        <v>41</v>
      </c>
      <c r="F14" s="11" t="s">
        <v>42</v>
      </c>
      <c r="G14" s="12" t="s">
        <v>41</v>
      </c>
      <c r="H14" s="13" t="s">
        <v>87</v>
      </c>
      <c r="I14" s="13" t="s">
        <v>88</v>
      </c>
      <c r="J14" s="13" t="s">
        <v>44</v>
      </c>
      <c r="K14" s="14" t="s">
        <v>85</v>
      </c>
      <c r="L14" s="14" t="s">
        <v>44</v>
      </c>
      <c r="M14" s="1">
        <v>42390</v>
      </c>
      <c r="N14">
        <f t="shared" si="0"/>
        <v>0</v>
      </c>
      <c r="O14">
        <f t="shared" si="1"/>
        <v>1</v>
      </c>
    </row>
    <row r="15" spans="1:15" x14ac:dyDescent="0.25">
      <c r="A15" s="10" t="s">
        <v>93</v>
      </c>
      <c r="B15" s="10" t="s">
        <v>84</v>
      </c>
      <c r="C15" s="16">
        <v>2761580000</v>
      </c>
      <c r="D15" s="16">
        <v>5114240</v>
      </c>
      <c r="E15" s="11" t="s">
        <v>41</v>
      </c>
      <c r="F15" s="11" t="s">
        <v>42</v>
      </c>
      <c r="G15" s="12" t="s">
        <v>41</v>
      </c>
      <c r="H15" s="13" t="s">
        <v>87</v>
      </c>
      <c r="I15" s="13" t="s">
        <v>88</v>
      </c>
      <c r="J15" s="13" t="s">
        <v>44</v>
      </c>
      <c r="K15" s="14" t="s">
        <v>85</v>
      </c>
      <c r="L15" s="14" t="s">
        <v>44</v>
      </c>
      <c r="M15" s="1">
        <v>42390</v>
      </c>
      <c r="N15">
        <f t="shared" si="0"/>
        <v>0</v>
      </c>
      <c r="O15">
        <f t="shared" si="1"/>
        <v>1</v>
      </c>
    </row>
    <row r="16" spans="1:15" x14ac:dyDescent="0.25">
      <c r="A16" s="10" t="s">
        <v>94</v>
      </c>
      <c r="B16" s="10" t="s">
        <v>84</v>
      </c>
      <c r="C16" s="16">
        <v>4024403000</v>
      </c>
      <c r="D16" s="16">
        <v>6036616</v>
      </c>
      <c r="E16" s="11" t="s">
        <v>41</v>
      </c>
      <c r="F16" s="11" t="s">
        <v>42</v>
      </c>
      <c r="G16" s="12" t="s">
        <v>41</v>
      </c>
      <c r="H16" s="13" t="s">
        <v>87</v>
      </c>
      <c r="I16" s="13" t="s">
        <v>88</v>
      </c>
      <c r="J16" s="13" t="s">
        <v>44</v>
      </c>
      <c r="K16" s="14" t="s">
        <v>85</v>
      </c>
      <c r="L16" s="14" t="s">
        <v>44</v>
      </c>
      <c r="M16" s="1">
        <v>42390</v>
      </c>
      <c r="N16">
        <f t="shared" si="0"/>
        <v>0</v>
      </c>
      <c r="O16">
        <f t="shared" si="1"/>
        <v>1</v>
      </c>
    </row>
    <row r="17" spans="1:15" x14ac:dyDescent="0.25">
      <c r="A17" s="10" t="s">
        <v>95</v>
      </c>
      <c r="B17" s="10" t="s">
        <v>84</v>
      </c>
      <c r="C17" s="16">
        <v>59066000</v>
      </c>
      <c r="D17" s="16">
        <v>206731</v>
      </c>
      <c r="E17" s="11" t="s">
        <v>41</v>
      </c>
      <c r="F17" s="11" t="s">
        <v>42</v>
      </c>
      <c r="G17" s="12" t="s">
        <v>41</v>
      </c>
      <c r="H17" s="13" t="s">
        <v>87</v>
      </c>
      <c r="I17" s="13" t="s">
        <v>88</v>
      </c>
      <c r="J17" s="13" t="s">
        <v>44</v>
      </c>
      <c r="K17" s="14" t="s">
        <v>85</v>
      </c>
      <c r="L17" s="14" t="s">
        <v>44</v>
      </c>
      <c r="M17" s="1">
        <v>42390</v>
      </c>
      <c r="N17">
        <f t="shared" si="0"/>
        <v>0</v>
      </c>
      <c r="O17">
        <f t="shared" si="1"/>
        <v>1</v>
      </c>
    </row>
    <row r="18" spans="1:15" x14ac:dyDescent="0.25">
      <c r="A18" s="10" t="s">
        <v>96</v>
      </c>
      <c r="B18" s="10" t="s">
        <v>84</v>
      </c>
      <c r="C18" s="16">
        <v>8440000</v>
      </c>
      <c r="D18" s="16">
        <v>29540</v>
      </c>
      <c r="E18" s="11" t="s">
        <v>41</v>
      </c>
      <c r="F18" s="11" t="s">
        <v>42</v>
      </c>
      <c r="G18" s="12" t="s">
        <v>41</v>
      </c>
      <c r="H18" s="13" t="s">
        <v>87</v>
      </c>
      <c r="I18" s="13" t="s">
        <v>88</v>
      </c>
      <c r="J18" s="13" t="s">
        <v>44</v>
      </c>
      <c r="K18" s="14" t="s">
        <v>85</v>
      </c>
      <c r="L18" s="14" t="s">
        <v>44</v>
      </c>
      <c r="M18" s="1">
        <v>42390</v>
      </c>
      <c r="N18">
        <f t="shared" si="0"/>
        <v>0</v>
      </c>
      <c r="O18">
        <f t="shared" si="1"/>
        <v>1</v>
      </c>
    </row>
    <row r="19" spans="1:15" x14ac:dyDescent="0.25">
      <c r="A19" s="10" t="s">
        <v>97</v>
      </c>
      <c r="B19" s="10" t="s">
        <v>84</v>
      </c>
      <c r="C19" s="16">
        <v>11495000</v>
      </c>
      <c r="D19" s="16">
        <v>40233</v>
      </c>
      <c r="E19" s="11" t="s">
        <v>41</v>
      </c>
      <c r="F19" s="11" t="s">
        <v>42</v>
      </c>
      <c r="G19" s="12" t="s">
        <v>41</v>
      </c>
      <c r="H19" s="13" t="s">
        <v>87</v>
      </c>
      <c r="I19" s="13" t="s">
        <v>88</v>
      </c>
      <c r="J19" s="13" t="s">
        <v>44</v>
      </c>
      <c r="K19" s="14" t="s">
        <v>85</v>
      </c>
      <c r="L19" s="14" t="s">
        <v>44</v>
      </c>
      <c r="M19" s="1">
        <v>42390</v>
      </c>
      <c r="N19">
        <f t="shared" si="0"/>
        <v>0</v>
      </c>
      <c r="O19">
        <f t="shared" si="1"/>
        <v>1</v>
      </c>
    </row>
    <row r="20" spans="1:15" x14ac:dyDescent="0.25">
      <c r="A20" s="10" t="s">
        <v>98</v>
      </c>
      <c r="B20" s="10" t="s">
        <v>84</v>
      </c>
      <c r="C20" s="16">
        <v>263150000</v>
      </c>
      <c r="D20" s="16">
        <v>921025</v>
      </c>
      <c r="E20" s="11" t="s">
        <v>41</v>
      </c>
      <c r="F20" s="11" t="s">
        <v>42</v>
      </c>
      <c r="G20" s="12" t="s">
        <v>41</v>
      </c>
      <c r="H20" s="13" t="s">
        <v>87</v>
      </c>
      <c r="I20" s="13" t="s">
        <v>88</v>
      </c>
      <c r="J20" s="13" t="s">
        <v>44</v>
      </c>
      <c r="K20" s="14" t="s">
        <v>85</v>
      </c>
      <c r="L20" s="14" t="s">
        <v>44</v>
      </c>
      <c r="M20" s="1">
        <v>42390</v>
      </c>
      <c r="N20">
        <f t="shared" si="0"/>
        <v>0</v>
      </c>
      <c r="O20">
        <f t="shared" si="1"/>
        <v>1</v>
      </c>
    </row>
    <row r="21" spans="1:15" x14ac:dyDescent="0.25">
      <c r="A21" s="10" t="s">
        <v>99</v>
      </c>
      <c r="B21" s="10" t="s">
        <v>84</v>
      </c>
      <c r="C21" s="16">
        <v>399000000</v>
      </c>
      <c r="D21" s="16">
        <v>997501</v>
      </c>
      <c r="E21" s="11" t="s">
        <v>41</v>
      </c>
      <c r="F21" s="11" t="s">
        <v>42</v>
      </c>
      <c r="G21" s="12" t="s">
        <v>41</v>
      </c>
      <c r="H21" s="13" t="s">
        <v>87</v>
      </c>
      <c r="I21" s="13" t="s">
        <v>88</v>
      </c>
      <c r="J21" s="13" t="s">
        <v>44</v>
      </c>
      <c r="K21" s="14" t="s">
        <v>85</v>
      </c>
      <c r="L21" s="14" t="s">
        <v>44</v>
      </c>
      <c r="M21" s="1">
        <v>42390</v>
      </c>
      <c r="N21">
        <f t="shared" si="0"/>
        <v>0</v>
      </c>
      <c r="O21">
        <f t="shared" si="1"/>
        <v>1</v>
      </c>
    </row>
    <row r="22" spans="1:15" x14ac:dyDescent="0.25">
      <c r="A22" s="10" t="s">
        <v>100</v>
      </c>
      <c r="B22" s="10" t="s">
        <v>84</v>
      </c>
      <c r="C22" s="16">
        <v>87790000</v>
      </c>
      <c r="D22" s="16">
        <v>307265</v>
      </c>
      <c r="E22" s="11" t="s">
        <v>41</v>
      </c>
      <c r="F22" s="11" t="s">
        <v>42</v>
      </c>
      <c r="G22" s="12" t="s">
        <v>41</v>
      </c>
      <c r="H22" s="13" t="s">
        <v>87</v>
      </c>
      <c r="I22" s="13" t="s">
        <v>88</v>
      </c>
      <c r="J22" s="13" t="s">
        <v>44</v>
      </c>
      <c r="K22" s="14" t="s">
        <v>85</v>
      </c>
      <c r="L22" s="14" t="s">
        <v>44</v>
      </c>
      <c r="M22" s="1">
        <v>42390</v>
      </c>
      <c r="N22">
        <f t="shared" si="0"/>
        <v>0</v>
      </c>
      <c r="O22">
        <f t="shared" si="1"/>
        <v>1</v>
      </c>
    </row>
    <row r="23" spans="1:15" x14ac:dyDescent="0.25">
      <c r="A23" s="10" t="s">
        <v>101</v>
      </c>
      <c r="B23" s="10" t="s">
        <v>84</v>
      </c>
      <c r="C23" s="16">
        <v>141370000</v>
      </c>
      <c r="D23" s="16">
        <v>494797</v>
      </c>
      <c r="E23" s="11" t="s">
        <v>41</v>
      </c>
      <c r="F23" s="11" t="s">
        <v>42</v>
      </c>
      <c r="G23" s="12" t="s">
        <v>41</v>
      </c>
      <c r="H23" s="13" t="s">
        <v>87</v>
      </c>
      <c r="I23" s="13" t="s">
        <v>88</v>
      </c>
      <c r="J23" s="13" t="s">
        <v>44</v>
      </c>
      <c r="K23" s="14" t="s">
        <v>85</v>
      </c>
      <c r="L23" s="14" t="s">
        <v>44</v>
      </c>
      <c r="M23" s="1">
        <v>42390</v>
      </c>
      <c r="N23">
        <f t="shared" si="0"/>
        <v>0</v>
      </c>
      <c r="O23">
        <f t="shared" si="1"/>
        <v>1</v>
      </c>
    </row>
    <row r="24" spans="1:15" x14ac:dyDescent="0.25">
      <c r="A24" s="10" t="s">
        <v>102</v>
      </c>
      <c r="B24" s="10" t="s">
        <v>84</v>
      </c>
      <c r="C24" s="16">
        <v>9400000</v>
      </c>
      <c r="D24" s="16">
        <v>32900</v>
      </c>
      <c r="E24" s="11" t="s">
        <v>41</v>
      </c>
      <c r="F24" s="11" t="s">
        <v>42</v>
      </c>
      <c r="G24" s="12" t="s">
        <v>41</v>
      </c>
      <c r="H24" s="13" t="s">
        <v>87</v>
      </c>
      <c r="I24" s="13" t="s">
        <v>88</v>
      </c>
      <c r="J24" s="13" t="s">
        <v>44</v>
      </c>
      <c r="K24" s="14" t="s">
        <v>85</v>
      </c>
      <c r="L24" s="14" t="s">
        <v>44</v>
      </c>
      <c r="M24" s="1">
        <v>42390</v>
      </c>
      <c r="N24">
        <f t="shared" si="0"/>
        <v>0</v>
      </c>
      <c r="O24">
        <f t="shared" si="1"/>
        <v>1</v>
      </c>
    </row>
    <row r="25" spans="1:15" x14ac:dyDescent="0.25">
      <c r="A25" s="10" t="s">
        <v>76</v>
      </c>
      <c r="B25" s="10" t="s">
        <v>40</v>
      </c>
      <c r="C25" s="16">
        <v>4469126000</v>
      </c>
      <c r="D25" s="16">
        <v>9759778</v>
      </c>
      <c r="E25" s="11" t="s">
        <v>41</v>
      </c>
      <c r="F25" s="11" t="s">
        <v>42</v>
      </c>
      <c r="G25" s="12" t="s">
        <v>41</v>
      </c>
      <c r="H25" s="13" t="s">
        <v>77</v>
      </c>
      <c r="I25" s="13" t="s">
        <v>78</v>
      </c>
      <c r="J25" s="13" t="s">
        <v>44</v>
      </c>
      <c r="K25" s="14" t="s">
        <v>43</v>
      </c>
      <c r="L25" s="14" t="s">
        <v>44</v>
      </c>
      <c r="M25" s="1">
        <v>42390</v>
      </c>
      <c r="N25">
        <f t="shared" si="0"/>
        <v>0</v>
      </c>
      <c r="O25">
        <f t="shared" si="1"/>
        <v>1</v>
      </c>
    </row>
    <row r="26" spans="1:15" x14ac:dyDescent="0.25">
      <c r="A26" s="10" t="s">
        <v>145</v>
      </c>
      <c r="B26" s="10" t="s">
        <v>146</v>
      </c>
      <c r="C26" s="16">
        <v>9986259000</v>
      </c>
      <c r="D26" s="16">
        <v>14979400</v>
      </c>
      <c r="E26" s="11" t="s">
        <v>21</v>
      </c>
      <c r="F26" s="11" t="s">
        <v>20</v>
      </c>
      <c r="G26" s="12" t="s">
        <v>21</v>
      </c>
      <c r="H26" s="13" t="s">
        <v>46</v>
      </c>
      <c r="I26" s="13" t="s">
        <v>47</v>
      </c>
      <c r="J26" s="13" t="s">
        <v>45</v>
      </c>
      <c r="K26" s="14" t="s">
        <v>147</v>
      </c>
      <c r="L26" s="14" t="s">
        <v>45</v>
      </c>
      <c r="M26" s="1">
        <v>42390</v>
      </c>
      <c r="N26">
        <f t="shared" si="0"/>
        <v>0</v>
      </c>
      <c r="O26">
        <f t="shared" si="1"/>
        <v>1</v>
      </c>
    </row>
    <row r="27" spans="1:15" x14ac:dyDescent="0.25">
      <c r="A27" s="10" t="s">
        <v>148</v>
      </c>
      <c r="B27" s="10" t="s">
        <v>146</v>
      </c>
      <c r="C27" s="16">
        <v>1133451000</v>
      </c>
      <c r="D27" s="16">
        <v>3431170</v>
      </c>
      <c r="E27" s="11" t="s">
        <v>21</v>
      </c>
      <c r="F27" s="11" t="s">
        <v>20</v>
      </c>
      <c r="G27" s="12" t="s">
        <v>21</v>
      </c>
      <c r="H27" s="13" t="s">
        <v>46</v>
      </c>
      <c r="I27" s="13" t="s">
        <v>47</v>
      </c>
      <c r="J27" s="13" t="s">
        <v>45</v>
      </c>
      <c r="K27" s="14" t="s">
        <v>147</v>
      </c>
      <c r="L27" s="14" t="s">
        <v>45</v>
      </c>
      <c r="M27" s="1">
        <v>42390</v>
      </c>
      <c r="N27">
        <f t="shared" si="0"/>
        <v>0</v>
      </c>
      <c r="O27">
        <f t="shared" si="1"/>
        <v>1</v>
      </c>
    </row>
    <row r="28" spans="1:15" x14ac:dyDescent="0.25">
      <c r="A28" s="10" t="s">
        <v>149</v>
      </c>
      <c r="B28" s="10" t="s">
        <v>146</v>
      </c>
      <c r="C28" s="16">
        <v>1140893000</v>
      </c>
      <c r="D28" s="16">
        <v>3394450</v>
      </c>
      <c r="E28" s="11" t="s">
        <v>21</v>
      </c>
      <c r="F28" s="11" t="s">
        <v>20</v>
      </c>
      <c r="G28" s="12" t="s">
        <v>21</v>
      </c>
      <c r="H28" s="13" t="s">
        <v>46</v>
      </c>
      <c r="I28" s="13" t="s">
        <v>47</v>
      </c>
      <c r="J28" s="13" t="s">
        <v>45</v>
      </c>
      <c r="K28" s="14" t="s">
        <v>147</v>
      </c>
      <c r="L28" s="14" t="s">
        <v>45</v>
      </c>
      <c r="M28" s="1">
        <v>42390</v>
      </c>
      <c r="N28">
        <f t="shared" si="0"/>
        <v>0</v>
      </c>
      <c r="O28">
        <f t="shared" si="1"/>
        <v>1</v>
      </c>
    </row>
    <row r="29" spans="1:15" x14ac:dyDescent="0.25">
      <c r="A29" s="10" t="s">
        <v>150</v>
      </c>
      <c r="B29" s="10" t="s">
        <v>151</v>
      </c>
      <c r="C29" s="16">
        <v>1171390000</v>
      </c>
      <c r="D29" s="16">
        <v>3668045</v>
      </c>
      <c r="E29" s="11" t="s">
        <v>21</v>
      </c>
      <c r="F29" s="11" t="s">
        <v>20</v>
      </c>
      <c r="G29" s="12" t="s">
        <v>21</v>
      </c>
      <c r="H29" s="13" t="s">
        <v>46</v>
      </c>
      <c r="I29" s="13" t="s">
        <v>47</v>
      </c>
      <c r="J29" s="13" t="s">
        <v>45</v>
      </c>
      <c r="K29" s="14" t="s">
        <v>152</v>
      </c>
      <c r="L29" s="14" t="s">
        <v>45</v>
      </c>
      <c r="M29" s="1">
        <v>42390</v>
      </c>
      <c r="N29">
        <f t="shared" si="0"/>
        <v>0</v>
      </c>
      <c r="O29">
        <f t="shared" si="1"/>
        <v>1</v>
      </c>
    </row>
    <row r="30" spans="1:15" x14ac:dyDescent="0.25">
      <c r="A30" s="10" t="s">
        <v>153</v>
      </c>
      <c r="B30" s="10" t="s">
        <v>151</v>
      </c>
      <c r="C30" s="16">
        <v>399402000</v>
      </c>
      <c r="D30" s="16">
        <v>1319086</v>
      </c>
      <c r="E30" s="11" t="s">
        <v>21</v>
      </c>
      <c r="F30" s="11" t="s">
        <v>20</v>
      </c>
      <c r="G30" s="12" t="s">
        <v>21</v>
      </c>
      <c r="H30" s="13" t="s">
        <v>46</v>
      </c>
      <c r="I30" s="13" t="s">
        <v>47</v>
      </c>
      <c r="J30" s="13" t="s">
        <v>45</v>
      </c>
      <c r="K30" s="14" t="s">
        <v>152</v>
      </c>
      <c r="L30" s="14" t="s">
        <v>45</v>
      </c>
      <c r="M30" s="1">
        <v>42390</v>
      </c>
      <c r="N30">
        <f t="shared" si="0"/>
        <v>0</v>
      </c>
      <c r="O30">
        <f t="shared" si="1"/>
        <v>1</v>
      </c>
    </row>
    <row r="31" spans="1:15" x14ac:dyDescent="0.25">
      <c r="A31" s="10" t="s">
        <v>154</v>
      </c>
      <c r="B31" s="10" t="s">
        <v>151</v>
      </c>
      <c r="C31" s="16">
        <v>250550000</v>
      </c>
      <c r="D31" s="16">
        <v>876925</v>
      </c>
      <c r="E31" s="11" t="s">
        <v>21</v>
      </c>
      <c r="F31" s="11" t="s">
        <v>20</v>
      </c>
      <c r="G31" s="12" t="s">
        <v>21</v>
      </c>
      <c r="H31" s="13" t="s">
        <v>46</v>
      </c>
      <c r="I31" s="13" t="s">
        <v>47</v>
      </c>
      <c r="J31" s="13" t="s">
        <v>45</v>
      </c>
      <c r="K31" s="14" t="s">
        <v>152</v>
      </c>
      <c r="L31" s="14" t="s">
        <v>45</v>
      </c>
      <c r="M31" s="1">
        <v>42390</v>
      </c>
      <c r="N31">
        <f t="shared" si="0"/>
        <v>0</v>
      </c>
      <c r="O31">
        <f t="shared" si="1"/>
        <v>1</v>
      </c>
    </row>
    <row r="32" spans="1:15" x14ac:dyDescent="0.25">
      <c r="A32" s="25" t="s">
        <v>59</v>
      </c>
      <c r="B32" s="10" t="s">
        <v>60</v>
      </c>
      <c r="C32" s="16">
        <v>25800000</v>
      </c>
      <c r="D32" s="16">
        <v>90300</v>
      </c>
      <c r="E32" s="11" t="s">
        <v>21</v>
      </c>
      <c r="F32" s="11" t="s">
        <v>20</v>
      </c>
      <c r="G32" s="12" t="s">
        <v>21</v>
      </c>
      <c r="H32" s="13" t="s">
        <v>61</v>
      </c>
      <c r="I32" s="13" t="s">
        <v>62</v>
      </c>
      <c r="J32" s="13" t="s">
        <v>45</v>
      </c>
      <c r="K32" s="14" t="s">
        <v>63</v>
      </c>
      <c r="L32" s="14" t="s">
        <v>64</v>
      </c>
      <c r="M32" s="1">
        <v>42388</v>
      </c>
      <c r="N32">
        <f t="shared" si="0"/>
        <v>1</v>
      </c>
      <c r="O32">
        <f t="shared" si="1"/>
        <v>1</v>
      </c>
    </row>
    <row r="33" spans="1:15" x14ac:dyDescent="0.25">
      <c r="A33" s="25" t="s">
        <v>142</v>
      </c>
      <c r="B33" s="10" t="s">
        <v>143</v>
      </c>
      <c r="C33" s="16">
        <v>735496000</v>
      </c>
      <c r="D33" s="16">
        <v>2014382</v>
      </c>
      <c r="E33" s="11" t="s">
        <v>21</v>
      </c>
      <c r="F33" s="11" t="s">
        <v>20</v>
      </c>
      <c r="G33" s="12" t="s">
        <v>21</v>
      </c>
      <c r="H33" s="13" t="s">
        <v>57</v>
      </c>
      <c r="I33" s="13" t="s">
        <v>58</v>
      </c>
      <c r="J33" s="13" t="s">
        <v>45</v>
      </c>
      <c r="K33" s="14" t="s">
        <v>144</v>
      </c>
      <c r="L33" s="14" t="s">
        <v>45</v>
      </c>
      <c r="M33" s="1">
        <v>42390</v>
      </c>
      <c r="N33">
        <f t="shared" si="0"/>
        <v>0</v>
      </c>
      <c r="O33">
        <f t="shared" si="1"/>
        <v>1</v>
      </c>
    </row>
    <row r="34" spans="1:15" x14ac:dyDescent="0.25">
      <c r="A34" s="10" t="s">
        <v>126</v>
      </c>
      <c r="B34" s="10" t="s">
        <v>127</v>
      </c>
      <c r="C34" s="16">
        <v>818240000</v>
      </c>
      <c r="D34" s="16">
        <v>2552480</v>
      </c>
      <c r="E34" s="11" t="s">
        <v>26</v>
      </c>
      <c r="F34" s="11" t="s">
        <v>27</v>
      </c>
      <c r="G34" s="12" t="s">
        <v>26</v>
      </c>
      <c r="H34" s="13" t="s">
        <v>123</v>
      </c>
      <c r="I34" s="13" t="s">
        <v>124</v>
      </c>
      <c r="J34" s="13" t="s">
        <v>32</v>
      </c>
      <c r="K34" s="14" t="s">
        <v>128</v>
      </c>
      <c r="L34" s="14" t="s">
        <v>32</v>
      </c>
      <c r="M34" s="1">
        <v>42390</v>
      </c>
      <c r="N34">
        <f t="shared" si="0"/>
        <v>0</v>
      </c>
      <c r="O34">
        <f t="shared" si="1"/>
        <v>1</v>
      </c>
    </row>
    <row r="35" spans="1:15" x14ac:dyDescent="0.25">
      <c r="A35" s="10" t="s">
        <v>129</v>
      </c>
      <c r="B35" s="10" t="s">
        <v>127</v>
      </c>
      <c r="C35" s="16">
        <v>388970000</v>
      </c>
      <c r="D35" s="16">
        <v>1361397</v>
      </c>
      <c r="E35" s="11" t="s">
        <v>26</v>
      </c>
      <c r="F35" s="11" t="s">
        <v>27</v>
      </c>
      <c r="G35" s="12" t="s">
        <v>26</v>
      </c>
      <c r="H35" s="13" t="s">
        <v>123</v>
      </c>
      <c r="I35" s="13" t="s">
        <v>124</v>
      </c>
      <c r="J35" s="13" t="s">
        <v>32</v>
      </c>
      <c r="K35" s="14" t="s">
        <v>128</v>
      </c>
      <c r="L35" s="14" t="s">
        <v>32</v>
      </c>
      <c r="M35" s="1">
        <v>42390</v>
      </c>
      <c r="N35">
        <f t="shared" si="0"/>
        <v>0</v>
      </c>
      <c r="O35">
        <f t="shared" si="1"/>
        <v>1</v>
      </c>
    </row>
    <row r="36" spans="1:15" x14ac:dyDescent="0.25">
      <c r="A36" s="10" t="s">
        <v>167</v>
      </c>
      <c r="B36" s="10" t="s">
        <v>168</v>
      </c>
      <c r="C36" s="16">
        <v>524800000</v>
      </c>
      <c r="D36" s="16">
        <v>1694600</v>
      </c>
      <c r="E36" s="11" t="s">
        <v>67</v>
      </c>
      <c r="F36" s="11" t="s">
        <v>66</v>
      </c>
      <c r="G36" s="12" t="s">
        <v>67</v>
      </c>
      <c r="H36" s="13" t="s">
        <v>169</v>
      </c>
      <c r="I36" s="13" t="s">
        <v>166</v>
      </c>
      <c r="J36" s="13" t="s">
        <v>170</v>
      </c>
      <c r="K36" s="14" t="s">
        <v>171</v>
      </c>
      <c r="L36" s="14" t="s">
        <v>166</v>
      </c>
      <c r="M36" s="1">
        <v>42390</v>
      </c>
      <c r="N36">
        <f t="shared" si="0"/>
        <v>1</v>
      </c>
      <c r="O36">
        <f t="shared" si="1"/>
        <v>1</v>
      </c>
    </row>
    <row r="37" spans="1:15" x14ac:dyDescent="0.25">
      <c r="A37" s="10" t="s">
        <v>172</v>
      </c>
      <c r="B37" s="10" t="s">
        <v>168</v>
      </c>
      <c r="C37" s="16">
        <v>1575300000</v>
      </c>
      <c r="D37" s="16">
        <v>4695952</v>
      </c>
      <c r="E37" s="11" t="s">
        <v>67</v>
      </c>
      <c r="F37" s="11" t="s">
        <v>66</v>
      </c>
      <c r="G37" s="12" t="s">
        <v>67</v>
      </c>
      <c r="H37" s="13" t="s">
        <v>169</v>
      </c>
      <c r="I37" s="13" t="s">
        <v>166</v>
      </c>
      <c r="J37" s="13" t="s">
        <v>170</v>
      </c>
      <c r="K37" s="14" t="s">
        <v>171</v>
      </c>
      <c r="L37" s="14" t="s">
        <v>166</v>
      </c>
      <c r="M37" s="1">
        <v>42390</v>
      </c>
      <c r="N37">
        <f t="shared" si="0"/>
        <v>1</v>
      </c>
      <c r="O37">
        <f t="shared" si="1"/>
        <v>1</v>
      </c>
    </row>
    <row r="38" spans="1:15" x14ac:dyDescent="0.25">
      <c r="A38" s="10" t="s">
        <v>180</v>
      </c>
      <c r="B38" s="10" t="s">
        <v>168</v>
      </c>
      <c r="C38" s="16">
        <v>221900000</v>
      </c>
      <c r="D38" s="16">
        <v>776652</v>
      </c>
      <c r="E38" s="11" t="s">
        <v>67</v>
      </c>
      <c r="F38" s="11" t="s">
        <v>66</v>
      </c>
      <c r="G38" s="12" t="s">
        <v>67</v>
      </c>
      <c r="H38" s="13" t="s">
        <v>169</v>
      </c>
      <c r="I38" s="13" t="s">
        <v>166</v>
      </c>
      <c r="J38" s="13" t="s">
        <v>170</v>
      </c>
      <c r="K38" s="14" t="s">
        <v>171</v>
      </c>
      <c r="L38" s="14" t="s">
        <v>166</v>
      </c>
      <c r="M38" s="1">
        <v>42390</v>
      </c>
      <c r="N38">
        <f t="shared" si="0"/>
        <v>1</v>
      </c>
      <c r="O38">
        <f t="shared" si="1"/>
        <v>1</v>
      </c>
    </row>
    <row r="39" spans="1:15" x14ac:dyDescent="0.25">
      <c r="A39" s="9" t="s">
        <v>12</v>
      </c>
      <c r="B39" s="9" t="s">
        <v>13</v>
      </c>
      <c r="C39" s="16" t="e">
        <v>#N/A</v>
      </c>
      <c r="D39" s="16" t="e">
        <v>#N/A</v>
      </c>
      <c r="E39" s="3" t="s">
        <v>14</v>
      </c>
      <c r="F39" s="3" t="s">
        <v>15</v>
      </c>
      <c r="G39" s="8" t="s">
        <v>14</v>
      </c>
      <c r="H39" s="5" t="s">
        <v>16</v>
      </c>
      <c r="I39" s="5" t="s">
        <v>17</v>
      </c>
      <c r="J39" s="5" t="s">
        <v>18</v>
      </c>
      <c r="K39" s="6" t="s">
        <v>19</v>
      </c>
      <c r="L39" s="6" t="s">
        <v>18</v>
      </c>
      <c r="M39" s="1">
        <v>42387</v>
      </c>
      <c r="N39">
        <f t="shared" si="0"/>
        <v>0</v>
      </c>
      <c r="O39">
        <f t="shared" si="1"/>
        <v>1</v>
      </c>
    </row>
    <row r="40" spans="1:15" x14ac:dyDescent="0.25">
      <c r="A40" s="10" t="s">
        <v>103</v>
      </c>
      <c r="B40" s="10" t="s">
        <v>104</v>
      </c>
      <c r="C40" s="16">
        <v>23200000</v>
      </c>
      <c r="D40" s="16">
        <v>81200</v>
      </c>
      <c r="E40" s="11" t="s">
        <v>26</v>
      </c>
      <c r="F40" s="11" t="s">
        <v>27</v>
      </c>
      <c r="G40" s="12" t="s">
        <v>26</v>
      </c>
      <c r="H40" s="13" t="s">
        <v>105</v>
      </c>
      <c r="I40" s="13" t="s">
        <v>32</v>
      </c>
      <c r="J40" s="13" t="s">
        <v>106</v>
      </c>
      <c r="K40" s="14" t="s">
        <v>107</v>
      </c>
      <c r="L40" s="14" t="s">
        <v>32</v>
      </c>
      <c r="M40" s="1">
        <v>42390</v>
      </c>
      <c r="N40">
        <f t="shared" si="0"/>
        <v>1</v>
      </c>
      <c r="O40">
        <f t="shared" si="1"/>
        <v>1</v>
      </c>
    </row>
    <row r="41" spans="1:15" x14ac:dyDescent="0.25">
      <c r="A41" s="10" t="s">
        <v>117</v>
      </c>
      <c r="B41" s="10" t="s">
        <v>28</v>
      </c>
      <c r="C41" s="16">
        <v>1036200000</v>
      </c>
      <c r="D41" s="16">
        <v>2996701</v>
      </c>
      <c r="E41" s="11" t="s">
        <v>26</v>
      </c>
      <c r="F41" s="11" t="s">
        <v>27</v>
      </c>
      <c r="G41" s="12" t="s">
        <v>26</v>
      </c>
      <c r="H41" s="13" t="s">
        <v>118</v>
      </c>
      <c r="I41" s="13" t="s">
        <v>119</v>
      </c>
      <c r="J41" s="13" t="s">
        <v>30</v>
      </c>
      <c r="K41" s="14" t="s">
        <v>29</v>
      </c>
      <c r="L41" s="14" t="s">
        <v>30</v>
      </c>
      <c r="M41" s="1">
        <v>42390</v>
      </c>
      <c r="N41">
        <f t="shared" si="0"/>
        <v>0</v>
      </c>
      <c r="O41">
        <f t="shared" si="1"/>
        <v>1</v>
      </c>
    </row>
    <row r="42" spans="1:15" x14ac:dyDescent="0.25">
      <c r="A42" s="10" t="s">
        <v>120</v>
      </c>
      <c r="B42" s="10" t="s">
        <v>28</v>
      </c>
      <c r="C42" s="16">
        <v>430100000</v>
      </c>
      <c r="D42" s="16">
        <v>1505352</v>
      </c>
      <c r="E42" s="11" t="s">
        <v>26</v>
      </c>
      <c r="F42" s="11" t="s">
        <v>27</v>
      </c>
      <c r="G42" s="12" t="s">
        <v>26</v>
      </c>
      <c r="H42" s="13" t="s">
        <v>118</v>
      </c>
      <c r="I42" s="13" t="s">
        <v>119</v>
      </c>
      <c r="J42" s="13" t="s">
        <v>30</v>
      </c>
      <c r="K42" s="14" t="s">
        <v>29</v>
      </c>
      <c r="L42" s="14" t="s">
        <v>30</v>
      </c>
      <c r="M42" s="1">
        <v>42390</v>
      </c>
      <c r="N42">
        <f t="shared" si="0"/>
        <v>0</v>
      </c>
      <c r="O42">
        <f t="shared" si="1"/>
        <v>1</v>
      </c>
    </row>
    <row r="43" spans="1:15" x14ac:dyDescent="0.25">
      <c r="A43" s="10" t="s">
        <v>181</v>
      </c>
      <c r="B43" s="10" t="s">
        <v>182</v>
      </c>
      <c r="C43" s="16">
        <v>243490000</v>
      </c>
      <c r="D43" s="16">
        <v>852215</v>
      </c>
      <c r="E43" s="11" t="s">
        <v>67</v>
      </c>
      <c r="F43" s="11" t="s">
        <v>66</v>
      </c>
      <c r="G43" s="12" t="s">
        <v>67</v>
      </c>
      <c r="H43" s="13" t="s">
        <v>183</v>
      </c>
      <c r="I43" s="13" t="s">
        <v>184</v>
      </c>
      <c r="J43" s="13" t="s">
        <v>70</v>
      </c>
      <c r="K43" s="14" t="s">
        <v>185</v>
      </c>
      <c r="L43" s="14" t="s">
        <v>70</v>
      </c>
      <c r="M43" s="1">
        <v>42390</v>
      </c>
      <c r="N43">
        <f t="shared" si="0"/>
        <v>0</v>
      </c>
      <c r="O43">
        <f t="shared" si="1"/>
        <v>1</v>
      </c>
    </row>
    <row r="44" spans="1:15" x14ac:dyDescent="0.25">
      <c r="A44" s="25" t="s">
        <v>71</v>
      </c>
      <c r="B44" s="10" t="s">
        <v>72</v>
      </c>
      <c r="C44" s="16">
        <v>3482964000</v>
      </c>
      <c r="D44" s="16">
        <v>7955626</v>
      </c>
      <c r="E44" s="11" t="s">
        <v>23</v>
      </c>
      <c r="F44" s="11" t="s">
        <v>22</v>
      </c>
      <c r="G44" s="12" t="s">
        <v>23</v>
      </c>
      <c r="H44" s="13" t="s">
        <v>73</v>
      </c>
      <c r="I44" s="13" t="s">
        <v>74</v>
      </c>
      <c r="J44" s="13" t="s">
        <v>39</v>
      </c>
      <c r="K44" s="14" t="s">
        <v>75</v>
      </c>
      <c r="L44" s="14" t="s">
        <v>39</v>
      </c>
      <c r="M44" s="1">
        <v>42389</v>
      </c>
      <c r="N44">
        <f t="shared" si="0"/>
        <v>0</v>
      </c>
      <c r="O44">
        <f t="shared" si="1"/>
        <v>1</v>
      </c>
    </row>
    <row r="45" spans="1:15" x14ac:dyDescent="0.25">
      <c r="A45" s="10" t="s">
        <v>121</v>
      </c>
      <c r="B45" s="10" t="s">
        <v>122</v>
      </c>
      <c r="C45" s="16">
        <v>4061990000</v>
      </c>
      <c r="D45" s="16">
        <v>9498030</v>
      </c>
      <c r="E45" s="11" t="s">
        <v>26</v>
      </c>
      <c r="F45" s="11" t="s">
        <v>27</v>
      </c>
      <c r="G45" s="12" t="s">
        <v>26</v>
      </c>
      <c r="H45" s="13" t="s">
        <v>123</v>
      </c>
      <c r="I45" s="13" t="s">
        <v>124</v>
      </c>
      <c r="J45" s="13" t="s">
        <v>32</v>
      </c>
      <c r="K45" s="14" t="s">
        <v>125</v>
      </c>
      <c r="L45" s="14" t="s">
        <v>32</v>
      </c>
      <c r="M45" s="1">
        <v>42390</v>
      </c>
      <c r="N45">
        <f t="shared" si="0"/>
        <v>0</v>
      </c>
      <c r="O45">
        <f t="shared" si="1"/>
        <v>1</v>
      </c>
    </row>
    <row r="46" spans="1:15" x14ac:dyDescent="0.25">
      <c r="A46" s="10" t="s">
        <v>159</v>
      </c>
      <c r="B46" s="10" t="s">
        <v>160</v>
      </c>
      <c r="C46" s="16">
        <v>1494707000</v>
      </c>
      <c r="D46" s="16">
        <v>3697175</v>
      </c>
      <c r="E46" s="11" t="s">
        <v>67</v>
      </c>
      <c r="F46" s="11" t="s">
        <v>66</v>
      </c>
      <c r="G46" s="12" t="s">
        <v>67</v>
      </c>
      <c r="H46" s="13" t="s">
        <v>161</v>
      </c>
      <c r="I46" s="13" t="s">
        <v>162</v>
      </c>
      <c r="J46" s="13" t="s">
        <v>163</v>
      </c>
      <c r="K46" s="14" t="s">
        <v>164</v>
      </c>
      <c r="L46" s="14" t="s">
        <v>165</v>
      </c>
      <c r="M46" s="1">
        <v>42390</v>
      </c>
      <c r="N46">
        <f t="shared" si="0"/>
        <v>1</v>
      </c>
      <c r="O46">
        <f t="shared" si="1"/>
        <v>1</v>
      </c>
    </row>
    <row r="47" spans="1:15" x14ac:dyDescent="0.25">
      <c r="A47" s="10" t="s">
        <v>173</v>
      </c>
      <c r="B47" s="10" t="s">
        <v>174</v>
      </c>
      <c r="C47" s="16">
        <v>667995000</v>
      </c>
      <c r="D47" s="16">
        <v>2337985</v>
      </c>
      <c r="E47" s="11" t="s">
        <v>67</v>
      </c>
      <c r="F47" s="11" t="s">
        <v>66</v>
      </c>
      <c r="G47" s="12" t="s">
        <v>67</v>
      </c>
      <c r="H47" s="13" t="s">
        <v>175</v>
      </c>
      <c r="I47" s="13" t="s">
        <v>176</v>
      </c>
      <c r="J47" s="13" t="s">
        <v>164</v>
      </c>
      <c r="K47" s="14" t="s">
        <v>177</v>
      </c>
      <c r="L47" s="14" t="s">
        <v>164</v>
      </c>
      <c r="M47" s="1">
        <v>42390</v>
      </c>
      <c r="N47">
        <f t="shared" si="0"/>
        <v>0</v>
      </c>
      <c r="O47">
        <f t="shared" si="1"/>
        <v>1</v>
      </c>
    </row>
    <row r="48" spans="1:15" x14ac:dyDescent="0.25">
      <c r="A48" s="10" t="s">
        <v>178</v>
      </c>
      <c r="B48" s="10" t="s">
        <v>174</v>
      </c>
      <c r="C48" s="16">
        <v>2225320000</v>
      </c>
      <c r="D48" s="16">
        <v>4637300</v>
      </c>
      <c r="E48" s="11" t="s">
        <v>67</v>
      </c>
      <c r="F48" s="11" t="s">
        <v>66</v>
      </c>
      <c r="G48" s="12" t="s">
        <v>67</v>
      </c>
      <c r="H48" s="13" t="s">
        <v>161</v>
      </c>
      <c r="I48" s="13" t="s">
        <v>162</v>
      </c>
      <c r="J48" s="13" t="s">
        <v>163</v>
      </c>
      <c r="K48" s="14" t="s">
        <v>177</v>
      </c>
      <c r="L48" s="14" t="s">
        <v>164</v>
      </c>
      <c r="M48" s="1">
        <v>42390</v>
      </c>
      <c r="N48">
        <f t="shared" si="0"/>
        <v>1</v>
      </c>
      <c r="O48">
        <f t="shared" si="1"/>
        <v>1</v>
      </c>
    </row>
    <row r="49" spans="1:15" x14ac:dyDescent="0.25">
      <c r="A49" s="10" t="s">
        <v>179</v>
      </c>
      <c r="B49" s="10" t="s">
        <v>174</v>
      </c>
      <c r="C49" s="16">
        <v>1606000000</v>
      </c>
      <c r="D49" s="16">
        <v>2409001</v>
      </c>
      <c r="E49" s="11" t="s">
        <v>67</v>
      </c>
      <c r="F49" s="11" t="s">
        <v>66</v>
      </c>
      <c r="G49" s="12" t="s">
        <v>67</v>
      </c>
      <c r="H49" s="13" t="s">
        <v>161</v>
      </c>
      <c r="I49" s="13" t="s">
        <v>162</v>
      </c>
      <c r="J49" s="13" t="s">
        <v>163</v>
      </c>
      <c r="K49" s="14" t="s">
        <v>177</v>
      </c>
      <c r="L49" s="14" t="s">
        <v>164</v>
      </c>
      <c r="M49" s="1">
        <v>42390</v>
      </c>
      <c r="N49">
        <f t="shared" si="0"/>
        <v>1</v>
      </c>
      <c r="O49">
        <f t="shared" si="1"/>
        <v>1</v>
      </c>
    </row>
    <row r="50" spans="1:15" x14ac:dyDescent="0.25">
      <c r="A50" s="10" t="s">
        <v>108</v>
      </c>
      <c r="B50" s="10" t="s">
        <v>109</v>
      </c>
      <c r="C50" s="16">
        <v>16560000</v>
      </c>
      <c r="D50" s="16">
        <v>57961</v>
      </c>
      <c r="E50" s="11" t="s">
        <v>26</v>
      </c>
      <c r="F50" s="11" t="s">
        <v>27</v>
      </c>
      <c r="G50" s="12" t="s">
        <v>26</v>
      </c>
      <c r="H50" s="13" t="s">
        <v>110</v>
      </c>
      <c r="I50" s="13" t="s">
        <v>111</v>
      </c>
      <c r="J50" s="13" t="s">
        <v>30</v>
      </c>
      <c r="K50" s="14" t="s">
        <v>112</v>
      </c>
      <c r="L50" s="14" t="s">
        <v>30</v>
      </c>
      <c r="M50" s="1">
        <v>42390</v>
      </c>
      <c r="N50">
        <f t="shared" si="0"/>
        <v>0</v>
      </c>
      <c r="O50">
        <f t="shared" si="1"/>
        <v>1</v>
      </c>
    </row>
    <row r="51" spans="1:15" x14ac:dyDescent="0.25">
      <c r="A51" s="10" t="s">
        <v>65</v>
      </c>
      <c r="B51" s="10" t="s">
        <v>49</v>
      </c>
      <c r="C51" s="16" t="e">
        <v>#N/A</v>
      </c>
      <c r="D51" s="16" t="e">
        <v>#N/A</v>
      </c>
      <c r="E51" s="11" t="s">
        <v>26</v>
      </c>
      <c r="F51" s="11" t="s">
        <v>66</v>
      </c>
      <c r="G51" s="12" t="s">
        <v>67</v>
      </c>
      <c r="H51" s="13" t="s">
        <v>68</v>
      </c>
      <c r="I51" s="13" t="s">
        <v>69</v>
      </c>
      <c r="J51" s="13" t="s">
        <v>70</v>
      </c>
      <c r="K51" s="14" t="s">
        <v>50</v>
      </c>
      <c r="L51" s="14" t="s">
        <v>30</v>
      </c>
      <c r="M51" s="1">
        <v>42389</v>
      </c>
      <c r="N51">
        <f t="shared" si="0"/>
        <v>1</v>
      </c>
      <c r="O51">
        <f t="shared" si="1"/>
        <v>0</v>
      </c>
    </row>
    <row r="52" spans="1:15" x14ac:dyDescent="0.25">
      <c r="A52" s="10" t="s">
        <v>51</v>
      </c>
      <c r="B52" s="10" t="s">
        <v>52</v>
      </c>
      <c r="C52" s="16">
        <v>382430000</v>
      </c>
      <c r="D52" s="16">
        <v>1338505</v>
      </c>
      <c r="E52" s="11" t="s">
        <v>10</v>
      </c>
      <c r="F52" s="11" t="s">
        <v>11</v>
      </c>
      <c r="G52" s="12" t="s">
        <v>10</v>
      </c>
      <c r="H52" s="13" t="s">
        <v>53</v>
      </c>
      <c r="I52" s="13" t="s">
        <v>54</v>
      </c>
      <c r="J52" s="13" t="s">
        <v>55</v>
      </c>
      <c r="K52" s="14" t="s">
        <v>56</v>
      </c>
      <c r="L52" s="14" t="s">
        <v>55</v>
      </c>
      <c r="M52" s="1">
        <v>42388</v>
      </c>
      <c r="N52">
        <f t="shared" si="0"/>
        <v>0</v>
      </c>
      <c r="O52">
        <f t="shared" si="1"/>
        <v>1</v>
      </c>
    </row>
    <row r="53" spans="1:15" x14ac:dyDescent="0.25">
      <c r="A53" s="10" t="s">
        <v>113</v>
      </c>
      <c r="B53" s="10" t="s">
        <v>114</v>
      </c>
      <c r="C53" s="16">
        <v>41620000</v>
      </c>
      <c r="D53" s="16">
        <v>145670</v>
      </c>
      <c r="E53" s="11" t="s">
        <v>26</v>
      </c>
      <c r="F53" s="11" t="s">
        <v>27</v>
      </c>
      <c r="G53" s="12" t="s">
        <v>26</v>
      </c>
      <c r="H53" s="13" t="s">
        <v>105</v>
      </c>
      <c r="I53" s="13" t="s">
        <v>32</v>
      </c>
      <c r="J53" s="13" t="s">
        <v>106</v>
      </c>
      <c r="K53" s="14" t="s">
        <v>115</v>
      </c>
      <c r="L53" s="14" t="s">
        <v>32</v>
      </c>
      <c r="M53" s="1">
        <v>42390</v>
      </c>
      <c r="N53">
        <f t="shared" si="0"/>
        <v>1</v>
      </c>
      <c r="O53">
        <f t="shared" si="1"/>
        <v>1</v>
      </c>
    </row>
    <row r="54" spans="1:15" x14ac:dyDescent="0.25">
      <c r="A54" s="10" t="s">
        <v>116</v>
      </c>
      <c r="B54" s="10" t="s">
        <v>114</v>
      </c>
      <c r="C54" s="16">
        <v>3969209000</v>
      </c>
      <c r="D54" s="16">
        <v>8655987</v>
      </c>
      <c r="E54" s="11" t="s">
        <v>26</v>
      </c>
      <c r="F54" s="11" t="s">
        <v>27</v>
      </c>
      <c r="G54" s="12" t="s">
        <v>26</v>
      </c>
      <c r="H54" s="13" t="s">
        <v>105</v>
      </c>
      <c r="I54" s="13" t="s">
        <v>32</v>
      </c>
      <c r="J54" s="13" t="s">
        <v>106</v>
      </c>
      <c r="K54" s="14" t="s">
        <v>115</v>
      </c>
      <c r="L54" s="14" t="s">
        <v>32</v>
      </c>
      <c r="M54" s="1">
        <v>42390</v>
      </c>
      <c r="N54">
        <f t="shared" si="0"/>
        <v>1</v>
      </c>
      <c r="O54">
        <f t="shared" si="1"/>
        <v>1</v>
      </c>
    </row>
    <row r="55" spans="1:15" x14ac:dyDescent="0.25">
      <c r="A55" s="9" t="s">
        <v>24</v>
      </c>
      <c r="B55" s="9" t="s">
        <v>25</v>
      </c>
      <c r="C55" s="16">
        <v>256930000</v>
      </c>
      <c r="D55" s="16">
        <v>789230</v>
      </c>
      <c r="E55" s="3" t="s">
        <v>26</v>
      </c>
      <c r="F55" s="3" t="s">
        <v>27</v>
      </c>
      <c r="G55" s="8" t="s">
        <v>26</v>
      </c>
      <c r="H55" s="5" t="s">
        <v>28</v>
      </c>
      <c r="I55" s="5" t="s">
        <v>29</v>
      </c>
      <c r="J55" s="5" t="s">
        <v>30</v>
      </c>
      <c r="K55" s="6" t="s">
        <v>31</v>
      </c>
      <c r="L55" s="6" t="s">
        <v>32</v>
      </c>
      <c r="M55" s="1">
        <v>42387</v>
      </c>
      <c r="N55">
        <f t="shared" si="0"/>
        <v>1</v>
      </c>
      <c r="O55">
        <f t="shared" si="1"/>
        <v>1</v>
      </c>
    </row>
  </sheetData>
  <autoFilter ref="A1:Q55"/>
  <sortState ref="A2:M55">
    <sortCondition ref="B1"/>
  </sortState>
  <conditionalFormatting sqref="E5:E55">
    <cfRule type="containsText" dxfId="4" priority="12" stopIfTrue="1" operator="containsText" text="Doi tac HSC">
      <formula>NOT(ISERROR(SEARCH("Doi tac HSC",E5)))</formula>
    </cfRule>
    <cfRule type="containsText" dxfId="3" priority="13" stopIfTrue="1" operator="containsText" text="Doi tac  HSC">
      <formula>NOT(ISERROR(SEARCH("Doi tac  HSC",E5)))</formula>
    </cfRule>
  </conditionalFormatting>
  <conditionalFormatting sqref="F5:F55">
    <cfRule type="containsText" dxfId="2" priority="11" stopIfTrue="1" operator="containsText" text="HCM_AGENCY">
      <formula>NOT(ISERROR(SEARCH("HCM_AGENCY",F5)))</formula>
    </cfRule>
  </conditionalFormatting>
  <conditionalFormatting sqref="H5:H55">
    <cfRule type="containsText" dxfId="1" priority="10" stopIfTrue="1" operator="containsText" text="HCM_AE_STA">
      <formula>NOT(ISERROR(SEARCH("HCM_AE_STA",H5)))</formula>
    </cfRule>
  </conditionalFormatting>
  <conditionalFormatting sqref="C1:D1048576 A56:A1048576 A1:A8">
    <cfRule type="duplicateValues" dxfId="0" priority="5"/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F29" sqref="F29"/>
    </sheetView>
  </sheetViews>
  <sheetFormatPr defaultRowHeight="15" x14ac:dyDescent="0.25"/>
  <cols>
    <col min="2" max="2" width="20.28515625" customWidth="1"/>
    <col min="3" max="3" width="23.85546875" customWidth="1"/>
    <col min="5" max="5" width="18.7109375" style="21" customWidth="1"/>
    <col min="6" max="6" width="24.85546875" style="21" customWidth="1"/>
    <col min="7" max="7" width="24.42578125" customWidth="1"/>
    <col min="8" max="8" width="42.7109375" customWidth="1"/>
  </cols>
  <sheetData>
    <row r="1" spans="1:8" x14ac:dyDescent="0.25">
      <c r="B1" t="s">
        <v>194</v>
      </c>
      <c r="C1" t="s">
        <v>201</v>
      </c>
      <c r="E1" s="21" t="s">
        <v>197</v>
      </c>
      <c r="F1" s="21" t="s">
        <v>198</v>
      </c>
      <c r="G1" t="s">
        <v>199</v>
      </c>
      <c r="H1" t="s">
        <v>200</v>
      </c>
    </row>
    <row r="2" spans="1:8" x14ac:dyDescent="0.25">
      <c r="A2" t="s">
        <v>156</v>
      </c>
      <c r="B2">
        <v>4413906000</v>
      </c>
      <c r="C2">
        <v>13255310</v>
      </c>
      <c r="D2" t="s">
        <v>156</v>
      </c>
      <c r="E2" s="21">
        <v>19029578</v>
      </c>
      <c r="F2" s="21">
        <v>7196005000</v>
      </c>
      <c r="G2" s="22">
        <f>E2-C2</f>
        <v>5774268</v>
      </c>
      <c r="H2" s="22">
        <f>F2-B2</f>
        <v>2782099000</v>
      </c>
    </row>
    <row r="3" spans="1:8" x14ac:dyDescent="0.25">
      <c r="A3" t="s">
        <v>137</v>
      </c>
      <c r="B3">
        <v>651743000</v>
      </c>
      <c r="C3">
        <v>2158502</v>
      </c>
      <c r="D3" t="s">
        <v>137</v>
      </c>
      <c r="E3" s="21">
        <v>18341399</v>
      </c>
      <c r="F3" s="21">
        <v>5944389000</v>
      </c>
      <c r="G3" s="22">
        <f t="shared" ref="G3:G27" si="0">E3-C3</f>
        <v>16182897</v>
      </c>
      <c r="H3" s="22">
        <f t="shared" ref="H3:H27" si="1">F3-B3</f>
        <v>5292646000</v>
      </c>
    </row>
    <row r="4" spans="1:8" x14ac:dyDescent="0.25">
      <c r="A4" t="s">
        <v>131</v>
      </c>
      <c r="B4">
        <v>6893932000</v>
      </c>
      <c r="C4">
        <v>10340904</v>
      </c>
      <c r="D4" t="s">
        <v>131</v>
      </c>
      <c r="E4" s="21">
        <v>86599712</v>
      </c>
      <c r="F4" s="21">
        <v>51790085000</v>
      </c>
      <c r="G4" s="22">
        <f t="shared" si="0"/>
        <v>76258808</v>
      </c>
      <c r="H4" s="22">
        <f t="shared" si="1"/>
        <v>44896153000</v>
      </c>
    </row>
    <row r="5" spans="1:8" x14ac:dyDescent="0.25">
      <c r="A5" t="s">
        <v>34</v>
      </c>
      <c r="B5">
        <v>0</v>
      </c>
      <c r="C5">
        <v>0</v>
      </c>
      <c r="D5" t="s">
        <v>34</v>
      </c>
      <c r="E5" s="21">
        <v>153037408</v>
      </c>
      <c r="F5" s="21">
        <v>94162090000</v>
      </c>
      <c r="G5" s="22">
        <f t="shared" si="0"/>
        <v>153037408</v>
      </c>
      <c r="H5" s="22">
        <f t="shared" si="1"/>
        <v>94162090000</v>
      </c>
    </row>
    <row r="6" spans="1:8" x14ac:dyDescent="0.25">
      <c r="A6" t="s">
        <v>80</v>
      </c>
      <c r="B6">
        <v>501264000</v>
      </c>
      <c r="C6">
        <v>1503792</v>
      </c>
      <c r="D6" t="s">
        <v>80</v>
      </c>
      <c r="E6" s="21">
        <v>24166460</v>
      </c>
      <c r="F6" s="21">
        <v>9207718000</v>
      </c>
      <c r="G6" s="22">
        <f t="shared" si="0"/>
        <v>22662668</v>
      </c>
      <c r="H6" s="22">
        <f t="shared" si="1"/>
        <v>8706454000</v>
      </c>
    </row>
    <row r="7" spans="1:8" x14ac:dyDescent="0.25">
      <c r="A7" t="s">
        <v>84</v>
      </c>
      <c r="B7">
        <v>11807524000</v>
      </c>
      <c r="C7">
        <v>22869206</v>
      </c>
      <c r="D7" t="s">
        <v>84</v>
      </c>
      <c r="E7" s="21">
        <v>40866726</v>
      </c>
      <c r="F7" s="21">
        <v>17471895000</v>
      </c>
      <c r="G7" s="22">
        <f t="shared" si="0"/>
        <v>17997520</v>
      </c>
      <c r="H7" s="22">
        <f t="shared" si="1"/>
        <v>5664371000</v>
      </c>
    </row>
    <row r="8" spans="1:8" x14ac:dyDescent="0.25">
      <c r="A8" t="s">
        <v>40</v>
      </c>
      <c r="B8">
        <v>4469126000</v>
      </c>
      <c r="C8">
        <v>9759778</v>
      </c>
      <c r="D8" t="s">
        <v>40</v>
      </c>
      <c r="E8" s="21">
        <v>41853709</v>
      </c>
      <c r="F8" s="21">
        <v>18806962000</v>
      </c>
      <c r="G8" s="22">
        <f t="shared" si="0"/>
        <v>32093931</v>
      </c>
      <c r="H8" s="22">
        <f t="shared" si="1"/>
        <v>14337836000</v>
      </c>
    </row>
    <row r="9" spans="1:8" x14ac:dyDescent="0.25">
      <c r="A9" t="s">
        <v>146</v>
      </c>
      <c r="B9">
        <v>12260603000</v>
      </c>
      <c r="C9">
        <v>21805020</v>
      </c>
      <c r="D9" t="s">
        <v>146</v>
      </c>
      <c r="E9" s="21">
        <v>39234476</v>
      </c>
      <c r="F9" s="21">
        <v>19893617000</v>
      </c>
      <c r="G9" s="22">
        <f t="shared" si="0"/>
        <v>17429456</v>
      </c>
      <c r="H9" s="22">
        <f t="shared" si="1"/>
        <v>7633014000</v>
      </c>
    </row>
    <row r="10" spans="1:8" x14ac:dyDescent="0.25">
      <c r="A10" t="s">
        <v>151</v>
      </c>
      <c r="B10">
        <v>1821342000</v>
      </c>
      <c r="C10">
        <v>5864056</v>
      </c>
      <c r="D10" t="s">
        <v>151</v>
      </c>
      <c r="E10" s="21">
        <v>35360885</v>
      </c>
      <c r="F10" s="21">
        <v>12785175000</v>
      </c>
      <c r="G10" s="22">
        <f t="shared" si="0"/>
        <v>29496829</v>
      </c>
      <c r="H10" s="22">
        <f t="shared" si="1"/>
        <v>10963833000</v>
      </c>
    </row>
    <row r="11" spans="1:8" x14ac:dyDescent="0.25">
      <c r="A11" t="s">
        <v>60</v>
      </c>
      <c r="B11">
        <v>25800000</v>
      </c>
      <c r="C11">
        <v>90300</v>
      </c>
      <c r="D11" t="s">
        <v>60</v>
      </c>
      <c r="E11" s="21">
        <v>258777788</v>
      </c>
      <c r="F11" s="21">
        <v>157163881000</v>
      </c>
      <c r="G11" s="22">
        <f t="shared" si="0"/>
        <v>258687488</v>
      </c>
      <c r="H11" s="22">
        <f t="shared" si="1"/>
        <v>157138081000</v>
      </c>
    </row>
    <row r="12" spans="1:8" x14ac:dyDescent="0.25">
      <c r="A12" t="s">
        <v>143</v>
      </c>
      <c r="B12">
        <v>735496000</v>
      </c>
      <c r="C12">
        <v>2014382</v>
      </c>
      <c r="D12" t="s">
        <v>143</v>
      </c>
      <c r="E12" s="21">
        <v>24098821</v>
      </c>
      <c r="F12" s="21">
        <v>8974376000</v>
      </c>
      <c r="G12" s="22">
        <f t="shared" si="0"/>
        <v>22084439</v>
      </c>
      <c r="H12" s="22">
        <f t="shared" si="1"/>
        <v>8238880000</v>
      </c>
    </row>
    <row r="13" spans="1:8" x14ac:dyDescent="0.25">
      <c r="A13" t="s">
        <v>127</v>
      </c>
      <c r="B13">
        <v>1207210000</v>
      </c>
      <c r="C13">
        <v>3913877</v>
      </c>
      <c r="D13" t="s">
        <v>127</v>
      </c>
      <c r="E13" s="21">
        <v>18814330</v>
      </c>
      <c r="F13" s="21">
        <v>5958072000</v>
      </c>
      <c r="G13" s="22">
        <f t="shared" si="0"/>
        <v>14900453</v>
      </c>
      <c r="H13" s="22">
        <f t="shared" si="1"/>
        <v>4750862000</v>
      </c>
    </row>
    <row r="14" spans="1:8" x14ac:dyDescent="0.25">
      <c r="A14" t="s">
        <v>168</v>
      </c>
      <c r="B14">
        <v>2322000000</v>
      </c>
      <c r="C14">
        <v>7167204</v>
      </c>
      <c r="D14" t="s">
        <v>168</v>
      </c>
      <c r="E14" s="21">
        <v>17237103</v>
      </c>
      <c r="F14" s="21">
        <v>5420887000</v>
      </c>
      <c r="G14" s="22">
        <f t="shared" si="0"/>
        <v>10069899</v>
      </c>
      <c r="H14" s="22">
        <f t="shared" si="1"/>
        <v>3098887000</v>
      </c>
    </row>
    <row r="15" spans="1:8" x14ac:dyDescent="0.25">
      <c r="A15" t="s">
        <v>13</v>
      </c>
      <c r="B15">
        <v>0</v>
      </c>
      <c r="C15">
        <v>0</v>
      </c>
      <c r="D15" t="s">
        <v>13</v>
      </c>
      <c r="E15" s="21">
        <v>63927005</v>
      </c>
      <c r="F15" s="21">
        <v>28962358000</v>
      </c>
      <c r="G15" s="22">
        <f t="shared" si="0"/>
        <v>63927005</v>
      </c>
      <c r="H15" s="22">
        <f t="shared" si="1"/>
        <v>28962358000</v>
      </c>
    </row>
    <row r="16" spans="1:8" x14ac:dyDescent="0.25">
      <c r="A16" t="s">
        <v>104</v>
      </c>
      <c r="B16">
        <v>23200000</v>
      </c>
      <c r="C16">
        <v>81200</v>
      </c>
      <c r="D16" t="s">
        <v>104</v>
      </c>
      <c r="E16" s="21">
        <v>19914621</v>
      </c>
      <c r="F16" s="21">
        <v>12253319000</v>
      </c>
      <c r="G16" s="22">
        <f t="shared" si="0"/>
        <v>19833421</v>
      </c>
      <c r="H16" s="22">
        <f t="shared" si="1"/>
        <v>12230119000</v>
      </c>
    </row>
    <row r="17" spans="1:8" x14ac:dyDescent="0.25">
      <c r="A17" t="s">
        <v>28</v>
      </c>
      <c r="B17">
        <v>1466300000</v>
      </c>
      <c r="C17">
        <v>4502053</v>
      </c>
      <c r="D17" t="s">
        <v>28</v>
      </c>
      <c r="E17" s="21">
        <v>18679150</v>
      </c>
      <c r="F17" s="21">
        <v>8013097000</v>
      </c>
      <c r="G17" s="22">
        <f t="shared" si="0"/>
        <v>14177097</v>
      </c>
      <c r="H17" s="22">
        <f t="shared" si="1"/>
        <v>6546797000</v>
      </c>
    </row>
    <row r="18" spans="1:8" x14ac:dyDescent="0.25">
      <c r="A18" t="s">
        <v>182</v>
      </c>
      <c r="B18">
        <v>243490000</v>
      </c>
      <c r="C18">
        <v>852215</v>
      </c>
      <c r="D18" t="s">
        <v>182</v>
      </c>
      <c r="E18" s="21">
        <v>25471854</v>
      </c>
      <c r="F18" s="21">
        <v>12589520000</v>
      </c>
      <c r="G18" s="22">
        <f t="shared" si="0"/>
        <v>24619639</v>
      </c>
      <c r="H18" s="22">
        <f t="shared" si="1"/>
        <v>12346030000</v>
      </c>
    </row>
    <row r="19" spans="1:8" x14ac:dyDescent="0.25">
      <c r="A19" t="s">
        <v>72</v>
      </c>
      <c r="B19">
        <v>3482964000</v>
      </c>
      <c r="C19">
        <v>7955626</v>
      </c>
      <c r="D19" t="s">
        <v>72</v>
      </c>
      <c r="E19" s="21">
        <v>112770982</v>
      </c>
      <c r="F19" s="21">
        <v>66934188000</v>
      </c>
      <c r="G19" s="22">
        <f t="shared" si="0"/>
        <v>104815356</v>
      </c>
      <c r="H19" s="22">
        <f t="shared" si="1"/>
        <v>63451224000</v>
      </c>
    </row>
    <row r="20" spans="1:8" x14ac:dyDescent="0.25">
      <c r="A20" t="s">
        <v>122</v>
      </c>
      <c r="B20">
        <v>4061990000</v>
      </c>
      <c r="C20">
        <v>9498030</v>
      </c>
      <c r="D20" t="s">
        <v>122</v>
      </c>
      <c r="E20" s="21">
        <v>23306509</v>
      </c>
      <c r="F20" s="21">
        <v>8492848000</v>
      </c>
      <c r="G20" s="22">
        <f t="shared" si="0"/>
        <v>13808479</v>
      </c>
      <c r="H20" s="22">
        <f t="shared" si="1"/>
        <v>4430858000</v>
      </c>
    </row>
    <row r="21" spans="1:8" x14ac:dyDescent="0.25">
      <c r="A21" t="s">
        <v>160</v>
      </c>
      <c r="B21">
        <v>1494707000</v>
      </c>
      <c r="C21">
        <v>3697175</v>
      </c>
      <c r="D21" t="s">
        <v>160</v>
      </c>
      <c r="E21" s="21">
        <v>17977273</v>
      </c>
      <c r="F21" s="21">
        <v>7753214000</v>
      </c>
      <c r="G21" s="22">
        <f t="shared" si="0"/>
        <v>14280098</v>
      </c>
      <c r="H21" s="22">
        <f t="shared" si="1"/>
        <v>6258507000</v>
      </c>
    </row>
    <row r="22" spans="1:8" x14ac:dyDescent="0.25">
      <c r="A22" t="s">
        <v>174</v>
      </c>
      <c r="B22">
        <v>4499315000</v>
      </c>
      <c r="C22">
        <v>9384286</v>
      </c>
      <c r="D22" t="s">
        <v>174</v>
      </c>
      <c r="E22" s="21">
        <v>20244872</v>
      </c>
      <c r="F22" s="21">
        <v>8038750000</v>
      </c>
      <c r="G22" s="22">
        <f t="shared" si="0"/>
        <v>10860586</v>
      </c>
      <c r="H22" s="22">
        <f t="shared" si="1"/>
        <v>3539435000</v>
      </c>
    </row>
    <row r="23" spans="1:8" x14ac:dyDescent="0.25">
      <c r="A23" t="s">
        <v>109</v>
      </c>
      <c r="B23">
        <v>16560000</v>
      </c>
      <c r="C23">
        <v>57961</v>
      </c>
      <c r="D23" t="s">
        <v>109</v>
      </c>
      <c r="E23" s="21">
        <v>2006520</v>
      </c>
      <c r="F23" s="21">
        <v>596574200</v>
      </c>
      <c r="G23" s="22">
        <f t="shared" si="0"/>
        <v>1948559</v>
      </c>
      <c r="H23" s="22">
        <f t="shared" si="1"/>
        <v>580014200</v>
      </c>
    </row>
    <row r="24" spans="1:8" x14ac:dyDescent="0.25">
      <c r="A24" t="s">
        <v>49</v>
      </c>
      <c r="B24">
        <v>0</v>
      </c>
      <c r="C24">
        <v>0</v>
      </c>
      <c r="D24" t="s">
        <v>49</v>
      </c>
      <c r="E24" s="21">
        <v>18300875</v>
      </c>
      <c r="F24" s="21">
        <v>6712677000</v>
      </c>
      <c r="G24" s="22">
        <f t="shared" si="0"/>
        <v>18300875</v>
      </c>
      <c r="H24" s="22">
        <f t="shared" si="1"/>
        <v>6712677000</v>
      </c>
    </row>
    <row r="25" spans="1:8" x14ac:dyDescent="0.25">
      <c r="A25" t="s">
        <v>52</v>
      </c>
      <c r="B25">
        <v>382430000</v>
      </c>
      <c r="C25">
        <v>1338505</v>
      </c>
      <c r="D25" t="s">
        <v>52</v>
      </c>
      <c r="E25" s="21">
        <v>4409931</v>
      </c>
      <c r="F25" s="21">
        <v>1324653000</v>
      </c>
      <c r="G25" s="22">
        <f t="shared" si="0"/>
        <v>3071426</v>
      </c>
      <c r="H25" s="22">
        <f t="shared" si="1"/>
        <v>942223000</v>
      </c>
    </row>
    <row r="26" spans="1:8" x14ac:dyDescent="0.25">
      <c r="A26" t="s">
        <v>114</v>
      </c>
      <c r="B26">
        <v>4010829000</v>
      </c>
      <c r="C26">
        <v>8801657</v>
      </c>
      <c r="D26" t="s">
        <v>114</v>
      </c>
      <c r="E26" s="21">
        <v>27338745</v>
      </c>
      <c r="F26" s="21">
        <v>9966686000</v>
      </c>
      <c r="G26" s="22">
        <f t="shared" si="0"/>
        <v>18537088</v>
      </c>
      <c r="H26" s="22">
        <f t="shared" si="1"/>
        <v>5955857000</v>
      </c>
    </row>
    <row r="27" spans="1:8" x14ac:dyDescent="0.25">
      <c r="A27" t="s">
        <v>25</v>
      </c>
      <c r="B27">
        <v>256930000</v>
      </c>
      <c r="C27">
        <v>789230</v>
      </c>
      <c r="D27" t="s">
        <v>25</v>
      </c>
      <c r="E27" s="21">
        <v>3432469</v>
      </c>
      <c r="F27" s="21">
        <v>1012137000</v>
      </c>
      <c r="G27" s="22">
        <f t="shared" si="0"/>
        <v>2643239</v>
      </c>
      <c r="H27" s="22">
        <f t="shared" si="1"/>
        <v>755207000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Danh sách TK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Nguyet. Nguyen Thi Anh</dc:creator>
  <cp:lastModifiedBy>Thang. Tran Manh</cp:lastModifiedBy>
  <dcterms:created xsi:type="dcterms:W3CDTF">2016-01-18T03:55:39Z</dcterms:created>
  <dcterms:modified xsi:type="dcterms:W3CDTF">2016-01-26T08:20:24Z</dcterms:modified>
</cp:coreProperties>
</file>