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145" windowWidth="14805" windowHeight="5970" activeTab="1"/>
  </bookViews>
  <sheets>
    <sheet name="TruocChuyenNhom" sheetId="11" r:id="rId1"/>
    <sheet name="SauChuyenNhom" sheetId="12" r:id="rId2"/>
  </sheets>
  <calcPr calcId="145621"/>
</workbook>
</file>

<file path=xl/calcChain.xml><?xml version="1.0" encoding="utf-8"?>
<calcChain xmlns="http://schemas.openxmlformats.org/spreadsheetml/2006/main">
  <c r="AG3" i="12" l="1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" i="12"/>
  <c r="AF22" i="12" l="1"/>
  <c r="AF23" i="12"/>
  <c r="AF24" i="12"/>
  <c r="AF25" i="12"/>
  <c r="AF26" i="12"/>
  <c r="AF27" i="12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" i="12"/>
  <c r="AF2" i="1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<sst xmlns="http://schemas.openxmlformats.org/spreadsheetml/2006/main" count="377" uniqueCount="84">
  <si>
    <t>HCM</t>
  </si>
  <si>
    <t>TVL</t>
  </si>
  <si>
    <t>THD</t>
  </si>
  <si>
    <t>SUP</t>
  </si>
  <si>
    <t>Trần Thị Kim Oanh</t>
  </si>
  <si>
    <t>Đỗ Hữu Chí</t>
  </si>
  <si>
    <t>La Kiếm Siêu</t>
  </si>
  <si>
    <t>Ngô Phú Thanh</t>
  </si>
  <si>
    <t>Trần Hoài Nam</t>
  </si>
  <si>
    <t>Bùi Minh Thảo</t>
  </si>
  <si>
    <t>Huỳnh Ngọc Huy</t>
  </si>
  <si>
    <t>Nguyễn Vương Quế Phương</t>
  </si>
  <si>
    <t>Huỳnh Khắc Minh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</si>
  <si>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</si>
  <si>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</si>
  <si>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</si>
  <si>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</si>
  <si>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</si>
  <si>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</si>
  <si>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</si>
  <si>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</si>
  <si>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</si>
  <si>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</si>
  <si>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</si>
  <si>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</si>
  <si>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</si>
  <si>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</si>
  <si>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</si>
  <si>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</si>
  <si>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</si>
  <si>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</si>
  <si>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</si>
  <si>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</si>
  <si>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AE code</t>
  </si>
  <si>
    <t>Tong</t>
  </si>
  <si>
    <t>AE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</si>
  <si>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</si>
  <si>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</si>
  <si>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</si>
  <si>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</si>
  <si>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</si>
  <si>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</si>
  <si>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</si>
  <si>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</si>
  <si>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Xuân Khoa</t>
  </si>
  <si>
    <t>Nguyễn Thị Quỳnh Trâm</t>
  </si>
  <si>
    <t>Võ Thị Xuân Trang</t>
  </si>
  <si>
    <t>Huỳnh Thị Tuyết Nhung</t>
  </si>
  <si>
    <t>CL</t>
  </si>
  <si>
    <t>Ti le thuong luy tien(moi)</t>
  </si>
  <si>
    <t>Nguyễn Thị Ngọc Trinh</t>
  </si>
  <si>
    <t>Nguyễn Thị Lan Hương</t>
  </si>
  <si>
    <t xml:space="preserve">HV        </t>
  </si>
  <si>
    <t xml:space="preserve">AE2       </t>
  </si>
  <si>
    <t>Từ Minh Thiện</t>
  </si>
  <si>
    <t>Lý Minh Dũng</t>
  </si>
  <si>
    <t>Ngô Phương Vy</t>
  </si>
  <si>
    <t>LL1</t>
  </si>
  <si>
    <t>LL2</t>
  </si>
  <si>
    <t>Đỗ Thị Hồng Vân</t>
  </si>
  <si>
    <t>NVT</t>
  </si>
  <si>
    <t>Ngô Sỹ Hoàng</t>
  </si>
  <si>
    <t>Trần Thị Lệ Thoa</t>
  </si>
  <si>
    <t>Nguyễn Phi Hùng</t>
  </si>
  <si>
    <t>Huỳnh Anh Sang</t>
  </si>
  <si>
    <t>Nguyễn Đặng Tường Duy</t>
  </si>
  <si>
    <t>Huỳnh Thụy Thạch Thảo</t>
  </si>
  <si>
    <t>Vũ Thanh Tiến Dũng</t>
  </si>
  <si>
    <t>Phạm Thị Như</t>
  </si>
  <si>
    <t>NVT2</t>
  </si>
  <si>
    <t>Phạm Nguyễn Đăng Khoa</t>
  </si>
  <si>
    <t>Trần Thị Hiền</t>
  </si>
  <si>
    <t>Lù Thị Kim Vân</t>
  </si>
  <si>
    <t>Phan Thị Thúy Hằng</t>
  </si>
  <si>
    <t>Nguyễn Đình Nguyên</t>
  </si>
  <si>
    <t>Đỗ Thanh Dân</t>
  </si>
  <si>
    <t>Khổng Thị Kim Định</t>
  </si>
  <si>
    <t>Tôn Thiện Mai Nhi</t>
  </si>
  <si>
    <t>Hoàng Tú Hiếu</t>
  </si>
  <si>
    <t>Nguyễn Thị Ánh Ngọc</t>
  </si>
  <si>
    <t>LL3</t>
  </si>
  <si>
    <t>Tổng thực nhận</t>
  </si>
  <si>
    <t>Thưởng Phụ cấp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</si>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</sst>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20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0" fontId="2" fillId="2" borderId="0" xfId="0" applyFont="1" applyFill="1"/>
    <xf numFmtId="43" fontId="2" fillId="2" borderId="0" xfId="1" applyFont="1" applyFill="1"/>
    <xf numFmtId="165" fontId="0" fillId="0" borderId="0" xfId="1" applyNumberFormat="1" applyFont="1"/>
    <xf numFmtId="4" fontId="2" fillId="2" borderId="0" xfId="0" applyNumberFormat="1" applyFont="1" applyFill="1"/>
    <xf numFmtId="4" fontId="0" fillId="0" borderId="0" xfId="1" applyNumberFormat="1" applyFont="1"/>
    <xf numFmtId="3" fontId="2" fillId="2" borderId="0" xfId="0" applyNumberFormat="1" applyFont="1" applyFill="1"/>
    <xf numFmtId="3" fontId="0" fillId="0" borderId="0" xfId="1" applyNumberFormat="1" applyFont="1"/>
    <xf numFmtId="166" fontId="2" fillId="2" borderId="0" xfId="0" applyNumberFormat="1" applyFont="1" applyFill="1"/>
    <xf numFmtId="166" fontId="0" fillId="0" borderId="0" xfId="0" applyNumberFormat="1"/>
    <xf numFmtId="4" fontId="2" fillId="2" borderId="0" xfId="1" applyNumberFormat="1" applyFont="1" applyFill="1"/>
    <xf numFmtId="166" fontId="0" fillId="3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4" fontId="0" fillId="3" borderId="0" xfId="1" applyNumberFormat="1" applyFont="1" applyFill="1"/>
    <xf numFmtId="165" fontId="0" fillId="3" borderId="0" xfId="1" applyNumberFormat="1" applyFont="1" applyFill="1"/>
    <xf numFmtId="3" fontId="0" fillId="3" borderId="0" xfId="1" applyNumberFormat="1" applyFont="1" applyFill="1"/>
    <xf numFmtId="3" fontId="0" fillId="3" borderId="0" xfId="0" applyNumberForma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W10" workbookViewId="0">
      <selection activeCell="W21" sqref="A21:XFD22"/>
    </sheetView>
  </sheetViews>
  <sheetFormatPr defaultRowHeight="15" x14ac:dyDescent="0.25"/>
  <cols>
    <col min="6" max="6" width="23.140625" customWidth="1"/>
    <col min="7" max="7" width="19.140625" customWidth="1"/>
    <col min="8" max="8" width="17.140625" customWidth="1"/>
    <col min="9" max="9" width="18.85546875" customWidth="1"/>
    <col min="10" max="10" width="15.5703125" customWidth="1"/>
    <col min="11" max="11" width="12.85546875" customWidth="1"/>
    <col min="12" max="12" width="15.140625" customWidth="1"/>
    <col min="13" max="13" width="12.7109375" customWidth="1"/>
    <col min="14" max="14" width="15.42578125" customWidth="1"/>
    <col min="15" max="15" width="13.140625" customWidth="1"/>
    <col min="17" max="17" width="13.7109375" customWidth="1"/>
    <col min="20" max="20" width="12.85546875" customWidth="1"/>
    <col min="21" max="21" width="15.28515625" customWidth="1"/>
    <col min="22" max="22" width="15.7109375" customWidth="1"/>
    <col min="23" max="23" width="16.85546875" customWidth="1"/>
    <col min="24" max="24" width="18.5703125" customWidth="1"/>
    <col min="25" max="25" width="16.42578125" customWidth="1"/>
    <col min="26" max="26" width="16.7109375" customWidth="1"/>
    <col min="27" max="27" width="18.5703125" customWidth="1"/>
    <col min="28" max="28" width="14.140625" customWidth="1"/>
    <col min="29" max="29" width="13.42578125" customWidth="1"/>
    <col min="30" max="30" width="26.85546875" customWidth="1"/>
    <col min="31" max="31" width="22.140625" style="2" customWidth="1"/>
    <col min="32" max="32" width="15.7109375" customWidth="1"/>
  </cols>
  <sheetData>
    <row r="1" spans="1:32" x14ac:dyDescent="0.25">
      <c r="A1" s="10" t="s">
        <v>33</v>
      </c>
      <c r="B1" s="3" t="s">
        <v>13</v>
      </c>
      <c r="C1" s="3" t="s">
        <v>14</v>
      </c>
      <c r="D1" s="3" t="s">
        <v>15</v>
      </c>
      <c r="E1" s="3" t="s">
        <v>36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38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12" t="s">
        <v>39</v>
      </c>
      <c r="Q1" s="3" t="s">
        <v>40</v>
      </c>
      <c r="R1" s="4" t="s">
        <v>41</v>
      </c>
      <c r="S1" s="6" t="s">
        <v>49</v>
      </c>
      <c r="T1" s="3" t="s">
        <v>42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8" t="s">
        <v>43</v>
      </c>
      <c r="AC1" s="8" t="s">
        <v>34</v>
      </c>
      <c r="AD1" s="3" t="s">
        <v>32</v>
      </c>
      <c r="AE1" s="8" t="s">
        <v>82</v>
      </c>
      <c r="AF1" s="3" t="s">
        <v>81</v>
      </c>
    </row>
    <row r="2" spans="1:32" s="14" customFormat="1" x14ac:dyDescent="0.25">
      <c r="A2" s="13">
        <v>305</v>
      </c>
      <c r="B2" s="14" t="s">
        <v>3</v>
      </c>
      <c r="C2" s="14" t="s">
        <v>53</v>
      </c>
      <c r="D2" s="14" t="s">
        <v>0</v>
      </c>
      <c r="E2" s="14" t="s">
        <v>2</v>
      </c>
      <c r="F2" s="14" t="s">
        <v>8</v>
      </c>
      <c r="G2" s="15">
        <v>2782099000</v>
      </c>
      <c r="H2" s="15">
        <v>0</v>
      </c>
      <c r="I2" s="15">
        <v>2782099000</v>
      </c>
      <c r="J2" s="15">
        <v>5774268</v>
      </c>
      <c r="K2" s="15">
        <v>0</v>
      </c>
      <c r="L2" s="15">
        <v>5774268</v>
      </c>
      <c r="M2" s="15">
        <v>4661428.4000000004</v>
      </c>
      <c r="N2" s="15">
        <v>0</v>
      </c>
      <c r="O2" s="15">
        <v>4661428.4000000004</v>
      </c>
      <c r="P2" s="16">
        <v>0</v>
      </c>
      <c r="Q2" s="15">
        <v>0</v>
      </c>
      <c r="R2" s="17">
        <v>0</v>
      </c>
      <c r="S2" s="16">
        <v>0</v>
      </c>
      <c r="T2" s="15">
        <v>0</v>
      </c>
      <c r="U2" s="15">
        <v>0</v>
      </c>
      <c r="V2" s="15">
        <v>224860060.59999999</v>
      </c>
      <c r="W2" s="15">
        <v>34971296.799999997</v>
      </c>
      <c r="X2" s="15">
        <v>189888763.80000001</v>
      </c>
      <c r="Y2" s="15">
        <v>116351216000</v>
      </c>
      <c r="Z2" s="15">
        <v>16919408000</v>
      </c>
      <c r="AA2" s="15">
        <v>99431808000</v>
      </c>
      <c r="AB2" s="18">
        <v>7945263.5199999996</v>
      </c>
      <c r="AC2" s="19">
        <v>7945263.5199999996</v>
      </c>
      <c r="AD2" s="14" t="s">
        <v>4</v>
      </c>
      <c r="AE2" s="19">
        <v>3000000</v>
      </c>
      <c r="AF2" s="19">
        <f>AC2+AE2</f>
        <v>10945263.52</v>
      </c>
    </row>
    <row r="3" spans="1:32" x14ac:dyDescent="0.25">
      <c r="A3" s="11">
        <v>333</v>
      </c>
      <c r="B3" t="s">
        <v>35</v>
      </c>
      <c r="C3" t="s">
        <v>53</v>
      </c>
      <c r="D3" t="s">
        <v>0</v>
      </c>
      <c r="E3" t="s">
        <v>2</v>
      </c>
      <c r="F3" t="s">
        <v>9</v>
      </c>
      <c r="G3" s="1">
        <v>5292646000</v>
      </c>
      <c r="H3" s="1">
        <v>1744086000</v>
      </c>
      <c r="I3" s="1">
        <v>3548560000</v>
      </c>
      <c r="J3" s="1">
        <v>16182897</v>
      </c>
      <c r="K3" s="1">
        <v>5362453</v>
      </c>
      <c r="L3" s="1">
        <v>10820444</v>
      </c>
      <c r="M3" s="1">
        <v>14065838.6</v>
      </c>
      <c r="N3" s="1">
        <v>4664818.5999999996</v>
      </c>
      <c r="O3" s="1">
        <v>9401020</v>
      </c>
      <c r="P3" s="7">
        <v>0</v>
      </c>
      <c r="Q3" s="1">
        <v>0</v>
      </c>
      <c r="R3" s="5">
        <v>0</v>
      </c>
      <c r="S3" s="7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v>0</v>
      </c>
      <c r="AC3" s="2">
        <v>0</v>
      </c>
      <c r="AD3" t="s">
        <v>5</v>
      </c>
      <c r="AF3" s="19">
        <f t="shared" ref="AF3:AF27" si="0">AC3+AE3</f>
        <v>0</v>
      </c>
    </row>
    <row r="4" spans="1:32" x14ac:dyDescent="0.25">
      <c r="A4" s="11">
        <v>730</v>
      </c>
      <c r="B4" t="s">
        <v>35</v>
      </c>
      <c r="C4" t="s">
        <v>53</v>
      </c>
      <c r="D4" t="s">
        <v>0</v>
      </c>
      <c r="E4" t="s">
        <v>80</v>
      </c>
      <c r="F4" t="s">
        <v>37</v>
      </c>
      <c r="G4" s="1">
        <v>44896153000</v>
      </c>
      <c r="H4" s="1">
        <v>5707200000</v>
      </c>
      <c r="I4" s="1">
        <v>39188953000</v>
      </c>
      <c r="J4" s="1">
        <v>76258808</v>
      </c>
      <c r="K4" s="1">
        <v>15064582</v>
      </c>
      <c r="L4" s="1">
        <v>61194226</v>
      </c>
      <c r="M4" s="1">
        <v>58300346.799999997</v>
      </c>
      <c r="N4" s="1">
        <v>12781702</v>
      </c>
      <c r="O4" s="1">
        <v>45518644.799999997</v>
      </c>
      <c r="P4" s="7">
        <v>0.1</v>
      </c>
      <c r="Q4" s="1">
        <v>1278170.2</v>
      </c>
      <c r="R4" s="5">
        <v>0.15</v>
      </c>
      <c r="S4" s="7">
        <v>0</v>
      </c>
      <c r="T4" s="1">
        <v>6827796.7199999997</v>
      </c>
      <c r="U4" s="1">
        <v>3000000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v>0</v>
      </c>
      <c r="AC4" s="2">
        <v>11105966.92</v>
      </c>
      <c r="AD4" t="s">
        <v>45</v>
      </c>
      <c r="AF4" s="19">
        <f t="shared" si="0"/>
        <v>11105966.92</v>
      </c>
    </row>
    <row r="5" spans="1:32" x14ac:dyDescent="0.25">
      <c r="A5" s="11">
        <v>810</v>
      </c>
      <c r="B5" t="s">
        <v>35</v>
      </c>
      <c r="C5" t="s">
        <v>53</v>
      </c>
      <c r="D5" t="s">
        <v>0</v>
      </c>
      <c r="E5" t="s">
        <v>1</v>
      </c>
      <c r="F5" t="s">
        <v>44</v>
      </c>
      <c r="G5" s="1">
        <v>94162090000</v>
      </c>
      <c r="H5" s="1">
        <v>24926833000</v>
      </c>
      <c r="I5" s="1">
        <v>69235257000</v>
      </c>
      <c r="J5" s="1">
        <v>153037408</v>
      </c>
      <c r="K5" s="1">
        <v>38767767</v>
      </c>
      <c r="L5" s="1">
        <v>114269641</v>
      </c>
      <c r="M5" s="1">
        <v>115372572</v>
      </c>
      <c r="N5" s="1">
        <v>28797033.800000001</v>
      </c>
      <c r="O5" s="1">
        <v>86575538.200000003</v>
      </c>
      <c r="P5" s="7">
        <v>0.1</v>
      </c>
      <c r="Q5" s="1">
        <v>2879703.38</v>
      </c>
      <c r="R5" s="5">
        <v>0.25</v>
      </c>
      <c r="S5" s="7">
        <v>0</v>
      </c>
      <c r="T5" s="1">
        <v>21643884.550000001</v>
      </c>
      <c r="U5" s="1">
        <v>5000000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v>0</v>
      </c>
      <c r="AC5" s="2">
        <v>29523587.93</v>
      </c>
      <c r="AD5" t="s">
        <v>56</v>
      </c>
      <c r="AF5" s="19">
        <f t="shared" si="0"/>
        <v>29523587.93</v>
      </c>
    </row>
    <row r="6" spans="1:32" x14ac:dyDescent="0.25">
      <c r="A6" s="11">
        <v>1000</v>
      </c>
      <c r="B6" t="s">
        <v>35</v>
      </c>
      <c r="C6" t="s">
        <v>53</v>
      </c>
      <c r="D6" t="s">
        <v>0</v>
      </c>
      <c r="E6" t="s">
        <v>48</v>
      </c>
      <c r="F6" t="s">
        <v>47</v>
      </c>
      <c r="G6" s="1">
        <v>8706454000</v>
      </c>
      <c r="H6" s="1">
        <v>63500000</v>
      </c>
      <c r="I6" s="1">
        <v>8642954000</v>
      </c>
      <c r="J6" s="1">
        <v>22662668</v>
      </c>
      <c r="K6" s="1">
        <v>222250</v>
      </c>
      <c r="L6" s="1">
        <v>22440418</v>
      </c>
      <c r="M6" s="1">
        <v>19180086.399999999</v>
      </c>
      <c r="N6" s="1">
        <v>196850</v>
      </c>
      <c r="O6" s="1">
        <v>18983236.399999999</v>
      </c>
      <c r="P6" s="7">
        <v>0.1</v>
      </c>
      <c r="Q6" s="1">
        <v>19685</v>
      </c>
      <c r="R6" s="5">
        <v>0.1</v>
      </c>
      <c r="S6" s="7">
        <v>0</v>
      </c>
      <c r="T6" s="1">
        <v>1898323.64</v>
      </c>
      <c r="U6" s="1">
        <v>1000000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v>0</v>
      </c>
      <c r="AC6" s="2">
        <v>2918008.64</v>
      </c>
      <c r="AD6" t="s">
        <v>46</v>
      </c>
      <c r="AF6" s="19">
        <f t="shared" si="0"/>
        <v>2918008.64</v>
      </c>
    </row>
    <row r="7" spans="1:32" x14ac:dyDescent="0.25">
      <c r="A7" s="11">
        <v>1044</v>
      </c>
      <c r="B7" t="s">
        <v>35</v>
      </c>
      <c r="C7" t="s">
        <v>53</v>
      </c>
      <c r="D7" t="s">
        <v>0</v>
      </c>
      <c r="E7" t="s">
        <v>48</v>
      </c>
      <c r="F7" t="s">
        <v>50</v>
      </c>
      <c r="G7" s="1">
        <v>5664371000</v>
      </c>
      <c r="H7" s="1">
        <v>0</v>
      </c>
      <c r="I7" s="1">
        <v>5664371000</v>
      </c>
      <c r="J7" s="1">
        <v>17997520</v>
      </c>
      <c r="K7" s="1">
        <v>0</v>
      </c>
      <c r="L7" s="1">
        <v>17997520</v>
      </c>
      <c r="M7" s="1">
        <v>15731771.6</v>
      </c>
      <c r="N7" s="1">
        <v>0</v>
      </c>
      <c r="O7" s="1">
        <v>15731771.6</v>
      </c>
      <c r="P7" s="7">
        <v>0.1</v>
      </c>
      <c r="Q7" s="1">
        <v>0</v>
      </c>
      <c r="R7" s="5">
        <v>0.1</v>
      </c>
      <c r="S7" s="7">
        <v>0</v>
      </c>
      <c r="T7" s="1">
        <v>1573177.16</v>
      </c>
      <c r="U7" s="1">
        <v>1000000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9">
        <v>0</v>
      </c>
      <c r="AC7" s="2">
        <v>2573177.16</v>
      </c>
      <c r="AD7" t="s">
        <v>46</v>
      </c>
      <c r="AF7" s="19">
        <f t="shared" si="0"/>
        <v>2573177.16</v>
      </c>
    </row>
    <row r="8" spans="1:32" x14ac:dyDescent="0.25">
      <c r="A8" s="11">
        <v>1152</v>
      </c>
      <c r="B8" t="s">
        <v>35</v>
      </c>
      <c r="C8" t="s">
        <v>53</v>
      </c>
      <c r="D8" t="s">
        <v>0</v>
      </c>
      <c r="E8" t="s">
        <v>48</v>
      </c>
      <c r="F8" t="s">
        <v>51</v>
      </c>
      <c r="G8" s="1">
        <v>14337836000</v>
      </c>
      <c r="H8" s="1">
        <v>0</v>
      </c>
      <c r="I8" s="1">
        <v>14337836000</v>
      </c>
      <c r="J8" s="1">
        <v>32093931</v>
      </c>
      <c r="K8" s="1">
        <v>0</v>
      </c>
      <c r="L8" s="1">
        <v>32093931</v>
      </c>
      <c r="M8" s="1">
        <v>26358796.600000001</v>
      </c>
      <c r="N8" s="1">
        <v>0</v>
      </c>
      <c r="O8" s="1">
        <v>26358796.600000001</v>
      </c>
      <c r="P8" s="7">
        <v>0.1</v>
      </c>
      <c r="Q8" s="1">
        <v>0</v>
      </c>
      <c r="R8" s="5">
        <v>0.1</v>
      </c>
      <c r="S8" s="7">
        <v>0</v>
      </c>
      <c r="T8" s="1">
        <v>2635879.66</v>
      </c>
      <c r="U8" s="1">
        <v>2000000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v>0</v>
      </c>
      <c r="AC8" s="2">
        <v>4635879.66</v>
      </c>
      <c r="AD8" t="s">
        <v>46</v>
      </c>
      <c r="AF8" s="19">
        <f t="shared" si="0"/>
        <v>4635879.66</v>
      </c>
    </row>
    <row r="9" spans="1:32" x14ac:dyDescent="0.25">
      <c r="A9" s="11">
        <v>1230</v>
      </c>
      <c r="B9" t="s">
        <v>35</v>
      </c>
      <c r="C9" t="s">
        <v>53</v>
      </c>
      <c r="D9" t="s">
        <v>0</v>
      </c>
      <c r="E9" t="s">
        <v>2</v>
      </c>
      <c r="F9" t="s">
        <v>7</v>
      </c>
      <c r="G9" s="1">
        <v>7633014000</v>
      </c>
      <c r="H9" s="1">
        <v>5819000</v>
      </c>
      <c r="I9" s="1">
        <v>7627195000</v>
      </c>
      <c r="J9" s="1">
        <v>17429456</v>
      </c>
      <c r="K9" s="1">
        <v>20367</v>
      </c>
      <c r="L9" s="1">
        <v>17409089</v>
      </c>
      <c r="M9" s="1">
        <v>14376250.4</v>
      </c>
      <c r="N9" s="1">
        <v>18039.400000000001</v>
      </c>
      <c r="O9" s="1">
        <v>14358211</v>
      </c>
      <c r="P9" s="7">
        <v>0</v>
      </c>
      <c r="Q9" s="1">
        <v>0</v>
      </c>
      <c r="R9" s="5">
        <v>0</v>
      </c>
      <c r="S9" s="7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9">
        <v>0</v>
      </c>
      <c r="AC9" s="2">
        <v>0</v>
      </c>
      <c r="AD9" t="s">
        <v>8</v>
      </c>
      <c r="AF9" s="19">
        <f t="shared" si="0"/>
        <v>0</v>
      </c>
    </row>
    <row r="10" spans="1:32" x14ac:dyDescent="0.25">
      <c r="A10" s="11">
        <v>1254</v>
      </c>
      <c r="B10" t="s">
        <v>35</v>
      </c>
      <c r="C10" t="s">
        <v>53</v>
      </c>
      <c r="D10" t="s">
        <v>0</v>
      </c>
      <c r="E10" t="s">
        <v>2</v>
      </c>
      <c r="F10" t="s">
        <v>54</v>
      </c>
      <c r="G10" s="1">
        <v>10963833000</v>
      </c>
      <c r="H10" s="1">
        <v>0</v>
      </c>
      <c r="I10" s="1">
        <v>10963833000</v>
      </c>
      <c r="J10" s="1">
        <v>29496829</v>
      </c>
      <c r="K10" s="1">
        <v>0</v>
      </c>
      <c r="L10" s="1">
        <v>29496829</v>
      </c>
      <c r="M10" s="1">
        <v>25111295.800000001</v>
      </c>
      <c r="N10" s="1">
        <v>0</v>
      </c>
      <c r="O10" s="1">
        <v>25111295.800000001</v>
      </c>
      <c r="P10" s="7">
        <v>0.1</v>
      </c>
      <c r="Q10" s="1">
        <v>0</v>
      </c>
      <c r="R10" s="5">
        <v>0.1</v>
      </c>
      <c r="S10" s="7">
        <v>0</v>
      </c>
      <c r="T10" s="1">
        <v>2511129.58</v>
      </c>
      <c r="U10" s="1">
        <v>2000000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9">
        <v>0</v>
      </c>
      <c r="AC10" s="2">
        <v>4511129.58</v>
      </c>
      <c r="AD10" t="s">
        <v>8</v>
      </c>
      <c r="AF10" s="19">
        <f t="shared" si="0"/>
        <v>4511129.58</v>
      </c>
    </row>
    <row r="11" spans="1:32" x14ac:dyDescent="0.25">
      <c r="A11" s="11">
        <v>1258</v>
      </c>
      <c r="B11" t="s">
        <v>35</v>
      </c>
      <c r="C11" t="s">
        <v>53</v>
      </c>
      <c r="D11" t="s">
        <v>0</v>
      </c>
      <c r="E11" t="s">
        <v>2</v>
      </c>
      <c r="F11" t="s">
        <v>55</v>
      </c>
      <c r="G11" s="1">
        <v>157138081000</v>
      </c>
      <c r="H11" s="1">
        <v>293376000</v>
      </c>
      <c r="I11" s="1">
        <v>156844705000</v>
      </c>
      <c r="J11" s="1">
        <v>258687488</v>
      </c>
      <c r="K11" s="1">
        <v>908816</v>
      </c>
      <c r="L11" s="1">
        <v>257778672</v>
      </c>
      <c r="M11" s="1">
        <v>195832255.59999999</v>
      </c>
      <c r="N11" s="1">
        <v>791465.6</v>
      </c>
      <c r="O11" s="1">
        <v>195040790</v>
      </c>
      <c r="P11" s="7">
        <v>0.1</v>
      </c>
      <c r="Q11" s="1">
        <v>79146.559999999998</v>
      </c>
      <c r="R11" s="5">
        <v>0.25</v>
      </c>
      <c r="S11" s="7">
        <v>0.4</v>
      </c>
      <c r="T11" s="1">
        <v>55516316</v>
      </c>
      <c r="U11" s="1">
        <v>6000000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9">
        <v>0</v>
      </c>
      <c r="AC11" s="2">
        <v>61595462.560000002</v>
      </c>
      <c r="AD11" t="s">
        <v>6</v>
      </c>
      <c r="AF11" s="19">
        <f t="shared" si="0"/>
        <v>61595462.560000002</v>
      </c>
    </row>
    <row r="12" spans="1:32" x14ac:dyDescent="0.25">
      <c r="A12" s="11">
        <v>1336</v>
      </c>
      <c r="B12" t="s">
        <v>35</v>
      </c>
      <c r="C12" t="s">
        <v>53</v>
      </c>
      <c r="D12" t="s">
        <v>0</v>
      </c>
      <c r="E12" t="s">
        <v>2</v>
      </c>
      <c r="F12" t="s">
        <v>59</v>
      </c>
      <c r="G12" s="1">
        <v>8238880000</v>
      </c>
      <c r="H12" s="1">
        <v>3468055000</v>
      </c>
      <c r="I12" s="1">
        <v>4770825000</v>
      </c>
      <c r="J12" s="1">
        <v>22084439</v>
      </c>
      <c r="K12" s="1">
        <v>7138346</v>
      </c>
      <c r="L12" s="1">
        <v>14946093</v>
      </c>
      <c r="M12" s="1">
        <v>18788887</v>
      </c>
      <c r="N12" s="1">
        <v>5751124</v>
      </c>
      <c r="O12" s="1">
        <v>13037763</v>
      </c>
      <c r="P12" s="7">
        <v>0.1</v>
      </c>
      <c r="Q12" s="1">
        <v>575112.4</v>
      </c>
      <c r="R12" s="5">
        <v>0.1</v>
      </c>
      <c r="S12" s="7">
        <v>0</v>
      </c>
      <c r="T12" s="1">
        <v>1303776.3</v>
      </c>
      <c r="U12" s="1">
        <v>1000000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9">
        <v>0</v>
      </c>
      <c r="AC12" s="2">
        <v>2878888.7</v>
      </c>
      <c r="AD12" t="s">
        <v>8</v>
      </c>
      <c r="AF12" s="19">
        <f t="shared" si="0"/>
        <v>2878888.7</v>
      </c>
    </row>
    <row r="13" spans="1:32" x14ac:dyDescent="0.25">
      <c r="A13" s="11">
        <v>1395</v>
      </c>
      <c r="B13" t="s">
        <v>35</v>
      </c>
      <c r="C13" t="s">
        <v>53</v>
      </c>
      <c r="D13" t="s">
        <v>0</v>
      </c>
      <c r="E13" t="s">
        <v>80</v>
      </c>
      <c r="F13" t="s">
        <v>61</v>
      </c>
      <c r="G13" s="1">
        <v>4750862000</v>
      </c>
      <c r="H13" s="1">
        <v>693500000</v>
      </c>
      <c r="I13" s="1">
        <v>4057362000</v>
      </c>
      <c r="J13" s="1">
        <v>14900453</v>
      </c>
      <c r="K13" s="1">
        <v>2080500</v>
      </c>
      <c r="L13" s="1">
        <v>12819953</v>
      </c>
      <c r="M13" s="1">
        <v>13000108.199999999</v>
      </c>
      <c r="N13" s="1">
        <v>1803100</v>
      </c>
      <c r="O13" s="1">
        <v>11197008.199999999</v>
      </c>
      <c r="P13" s="7">
        <v>0</v>
      </c>
      <c r="Q13" s="1">
        <v>0</v>
      </c>
      <c r="R13" s="5">
        <v>0</v>
      </c>
      <c r="S13" s="7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9">
        <v>0</v>
      </c>
      <c r="AC13" s="2">
        <v>0</v>
      </c>
      <c r="AD13" t="s">
        <v>12</v>
      </c>
      <c r="AF13" s="19">
        <f t="shared" si="0"/>
        <v>0</v>
      </c>
    </row>
    <row r="14" spans="1:32" x14ac:dyDescent="0.25">
      <c r="A14" s="11">
        <v>1438</v>
      </c>
      <c r="B14" t="s">
        <v>35</v>
      </c>
      <c r="C14" t="s">
        <v>53</v>
      </c>
      <c r="D14" t="s">
        <v>0</v>
      </c>
      <c r="E14" t="s">
        <v>60</v>
      </c>
      <c r="F14" t="s">
        <v>64</v>
      </c>
      <c r="G14" s="1">
        <v>3098887000</v>
      </c>
      <c r="H14" s="1">
        <v>0</v>
      </c>
      <c r="I14" s="1">
        <v>3098887000</v>
      </c>
      <c r="J14" s="1">
        <v>10069899</v>
      </c>
      <c r="K14" s="1">
        <v>0</v>
      </c>
      <c r="L14" s="1">
        <v>10069899</v>
      </c>
      <c r="M14" s="1">
        <v>8830344.1999999993</v>
      </c>
      <c r="N14" s="1">
        <v>0</v>
      </c>
      <c r="O14" s="1">
        <v>8830344.1999999993</v>
      </c>
      <c r="P14" s="7">
        <v>0</v>
      </c>
      <c r="Q14" s="1">
        <v>0</v>
      </c>
      <c r="R14" s="5">
        <v>0</v>
      </c>
      <c r="S14" s="7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9">
        <v>0</v>
      </c>
      <c r="AC14" s="2">
        <v>0</v>
      </c>
      <c r="AD14" t="s">
        <v>62</v>
      </c>
      <c r="AF14" s="19">
        <f t="shared" si="0"/>
        <v>0</v>
      </c>
    </row>
    <row r="15" spans="1:32" x14ac:dyDescent="0.25">
      <c r="A15" s="11">
        <v>1444</v>
      </c>
      <c r="B15" t="s">
        <v>35</v>
      </c>
      <c r="C15" t="s">
        <v>53</v>
      </c>
      <c r="D15" t="s">
        <v>0</v>
      </c>
      <c r="E15" t="s">
        <v>57</v>
      </c>
      <c r="F15" t="s">
        <v>65</v>
      </c>
      <c r="G15" s="1">
        <v>28962358000</v>
      </c>
      <c r="H15" s="1">
        <v>1183450000</v>
      </c>
      <c r="I15" s="1">
        <v>27778908000</v>
      </c>
      <c r="J15" s="1">
        <v>63927005</v>
      </c>
      <c r="K15" s="1">
        <v>3685500</v>
      </c>
      <c r="L15" s="1">
        <v>60241505</v>
      </c>
      <c r="M15" s="1">
        <v>52342061.799999997</v>
      </c>
      <c r="N15" s="1">
        <v>3212120</v>
      </c>
      <c r="O15" s="1">
        <v>49129941.799999997</v>
      </c>
      <c r="P15" s="7">
        <v>0.1</v>
      </c>
      <c r="Q15" s="1">
        <v>321212</v>
      </c>
      <c r="R15" s="5">
        <v>0.15</v>
      </c>
      <c r="S15" s="7">
        <v>0</v>
      </c>
      <c r="T15" s="1">
        <v>7369491.2699999996</v>
      </c>
      <c r="U15" s="1">
        <v>3000000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9">
        <v>0</v>
      </c>
      <c r="AC15" s="2">
        <v>10690703.27</v>
      </c>
      <c r="AD15" t="s">
        <v>11</v>
      </c>
      <c r="AF15" s="19">
        <f t="shared" si="0"/>
        <v>10690703.27</v>
      </c>
    </row>
    <row r="16" spans="1:32" x14ac:dyDescent="0.25">
      <c r="A16" s="11">
        <v>1485</v>
      </c>
      <c r="B16" t="s">
        <v>35</v>
      </c>
      <c r="C16" t="s">
        <v>53</v>
      </c>
      <c r="D16" t="s">
        <v>0</v>
      </c>
      <c r="E16" t="s">
        <v>80</v>
      </c>
      <c r="F16" t="s">
        <v>67</v>
      </c>
      <c r="G16" s="1">
        <v>12230119000</v>
      </c>
      <c r="H16" s="1">
        <v>0</v>
      </c>
      <c r="I16" s="1">
        <v>12230119000</v>
      </c>
      <c r="J16" s="1">
        <v>19833421</v>
      </c>
      <c r="K16" s="1">
        <v>0</v>
      </c>
      <c r="L16" s="1">
        <v>19833421</v>
      </c>
      <c r="M16" s="1">
        <v>14941373.4</v>
      </c>
      <c r="N16" s="1">
        <v>0</v>
      </c>
      <c r="O16" s="1">
        <v>14941373.4</v>
      </c>
      <c r="P16" s="7">
        <v>0</v>
      </c>
      <c r="Q16" s="1">
        <v>0</v>
      </c>
      <c r="R16" s="5">
        <v>0</v>
      </c>
      <c r="S16" s="7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9">
        <v>0</v>
      </c>
      <c r="AC16" s="2">
        <v>0</v>
      </c>
      <c r="AD16" t="s">
        <v>12</v>
      </c>
      <c r="AF16" s="19">
        <f t="shared" si="0"/>
        <v>0</v>
      </c>
    </row>
    <row r="17" spans="1:32" x14ac:dyDescent="0.25">
      <c r="A17" s="11">
        <v>1493</v>
      </c>
      <c r="B17" t="s">
        <v>35</v>
      </c>
      <c r="C17" t="s">
        <v>53</v>
      </c>
      <c r="D17" t="s">
        <v>0</v>
      </c>
      <c r="E17" t="s">
        <v>80</v>
      </c>
      <c r="F17" t="s">
        <v>68</v>
      </c>
      <c r="G17" s="1">
        <v>6546797000</v>
      </c>
      <c r="H17" s="1">
        <v>4871860000</v>
      </c>
      <c r="I17" s="1">
        <v>1674937000</v>
      </c>
      <c r="J17" s="1">
        <v>14177097</v>
      </c>
      <c r="K17" s="1">
        <v>8782235</v>
      </c>
      <c r="L17" s="1">
        <v>5394862</v>
      </c>
      <c r="M17" s="1">
        <v>11558378.199999999</v>
      </c>
      <c r="N17" s="1">
        <v>6833491</v>
      </c>
      <c r="O17" s="1">
        <v>4724887.2</v>
      </c>
      <c r="P17" s="7">
        <v>0</v>
      </c>
      <c r="Q17" s="1">
        <v>0</v>
      </c>
      <c r="R17" s="5">
        <v>0</v>
      </c>
      <c r="S17" s="7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9">
        <v>0</v>
      </c>
      <c r="AC17" s="2">
        <v>0</v>
      </c>
      <c r="AD17" t="s">
        <v>45</v>
      </c>
      <c r="AF17" s="19">
        <f t="shared" si="0"/>
        <v>0</v>
      </c>
    </row>
    <row r="18" spans="1:32" x14ac:dyDescent="0.25">
      <c r="A18" s="11">
        <v>1494</v>
      </c>
      <c r="B18" t="s">
        <v>35</v>
      </c>
      <c r="C18" t="s">
        <v>53</v>
      </c>
      <c r="D18" t="s">
        <v>0</v>
      </c>
      <c r="E18" t="s">
        <v>60</v>
      </c>
      <c r="F18" t="s">
        <v>66</v>
      </c>
      <c r="G18" s="1">
        <v>12346030000</v>
      </c>
      <c r="H18" s="1">
        <v>0</v>
      </c>
      <c r="I18" s="1">
        <v>12346030000</v>
      </c>
      <c r="J18" s="1">
        <v>24619639</v>
      </c>
      <c r="K18" s="1">
        <v>0</v>
      </c>
      <c r="L18" s="1">
        <v>24619639</v>
      </c>
      <c r="M18" s="1">
        <v>19681227</v>
      </c>
      <c r="N18" s="1">
        <v>0</v>
      </c>
      <c r="O18" s="1">
        <v>19681227</v>
      </c>
      <c r="P18" s="7">
        <v>0.1</v>
      </c>
      <c r="Q18" s="1">
        <v>0</v>
      </c>
      <c r="R18" s="5">
        <v>0.1</v>
      </c>
      <c r="S18" s="7">
        <v>0</v>
      </c>
      <c r="T18" s="1">
        <v>1968122.7</v>
      </c>
      <c r="U18" s="1">
        <v>1000000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9">
        <v>0</v>
      </c>
      <c r="AC18" s="2">
        <v>2968122.7</v>
      </c>
      <c r="AD18" t="s">
        <v>63</v>
      </c>
      <c r="AF18" s="19">
        <f t="shared" si="0"/>
        <v>2968122.7</v>
      </c>
    </row>
    <row r="19" spans="1:32" x14ac:dyDescent="0.25">
      <c r="A19" s="11">
        <v>1574</v>
      </c>
      <c r="B19" t="s">
        <v>35</v>
      </c>
      <c r="C19" t="s">
        <v>52</v>
      </c>
      <c r="D19" t="s">
        <v>0</v>
      </c>
      <c r="E19" t="s">
        <v>1</v>
      </c>
      <c r="F19" t="s">
        <v>70</v>
      </c>
      <c r="G19" s="1">
        <v>63451224000</v>
      </c>
      <c r="H19" s="1">
        <v>20611909000</v>
      </c>
      <c r="I19" s="1">
        <v>42839315000</v>
      </c>
      <c r="J19" s="1">
        <v>104815356</v>
      </c>
      <c r="K19" s="1">
        <v>32953207</v>
      </c>
      <c r="L19" s="1">
        <v>71862149</v>
      </c>
      <c r="M19" s="1">
        <v>79434866.400000006</v>
      </c>
      <c r="N19" s="1">
        <v>24708443.399999999</v>
      </c>
      <c r="O19" s="1">
        <v>54726423</v>
      </c>
      <c r="P19" s="7">
        <v>0.1</v>
      </c>
      <c r="Q19" s="1">
        <v>2470844.34</v>
      </c>
      <c r="R19" s="5">
        <v>0.3</v>
      </c>
      <c r="S19" s="7">
        <v>0</v>
      </c>
      <c r="T19" s="1">
        <v>16417926.9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9">
        <v>0</v>
      </c>
      <c r="AC19" s="2">
        <v>18888771.239999998</v>
      </c>
      <c r="AD19" t="s">
        <v>56</v>
      </c>
      <c r="AF19" s="19">
        <f t="shared" si="0"/>
        <v>18888771.239999998</v>
      </c>
    </row>
    <row r="20" spans="1:32" x14ac:dyDescent="0.25">
      <c r="A20" s="11">
        <v>1580</v>
      </c>
      <c r="B20" t="s">
        <v>35</v>
      </c>
      <c r="C20" t="s">
        <v>53</v>
      </c>
      <c r="D20" t="s">
        <v>0</v>
      </c>
      <c r="E20" t="s">
        <v>80</v>
      </c>
      <c r="F20" t="s">
        <v>71</v>
      </c>
      <c r="G20" s="1">
        <v>4430858000</v>
      </c>
      <c r="H20" s="1">
        <v>2063059000</v>
      </c>
      <c r="I20" s="1">
        <v>2367799000</v>
      </c>
      <c r="J20" s="1">
        <v>13808479</v>
      </c>
      <c r="K20" s="1">
        <v>6176357</v>
      </c>
      <c r="L20" s="1">
        <v>7632122</v>
      </c>
      <c r="M20" s="1">
        <v>12036135.800000001</v>
      </c>
      <c r="N20" s="1">
        <v>5351133.4000000004</v>
      </c>
      <c r="O20" s="1">
        <v>6685002.4000000004</v>
      </c>
      <c r="P20" s="7">
        <v>0</v>
      </c>
      <c r="Q20" s="1">
        <v>0</v>
      </c>
      <c r="R20" s="5">
        <v>0</v>
      </c>
      <c r="S20" s="7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9">
        <v>0</v>
      </c>
      <c r="AC20" s="2">
        <v>0</v>
      </c>
      <c r="AD20" t="s">
        <v>12</v>
      </c>
      <c r="AF20" s="19">
        <f t="shared" si="0"/>
        <v>0</v>
      </c>
    </row>
    <row r="21" spans="1:32" s="14" customFormat="1" x14ac:dyDescent="0.25">
      <c r="A21" s="13">
        <v>1634</v>
      </c>
      <c r="B21" s="14" t="s">
        <v>3</v>
      </c>
      <c r="C21" s="14" t="s">
        <v>53</v>
      </c>
      <c r="D21" s="14" t="s">
        <v>0</v>
      </c>
      <c r="E21" s="14" t="s">
        <v>60</v>
      </c>
      <c r="F21" s="14" t="s">
        <v>72</v>
      </c>
      <c r="G21" s="15">
        <v>6258507000</v>
      </c>
      <c r="H21" s="15">
        <v>0</v>
      </c>
      <c r="I21" s="15">
        <v>6258507000</v>
      </c>
      <c r="J21" s="15">
        <v>14280098</v>
      </c>
      <c r="K21" s="15">
        <v>0</v>
      </c>
      <c r="L21" s="15">
        <v>14280098</v>
      </c>
      <c r="M21" s="15">
        <v>11776695.199999999</v>
      </c>
      <c r="N21" s="15">
        <v>0</v>
      </c>
      <c r="O21" s="15">
        <v>11776695.199999999</v>
      </c>
      <c r="P21" s="16">
        <v>0</v>
      </c>
      <c r="Q21" s="15">
        <v>0</v>
      </c>
      <c r="R21" s="17">
        <v>0</v>
      </c>
      <c r="S21" s="16">
        <v>0</v>
      </c>
      <c r="T21" s="15">
        <v>0</v>
      </c>
      <c r="U21" s="15">
        <v>0</v>
      </c>
      <c r="V21" s="15">
        <v>40906444.799999997</v>
      </c>
      <c r="W21" s="15">
        <v>0</v>
      </c>
      <c r="X21" s="15">
        <v>40906444.799999997</v>
      </c>
      <c r="Y21" s="15">
        <v>25670483000</v>
      </c>
      <c r="Z21" s="15">
        <v>0</v>
      </c>
      <c r="AA21" s="15">
        <v>25670483000</v>
      </c>
      <c r="AB21" s="18">
        <v>0</v>
      </c>
      <c r="AC21" s="19">
        <v>0</v>
      </c>
      <c r="AD21" s="14" t="s">
        <v>74</v>
      </c>
      <c r="AE21" s="19">
        <v>4000000</v>
      </c>
      <c r="AF21" s="19">
        <f t="shared" si="0"/>
        <v>4000000</v>
      </c>
    </row>
    <row r="22" spans="1:32" s="14" customFormat="1" x14ac:dyDescent="0.25">
      <c r="A22" s="13">
        <v>1641</v>
      </c>
      <c r="B22" s="14" t="s">
        <v>35</v>
      </c>
      <c r="C22" s="14" t="s">
        <v>53</v>
      </c>
      <c r="D22" s="14" t="s">
        <v>0</v>
      </c>
      <c r="E22" s="14" t="s">
        <v>69</v>
      </c>
      <c r="F22" s="14" t="s">
        <v>73</v>
      </c>
      <c r="G22" s="15">
        <v>3539435000</v>
      </c>
      <c r="H22" s="15">
        <v>0</v>
      </c>
      <c r="I22" s="15">
        <v>3539435000</v>
      </c>
      <c r="J22" s="15">
        <v>10860586</v>
      </c>
      <c r="K22" s="15">
        <v>0</v>
      </c>
      <c r="L22" s="15">
        <v>10860586</v>
      </c>
      <c r="M22" s="15">
        <v>9444812</v>
      </c>
      <c r="N22" s="15">
        <v>0</v>
      </c>
      <c r="O22" s="15">
        <v>9444812</v>
      </c>
      <c r="P22" s="16">
        <v>0</v>
      </c>
      <c r="Q22" s="15">
        <v>0</v>
      </c>
      <c r="R22" s="17">
        <v>0</v>
      </c>
      <c r="S22" s="16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8">
        <v>0</v>
      </c>
      <c r="AC22" s="19">
        <v>0</v>
      </c>
      <c r="AD22" s="14" t="s">
        <v>72</v>
      </c>
      <c r="AE22" s="19">
        <v>4000000</v>
      </c>
      <c r="AF22" s="19">
        <f t="shared" si="0"/>
        <v>4000000</v>
      </c>
    </row>
    <row r="23" spans="1:32" x14ac:dyDescent="0.25">
      <c r="A23" s="11">
        <v>1660</v>
      </c>
      <c r="B23" t="s">
        <v>35</v>
      </c>
      <c r="C23" t="s">
        <v>52</v>
      </c>
      <c r="D23" t="s">
        <v>0</v>
      </c>
      <c r="E23" t="s">
        <v>80</v>
      </c>
      <c r="F23" t="s">
        <v>75</v>
      </c>
      <c r="G23" s="1">
        <v>580014200</v>
      </c>
      <c r="H23" s="1">
        <v>0</v>
      </c>
      <c r="I23" s="1">
        <v>580014200</v>
      </c>
      <c r="J23" s="1">
        <v>1948559</v>
      </c>
      <c r="K23" s="1">
        <v>0</v>
      </c>
      <c r="L23" s="1">
        <v>1948559</v>
      </c>
      <c r="M23" s="1">
        <v>1716553.32</v>
      </c>
      <c r="N23" s="1">
        <v>0</v>
      </c>
      <c r="O23" s="1">
        <v>1716553.32</v>
      </c>
      <c r="P23" s="7">
        <v>0.1</v>
      </c>
      <c r="Q23" s="1">
        <v>0</v>
      </c>
      <c r="R23" s="5">
        <v>0.3</v>
      </c>
      <c r="S23" s="7">
        <v>0</v>
      </c>
      <c r="T23" s="1">
        <v>514965.99599999998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9">
        <v>0</v>
      </c>
      <c r="AC23" s="2">
        <v>514965.99599999998</v>
      </c>
      <c r="AD23" t="s">
        <v>45</v>
      </c>
      <c r="AF23" s="19">
        <f t="shared" si="0"/>
        <v>514965.99599999998</v>
      </c>
    </row>
    <row r="24" spans="1:32" x14ac:dyDescent="0.25">
      <c r="A24" s="11">
        <v>1694</v>
      </c>
      <c r="B24" t="s">
        <v>35</v>
      </c>
      <c r="C24" t="s">
        <v>52</v>
      </c>
      <c r="D24" t="s">
        <v>0</v>
      </c>
      <c r="E24" t="s">
        <v>80</v>
      </c>
      <c r="F24" t="s">
        <v>76</v>
      </c>
      <c r="G24" s="1">
        <v>6712677000</v>
      </c>
      <c r="H24" s="1">
        <v>0</v>
      </c>
      <c r="I24" s="1">
        <v>6712677000</v>
      </c>
      <c r="J24" s="1">
        <v>18300875</v>
      </c>
      <c r="K24" s="1">
        <v>0</v>
      </c>
      <c r="L24" s="1">
        <v>18300875</v>
      </c>
      <c r="M24" s="1">
        <v>15615804.199999999</v>
      </c>
      <c r="N24" s="1">
        <v>0</v>
      </c>
      <c r="O24" s="1">
        <v>15615804.199999999</v>
      </c>
      <c r="P24" s="7">
        <v>0.1</v>
      </c>
      <c r="Q24" s="1">
        <v>0</v>
      </c>
      <c r="R24" s="5">
        <v>0.3</v>
      </c>
      <c r="S24" s="7">
        <v>0</v>
      </c>
      <c r="T24" s="1">
        <v>4684741.26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9">
        <v>0</v>
      </c>
      <c r="AC24" s="2">
        <v>4684741.26</v>
      </c>
      <c r="AD24" t="s">
        <v>45</v>
      </c>
      <c r="AF24" s="19">
        <f t="shared" si="0"/>
        <v>4684741.26</v>
      </c>
    </row>
    <row r="25" spans="1:32" x14ac:dyDescent="0.25">
      <c r="A25" s="11">
        <v>1712</v>
      </c>
      <c r="B25" t="s">
        <v>35</v>
      </c>
      <c r="C25" t="s">
        <v>52</v>
      </c>
      <c r="D25" t="s">
        <v>0</v>
      </c>
      <c r="E25" t="s">
        <v>58</v>
      </c>
      <c r="F25" t="s">
        <v>77</v>
      </c>
      <c r="G25" s="1">
        <v>942223000</v>
      </c>
      <c r="H25" s="1">
        <v>0</v>
      </c>
      <c r="I25" s="1">
        <v>942223000</v>
      </c>
      <c r="J25" s="1">
        <v>3071426</v>
      </c>
      <c r="K25" s="1">
        <v>0</v>
      </c>
      <c r="L25" s="1">
        <v>3071426</v>
      </c>
      <c r="M25" s="1">
        <v>2694536.8</v>
      </c>
      <c r="N25" s="1">
        <v>0</v>
      </c>
      <c r="O25" s="1">
        <v>2694536.8</v>
      </c>
      <c r="P25" s="7">
        <v>0.1</v>
      </c>
      <c r="Q25" s="1">
        <v>0</v>
      </c>
      <c r="R25" s="5">
        <v>0.3</v>
      </c>
      <c r="S25" s="7">
        <v>0</v>
      </c>
      <c r="T25" s="1">
        <v>808361.04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9">
        <v>0</v>
      </c>
      <c r="AC25" s="2">
        <v>808361.04</v>
      </c>
      <c r="AD25" t="s">
        <v>10</v>
      </c>
      <c r="AF25" s="19">
        <f t="shared" si="0"/>
        <v>808361.04</v>
      </c>
    </row>
    <row r="26" spans="1:32" x14ac:dyDescent="0.25">
      <c r="A26" s="11">
        <v>1721</v>
      </c>
      <c r="B26" t="s">
        <v>35</v>
      </c>
      <c r="C26" t="s">
        <v>52</v>
      </c>
      <c r="D26" t="s">
        <v>0</v>
      </c>
      <c r="E26" t="s">
        <v>80</v>
      </c>
      <c r="F26" t="s">
        <v>78</v>
      </c>
      <c r="G26" s="1">
        <v>5955857000</v>
      </c>
      <c r="H26" s="1">
        <v>0</v>
      </c>
      <c r="I26" s="1">
        <v>5955857000</v>
      </c>
      <c r="J26" s="1">
        <v>18537088</v>
      </c>
      <c r="K26" s="1">
        <v>0</v>
      </c>
      <c r="L26" s="1">
        <v>18537088</v>
      </c>
      <c r="M26" s="1">
        <v>16154745.199999999</v>
      </c>
      <c r="N26" s="1">
        <v>0</v>
      </c>
      <c r="O26" s="1">
        <v>16154745.199999999</v>
      </c>
      <c r="P26" s="7">
        <v>0.1</v>
      </c>
      <c r="Q26" s="1">
        <v>0</v>
      </c>
      <c r="R26" s="5">
        <v>0.3</v>
      </c>
      <c r="S26" s="7">
        <v>0</v>
      </c>
      <c r="T26" s="1">
        <v>4846423.5599999996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9">
        <v>0</v>
      </c>
      <c r="AC26" s="2">
        <v>4846423.5599999996</v>
      </c>
      <c r="AD26" t="s">
        <v>12</v>
      </c>
      <c r="AF26" s="19">
        <f t="shared" si="0"/>
        <v>4846423.5599999996</v>
      </c>
    </row>
    <row r="27" spans="1:32" x14ac:dyDescent="0.25">
      <c r="A27" s="11">
        <v>1735</v>
      </c>
      <c r="B27" t="s">
        <v>35</v>
      </c>
      <c r="C27" t="s">
        <v>52</v>
      </c>
      <c r="D27" t="s">
        <v>0</v>
      </c>
      <c r="E27" t="s">
        <v>80</v>
      </c>
      <c r="F27" t="s">
        <v>79</v>
      </c>
      <c r="G27" s="1">
        <v>755207000</v>
      </c>
      <c r="H27" s="1">
        <v>189150000</v>
      </c>
      <c r="I27" s="1">
        <v>566057000</v>
      </c>
      <c r="J27" s="1">
        <v>2643239</v>
      </c>
      <c r="K27" s="1">
        <v>662025</v>
      </c>
      <c r="L27" s="1">
        <v>1981214</v>
      </c>
      <c r="M27" s="1">
        <v>2341156.2000000002</v>
      </c>
      <c r="N27" s="1">
        <v>586365</v>
      </c>
      <c r="O27" s="1">
        <v>1754791.2</v>
      </c>
      <c r="P27" s="7">
        <v>0.1</v>
      </c>
      <c r="Q27" s="1">
        <v>58636.5</v>
      </c>
      <c r="R27" s="5">
        <v>0.3</v>
      </c>
      <c r="S27" s="7">
        <v>0</v>
      </c>
      <c r="T27" s="1">
        <v>526437.36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9">
        <v>0</v>
      </c>
      <c r="AC27" s="2">
        <v>585073.86</v>
      </c>
      <c r="AD27" t="s">
        <v>12</v>
      </c>
      <c r="AF27" s="19">
        <f t="shared" si="0"/>
        <v>585073.86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W1" workbookViewId="0">
      <selection activeCell="AD9" sqref="AD9"/>
    </sheetView>
  </sheetViews>
  <sheetFormatPr defaultRowHeight="15" x14ac:dyDescent="0.25"/>
  <cols>
    <col min="6" max="6" width="23.28515625" customWidth="1"/>
    <col min="7" max="7" width="17.5703125" customWidth="1"/>
    <col min="8" max="8" width="16.28515625" customWidth="1"/>
    <col min="9" max="9" width="16.42578125" customWidth="1"/>
    <col min="10" max="10" width="13.140625" customWidth="1"/>
    <col min="11" max="11" width="13.7109375" customWidth="1"/>
    <col min="12" max="12" width="14" customWidth="1"/>
    <col min="13" max="13" width="13.42578125" customWidth="1"/>
    <col min="14" max="14" width="14.42578125" customWidth="1"/>
    <col min="15" max="15" width="15.28515625" customWidth="1"/>
    <col min="17" max="17" width="14.85546875" customWidth="1"/>
    <col min="20" max="20" width="13.7109375" customWidth="1"/>
    <col min="21" max="21" width="14" customWidth="1"/>
    <col min="22" max="22" width="15" customWidth="1"/>
    <col min="23" max="23" width="15.42578125" customWidth="1"/>
    <col min="24" max="24" width="14.7109375" customWidth="1"/>
    <col min="25" max="25" width="17.85546875" customWidth="1"/>
    <col min="26" max="26" width="15.140625" customWidth="1"/>
    <col min="27" max="27" width="16.42578125" customWidth="1"/>
    <col min="28" max="28" width="11.28515625" customWidth="1"/>
    <col min="29" max="29" width="13.42578125" customWidth="1"/>
    <col min="30" max="30" width="25.5703125" customWidth="1"/>
    <col min="31" max="31" width="16.28515625" style="2" customWidth="1"/>
    <col min="32" max="32" width="14.5703125" customWidth="1"/>
    <col min="33" max="33" width="13.85546875" customWidth="1"/>
  </cols>
  <sheetData>
    <row r="1" spans="1:33" x14ac:dyDescent="0.25">
      <c r="A1" s="10" t="s">
        <v>33</v>
      </c>
      <c r="B1" s="3" t="s">
        <v>13</v>
      </c>
      <c r="C1" s="3" t="s">
        <v>14</v>
      </c>
      <c r="D1" s="3" t="s">
        <v>15</v>
      </c>
      <c r="E1" s="3" t="s">
        <v>36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38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12" t="s">
        <v>39</v>
      </c>
      <c r="Q1" s="3" t="s">
        <v>40</v>
      </c>
      <c r="R1" s="4" t="s">
        <v>41</v>
      </c>
      <c r="S1" s="6" t="s">
        <v>49</v>
      </c>
      <c r="T1" s="3" t="s">
        <v>42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8" t="s">
        <v>43</v>
      </c>
      <c r="AC1" s="8" t="s">
        <v>34</v>
      </c>
      <c r="AD1" s="3" t="s">
        <v>32</v>
      </c>
      <c r="AE1" s="8" t="s">
        <v>82</v>
      </c>
      <c r="AF1" s="3" t="s">
        <v>81</v>
      </c>
      <c r="AG1" s="8" t="s">
        <v>83</v>
      </c>
    </row>
    <row r="2" spans="1:33" x14ac:dyDescent="0.25">
      <c r="A2" s="11">
        <v>305</v>
      </c>
      <c r="B2" t="s">
        <v>3</v>
      </c>
      <c r="C2" t="s">
        <v>53</v>
      </c>
      <c r="D2" t="s">
        <v>0</v>
      </c>
      <c r="E2" t="s">
        <v>2</v>
      </c>
      <c r="F2" t="s">
        <v>8</v>
      </c>
      <c r="G2" s="1">
        <v>7196005000</v>
      </c>
      <c r="H2" s="1">
        <v>3073708000</v>
      </c>
      <c r="I2" s="1">
        <v>4122297000</v>
      </c>
      <c r="J2" s="1">
        <v>19029578</v>
      </c>
      <c r="K2" s="1">
        <v>9241947</v>
      </c>
      <c r="L2" s="1">
        <v>9787631</v>
      </c>
      <c r="M2" s="1">
        <v>16151176</v>
      </c>
      <c r="N2" s="1">
        <v>8012463.7999999998</v>
      </c>
      <c r="O2" s="1">
        <v>8138712.2000000002</v>
      </c>
      <c r="P2" s="7">
        <v>0.1</v>
      </c>
      <c r="Q2" s="1">
        <v>801246.38</v>
      </c>
      <c r="R2" s="5">
        <v>0.1</v>
      </c>
      <c r="S2" s="7">
        <v>0</v>
      </c>
      <c r="T2" s="1">
        <v>813871.22</v>
      </c>
      <c r="U2" s="1">
        <v>0</v>
      </c>
      <c r="V2" s="1">
        <v>248616542.19999999</v>
      </c>
      <c r="W2" s="1">
        <v>36691480.399999999</v>
      </c>
      <c r="X2" s="1">
        <v>211925061.80000001</v>
      </c>
      <c r="Y2" s="1">
        <v>131168657000</v>
      </c>
      <c r="Z2" s="1">
        <v>17654904000</v>
      </c>
      <c r="AA2" s="1">
        <v>113513753000</v>
      </c>
      <c r="AB2" s="9">
        <v>8843917.2760000005</v>
      </c>
      <c r="AC2" s="2">
        <v>10459034.876</v>
      </c>
      <c r="AD2" t="s">
        <v>4</v>
      </c>
      <c r="AE2" s="2">
        <v>4000000</v>
      </c>
      <c r="AF2" s="2">
        <f>AC2+AE2</f>
        <v>14459034.876</v>
      </c>
      <c r="AG2" s="2">
        <f>AF2-TruocChuyenNhom!AF2</f>
        <v>3513771.3560000006</v>
      </c>
    </row>
    <row r="3" spans="1:33" x14ac:dyDescent="0.25">
      <c r="A3" s="11">
        <v>333</v>
      </c>
      <c r="B3" t="s">
        <v>35</v>
      </c>
      <c r="C3" t="s">
        <v>53</v>
      </c>
      <c r="D3" t="s">
        <v>0</v>
      </c>
      <c r="E3" t="s">
        <v>2</v>
      </c>
      <c r="F3" t="s">
        <v>9</v>
      </c>
      <c r="G3" s="1">
        <v>5944389000</v>
      </c>
      <c r="H3" s="1">
        <v>1744086000</v>
      </c>
      <c r="I3" s="1">
        <v>4200303000</v>
      </c>
      <c r="J3" s="1">
        <v>18341399</v>
      </c>
      <c r="K3" s="1">
        <v>5362453</v>
      </c>
      <c r="L3" s="1">
        <v>12978946</v>
      </c>
      <c r="M3" s="1">
        <v>15963643.4</v>
      </c>
      <c r="N3" s="1">
        <v>4664818.5999999996</v>
      </c>
      <c r="O3" s="1">
        <v>11298824.800000001</v>
      </c>
      <c r="P3" s="7">
        <v>0.1</v>
      </c>
      <c r="Q3" s="1">
        <v>466481.86</v>
      </c>
      <c r="R3" s="5">
        <v>0.1</v>
      </c>
      <c r="S3" s="7">
        <v>0</v>
      </c>
      <c r="T3" s="1">
        <v>1129882.48</v>
      </c>
      <c r="U3" s="1">
        <v>1000000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v>0</v>
      </c>
      <c r="AC3" s="2">
        <v>2596364.34</v>
      </c>
      <c r="AD3" t="s">
        <v>5</v>
      </c>
      <c r="AF3" s="2">
        <f t="shared" ref="AF3:AF27" si="0">AC3+AE3</f>
        <v>2596364.34</v>
      </c>
      <c r="AG3" s="2">
        <f>AF3-TruocChuyenNhom!AF3</f>
        <v>2596364.34</v>
      </c>
    </row>
    <row r="4" spans="1:33" x14ac:dyDescent="0.25">
      <c r="A4" s="11">
        <v>730</v>
      </c>
      <c r="B4" t="s">
        <v>35</v>
      </c>
      <c r="C4" t="s">
        <v>53</v>
      </c>
      <c r="D4" t="s">
        <v>0</v>
      </c>
      <c r="E4" t="s">
        <v>80</v>
      </c>
      <c r="F4" t="s">
        <v>37</v>
      </c>
      <c r="G4" s="1">
        <v>51790085000</v>
      </c>
      <c r="H4" s="1">
        <v>5707200000</v>
      </c>
      <c r="I4" s="1">
        <v>46082885000</v>
      </c>
      <c r="J4" s="1">
        <v>86599712</v>
      </c>
      <c r="K4" s="1">
        <v>15064582</v>
      </c>
      <c r="L4" s="1">
        <v>71535130</v>
      </c>
      <c r="M4" s="1">
        <v>65883678</v>
      </c>
      <c r="N4" s="1">
        <v>12781702</v>
      </c>
      <c r="O4" s="1">
        <v>53101976</v>
      </c>
      <c r="P4" s="7">
        <v>0.1</v>
      </c>
      <c r="Q4" s="1">
        <v>1278170.2</v>
      </c>
      <c r="R4" s="5">
        <v>0.2</v>
      </c>
      <c r="S4" s="7">
        <v>0</v>
      </c>
      <c r="T4" s="1">
        <v>10620395.199999999</v>
      </c>
      <c r="U4" s="1">
        <v>4000000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v>0</v>
      </c>
      <c r="AC4" s="2">
        <v>15898565.4</v>
      </c>
      <c r="AD4" t="s">
        <v>45</v>
      </c>
      <c r="AF4" s="2">
        <f t="shared" si="0"/>
        <v>15898565.4</v>
      </c>
      <c r="AG4" s="2">
        <f>AF4-TruocChuyenNhom!AF4</f>
        <v>4792598.4800000004</v>
      </c>
    </row>
    <row r="5" spans="1:33" x14ac:dyDescent="0.25">
      <c r="A5" s="11">
        <v>810</v>
      </c>
      <c r="B5" t="s">
        <v>35</v>
      </c>
      <c r="C5" t="s">
        <v>53</v>
      </c>
      <c r="D5" t="s">
        <v>0</v>
      </c>
      <c r="E5" t="s">
        <v>1</v>
      </c>
      <c r="F5" t="s">
        <v>44</v>
      </c>
      <c r="G5" s="1">
        <v>94162090000</v>
      </c>
      <c r="H5" s="1">
        <v>24926833000</v>
      </c>
      <c r="I5" s="1">
        <v>69235257000</v>
      </c>
      <c r="J5" s="1">
        <v>153037408</v>
      </c>
      <c r="K5" s="1">
        <v>38767767</v>
      </c>
      <c r="L5" s="1">
        <v>114269641</v>
      </c>
      <c r="M5" s="1">
        <v>115372572</v>
      </c>
      <c r="N5" s="1">
        <v>28797033.800000001</v>
      </c>
      <c r="O5" s="1">
        <v>86575538.200000003</v>
      </c>
      <c r="P5" s="7">
        <v>0.1</v>
      </c>
      <c r="Q5" s="1">
        <v>2879703.38</v>
      </c>
      <c r="R5" s="5">
        <v>0.25</v>
      </c>
      <c r="S5" s="7">
        <v>0</v>
      </c>
      <c r="T5" s="1">
        <v>21643884.550000001</v>
      </c>
      <c r="U5" s="1">
        <v>5000000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v>0</v>
      </c>
      <c r="AC5" s="2">
        <v>29523587.93</v>
      </c>
      <c r="AD5" t="s">
        <v>56</v>
      </c>
      <c r="AF5" s="2">
        <f t="shared" si="0"/>
        <v>29523587.93</v>
      </c>
      <c r="AG5" s="2">
        <f>AF5-TruocChuyenNhom!AF5</f>
        <v>0</v>
      </c>
    </row>
    <row r="6" spans="1:33" x14ac:dyDescent="0.25">
      <c r="A6" s="11">
        <v>1000</v>
      </c>
      <c r="B6" t="s">
        <v>35</v>
      </c>
      <c r="C6" t="s">
        <v>53</v>
      </c>
      <c r="D6" t="s">
        <v>0</v>
      </c>
      <c r="E6" t="s">
        <v>48</v>
      </c>
      <c r="F6" t="s">
        <v>47</v>
      </c>
      <c r="G6" s="1">
        <v>9207718000</v>
      </c>
      <c r="H6" s="1">
        <v>63500000</v>
      </c>
      <c r="I6" s="1">
        <v>9144218000</v>
      </c>
      <c r="J6" s="1">
        <v>24166460</v>
      </c>
      <c r="K6" s="1">
        <v>222250</v>
      </c>
      <c r="L6" s="1">
        <v>23944210</v>
      </c>
      <c r="M6" s="1">
        <v>20483372.800000001</v>
      </c>
      <c r="N6" s="1">
        <v>196850</v>
      </c>
      <c r="O6" s="1">
        <v>20286522.800000001</v>
      </c>
      <c r="P6" s="7">
        <v>0.1</v>
      </c>
      <c r="Q6" s="1">
        <v>19685</v>
      </c>
      <c r="R6" s="5">
        <v>0.1</v>
      </c>
      <c r="S6" s="7">
        <v>0</v>
      </c>
      <c r="T6" s="1">
        <v>2028652.28</v>
      </c>
      <c r="U6" s="1">
        <v>2000000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v>0</v>
      </c>
      <c r="AC6" s="2">
        <v>4048337.28</v>
      </c>
      <c r="AD6" t="s">
        <v>46</v>
      </c>
      <c r="AF6" s="2">
        <f t="shared" si="0"/>
        <v>4048337.28</v>
      </c>
      <c r="AG6" s="2">
        <f>AF6-TruocChuyenNhom!AF6</f>
        <v>1130328.6399999997</v>
      </c>
    </row>
    <row r="7" spans="1:33" x14ac:dyDescent="0.25">
      <c r="A7" s="11">
        <v>1044</v>
      </c>
      <c r="B7" t="s">
        <v>35</v>
      </c>
      <c r="C7" t="s">
        <v>53</v>
      </c>
      <c r="D7" t="s">
        <v>0</v>
      </c>
      <c r="E7" t="s">
        <v>48</v>
      </c>
      <c r="F7" t="s">
        <v>50</v>
      </c>
      <c r="G7" s="1">
        <v>17471895000</v>
      </c>
      <c r="H7" s="1">
        <v>24444000</v>
      </c>
      <c r="I7" s="1">
        <v>17447451000</v>
      </c>
      <c r="J7" s="1">
        <v>40866726</v>
      </c>
      <c r="K7" s="1">
        <v>85555</v>
      </c>
      <c r="L7" s="1">
        <v>40781171</v>
      </c>
      <c r="M7" s="1">
        <v>33877968</v>
      </c>
      <c r="N7" s="1">
        <v>75777.399999999994</v>
      </c>
      <c r="O7" s="1">
        <v>33802190.600000001</v>
      </c>
      <c r="P7" s="7">
        <v>0.1</v>
      </c>
      <c r="Q7" s="1">
        <v>7577.74</v>
      </c>
      <c r="R7" s="5">
        <v>0.15</v>
      </c>
      <c r="S7" s="7">
        <v>0</v>
      </c>
      <c r="T7" s="1">
        <v>5070328.59</v>
      </c>
      <c r="U7" s="1">
        <v>3000000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9">
        <v>0</v>
      </c>
      <c r="AC7" s="2">
        <v>8077906.3300000001</v>
      </c>
      <c r="AD7" t="s">
        <v>46</v>
      </c>
      <c r="AF7" s="2">
        <f t="shared" si="0"/>
        <v>8077906.3300000001</v>
      </c>
      <c r="AG7" s="2">
        <f>AF7-TruocChuyenNhom!AF7</f>
        <v>5504729.1699999999</v>
      </c>
    </row>
    <row r="8" spans="1:33" x14ac:dyDescent="0.25">
      <c r="A8" s="11">
        <v>1152</v>
      </c>
      <c r="B8" t="s">
        <v>35</v>
      </c>
      <c r="C8" t="s">
        <v>53</v>
      </c>
      <c r="D8" t="s">
        <v>0</v>
      </c>
      <c r="E8" t="s">
        <v>48</v>
      </c>
      <c r="F8" t="s">
        <v>51</v>
      </c>
      <c r="G8" s="1">
        <v>18806962000</v>
      </c>
      <c r="H8" s="1">
        <v>0</v>
      </c>
      <c r="I8" s="1">
        <v>18806962000</v>
      </c>
      <c r="J8" s="1">
        <v>41853709</v>
      </c>
      <c r="K8" s="1">
        <v>0</v>
      </c>
      <c r="L8" s="1">
        <v>41853709</v>
      </c>
      <c r="M8" s="1">
        <v>34330924.200000003</v>
      </c>
      <c r="N8" s="1">
        <v>0</v>
      </c>
      <c r="O8" s="1">
        <v>34330924.200000003</v>
      </c>
      <c r="P8" s="7">
        <v>0.1</v>
      </c>
      <c r="Q8" s="1">
        <v>0</v>
      </c>
      <c r="R8" s="5">
        <v>0.15</v>
      </c>
      <c r="S8" s="7">
        <v>0</v>
      </c>
      <c r="T8" s="1">
        <v>5149638.63</v>
      </c>
      <c r="U8" s="1">
        <v>3000000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v>0</v>
      </c>
      <c r="AC8" s="2">
        <v>8149638.6299999999</v>
      </c>
      <c r="AD8" t="s">
        <v>46</v>
      </c>
      <c r="AF8" s="2">
        <f t="shared" si="0"/>
        <v>8149638.6299999999</v>
      </c>
      <c r="AG8" s="2">
        <f>AF8-TruocChuyenNhom!AF8</f>
        <v>3513758.9699999997</v>
      </c>
    </row>
    <row r="9" spans="1:33" x14ac:dyDescent="0.25">
      <c r="A9" s="11">
        <v>1230</v>
      </c>
      <c r="B9" t="s">
        <v>35</v>
      </c>
      <c r="C9" t="s">
        <v>53</v>
      </c>
      <c r="D9" t="s">
        <v>0</v>
      </c>
      <c r="E9" t="s">
        <v>2</v>
      </c>
      <c r="F9" t="s">
        <v>7</v>
      </c>
      <c r="G9" s="1">
        <v>19893617000</v>
      </c>
      <c r="H9" s="1">
        <v>5819000</v>
      </c>
      <c r="I9" s="1">
        <v>19887798000</v>
      </c>
      <c r="J9" s="1">
        <v>39234476</v>
      </c>
      <c r="K9" s="1">
        <v>20367</v>
      </c>
      <c r="L9" s="1">
        <v>39214109</v>
      </c>
      <c r="M9" s="1">
        <v>31277029.199999999</v>
      </c>
      <c r="N9" s="1">
        <v>18039.400000000001</v>
      </c>
      <c r="O9" s="1">
        <v>31258989.800000001</v>
      </c>
      <c r="P9" s="7">
        <v>0.1</v>
      </c>
      <c r="Q9" s="1">
        <v>1803.94</v>
      </c>
      <c r="R9" s="5">
        <v>0.15</v>
      </c>
      <c r="S9" s="7">
        <v>0</v>
      </c>
      <c r="T9" s="1">
        <v>4688848.47</v>
      </c>
      <c r="U9" s="1">
        <v>3000000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9">
        <v>0</v>
      </c>
      <c r="AC9" s="2">
        <v>7690652.4100000001</v>
      </c>
      <c r="AD9" t="s">
        <v>8</v>
      </c>
      <c r="AF9" s="2">
        <f t="shared" si="0"/>
        <v>7690652.4100000001</v>
      </c>
      <c r="AG9" s="2">
        <f>AF9-TruocChuyenNhom!AF9</f>
        <v>7690652.4100000001</v>
      </c>
    </row>
    <row r="10" spans="1:33" x14ac:dyDescent="0.25">
      <c r="A10" s="11">
        <v>1254</v>
      </c>
      <c r="B10" t="s">
        <v>35</v>
      </c>
      <c r="C10" t="s">
        <v>53</v>
      </c>
      <c r="D10" t="s">
        <v>0</v>
      </c>
      <c r="E10" t="s">
        <v>2</v>
      </c>
      <c r="F10" t="s">
        <v>54</v>
      </c>
      <c r="G10" s="1">
        <v>12785175000</v>
      </c>
      <c r="H10" s="1">
        <v>0</v>
      </c>
      <c r="I10" s="1">
        <v>12785175000</v>
      </c>
      <c r="J10" s="1">
        <v>35360885</v>
      </c>
      <c r="K10" s="1">
        <v>0</v>
      </c>
      <c r="L10" s="1">
        <v>35360885</v>
      </c>
      <c r="M10" s="1">
        <v>30246815</v>
      </c>
      <c r="N10" s="1">
        <v>0</v>
      </c>
      <c r="O10" s="1">
        <v>30246815</v>
      </c>
      <c r="P10" s="7">
        <v>0.1</v>
      </c>
      <c r="Q10" s="1">
        <v>0</v>
      </c>
      <c r="R10" s="5">
        <v>0.15</v>
      </c>
      <c r="S10" s="7">
        <v>0</v>
      </c>
      <c r="T10" s="1">
        <v>4537022.25</v>
      </c>
      <c r="U10" s="1">
        <v>3000000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9">
        <v>0</v>
      </c>
      <c r="AC10" s="2">
        <v>7537022.25</v>
      </c>
      <c r="AD10" t="s">
        <v>8</v>
      </c>
      <c r="AF10" s="2">
        <f t="shared" si="0"/>
        <v>7537022.25</v>
      </c>
      <c r="AG10" s="2">
        <f>AF10-TruocChuyenNhom!AF10</f>
        <v>3025892.67</v>
      </c>
    </row>
    <row r="11" spans="1:33" x14ac:dyDescent="0.25">
      <c r="A11" s="11">
        <v>1258</v>
      </c>
      <c r="B11" t="s">
        <v>35</v>
      </c>
      <c r="C11" t="s">
        <v>53</v>
      </c>
      <c r="D11" t="s">
        <v>0</v>
      </c>
      <c r="E11" t="s">
        <v>2</v>
      </c>
      <c r="F11" t="s">
        <v>55</v>
      </c>
      <c r="G11" s="1">
        <v>157163881000</v>
      </c>
      <c r="H11" s="1">
        <v>319176000</v>
      </c>
      <c r="I11" s="1">
        <v>156844705000</v>
      </c>
      <c r="J11" s="1">
        <v>258777788</v>
      </c>
      <c r="K11" s="1">
        <v>999116</v>
      </c>
      <c r="L11" s="1">
        <v>257778672</v>
      </c>
      <c r="M11" s="1">
        <v>195912235.59999999</v>
      </c>
      <c r="N11" s="1">
        <v>871445.6</v>
      </c>
      <c r="O11" s="1">
        <v>195040790</v>
      </c>
      <c r="P11" s="7">
        <v>0.1</v>
      </c>
      <c r="Q11" s="1">
        <v>87144.56</v>
      </c>
      <c r="R11" s="5">
        <v>0.25</v>
      </c>
      <c r="S11" s="7">
        <v>0.4</v>
      </c>
      <c r="T11" s="1">
        <v>55516316</v>
      </c>
      <c r="U11" s="1">
        <v>6000000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9">
        <v>0</v>
      </c>
      <c r="AC11" s="2">
        <v>61603460.560000002</v>
      </c>
      <c r="AD11" t="s">
        <v>6</v>
      </c>
      <c r="AF11" s="2">
        <f t="shared" si="0"/>
        <v>61603460.560000002</v>
      </c>
      <c r="AG11" s="2">
        <f>AF11-TruocChuyenNhom!AF11</f>
        <v>7998</v>
      </c>
    </row>
    <row r="12" spans="1:33" x14ac:dyDescent="0.25">
      <c r="A12" s="11">
        <v>1336</v>
      </c>
      <c r="B12" t="s">
        <v>35</v>
      </c>
      <c r="C12" t="s">
        <v>53</v>
      </c>
      <c r="D12" t="s">
        <v>0</v>
      </c>
      <c r="E12" t="s">
        <v>2</v>
      </c>
      <c r="F12" t="s">
        <v>59</v>
      </c>
      <c r="G12" s="1">
        <v>8974376000</v>
      </c>
      <c r="H12" s="1">
        <v>4203551000</v>
      </c>
      <c r="I12" s="1">
        <v>4770825000</v>
      </c>
      <c r="J12" s="1">
        <v>24098821</v>
      </c>
      <c r="K12" s="1">
        <v>9152728</v>
      </c>
      <c r="L12" s="1">
        <v>14946093</v>
      </c>
      <c r="M12" s="1">
        <v>20509070.600000001</v>
      </c>
      <c r="N12" s="1">
        <v>7471307.5999999996</v>
      </c>
      <c r="O12" s="1">
        <v>13037763</v>
      </c>
      <c r="P12" s="7">
        <v>0.1</v>
      </c>
      <c r="Q12" s="1">
        <v>747130.76</v>
      </c>
      <c r="R12" s="5">
        <v>0.1</v>
      </c>
      <c r="S12" s="7">
        <v>0</v>
      </c>
      <c r="T12" s="1">
        <v>1303776.3</v>
      </c>
      <c r="U12" s="1">
        <v>2000000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9">
        <v>0</v>
      </c>
      <c r="AC12" s="2">
        <v>4050907.06</v>
      </c>
      <c r="AD12" t="s">
        <v>8</v>
      </c>
      <c r="AF12" s="2">
        <f t="shared" si="0"/>
        <v>4050907.06</v>
      </c>
      <c r="AG12" s="2">
        <f>AF12-TruocChuyenNhom!AF12</f>
        <v>1172018.3599999999</v>
      </c>
    </row>
    <row r="13" spans="1:33" x14ac:dyDescent="0.25">
      <c r="A13" s="11">
        <v>1395</v>
      </c>
      <c r="B13" t="s">
        <v>35</v>
      </c>
      <c r="C13" t="s">
        <v>53</v>
      </c>
      <c r="D13" t="s">
        <v>0</v>
      </c>
      <c r="E13" t="s">
        <v>80</v>
      </c>
      <c r="F13" t="s">
        <v>61</v>
      </c>
      <c r="G13" s="1">
        <v>5958072000</v>
      </c>
      <c r="H13" s="1">
        <v>693500000</v>
      </c>
      <c r="I13" s="1">
        <v>5264572000</v>
      </c>
      <c r="J13" s="1">
        <v>18814330</v>
      </c>
      <c r="K13" s="1">
        <v>2080500</v>
      </c>
      <c r="L13" s="1">
        <v>16733830</v>
      </c>
      <c r="M13" s="1">
        <v>16431101.199999999</v>
      </c>
      <c r="N13" s="1">
        <v>1803100</v>
      </c>
      <c r="O13" s="1">
        <v>14628001.199999999</v>
      </c>
      <c r="P13" s="7">
        <v>0.1</v>
      </c>
      <c r="Q13" s="1">
        <v>180310</v>
      </c>
      <c r="R13" s="5">
        <v>0.1</v>
      </c>
      <c r="S13" s="7">
        <v>0</v>
      </c>
      <c r="T13" s="1">
        <v>1462800.12</v>
      </c>
      <c r="U13" s="1">
        <v>1000000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9">
        <v>0</v>
      </c>
      <c r="AC13" s="2">
        <v>2643110.12</v>
      </c>
      <c r="AD13" t="s">
        <v>12</v>
      </c>
      <c r="AF13" s="2">
        <f t="shared" si="0"/>
        <v>2643110.12</v>
      </c>
      <c r="AG13" s="2">
        <f>AF13-TruocChuyenNhom!AF13</f>
        <v>2643110.12</v>
      </c>
    </row>
    <row r="14" spans="1:33" x14ac:dyDescent="0.25">
      <c r="A14" s="11">
        <v>1438</v>
      </c>
      <c r="B14" t="s">
        <v>35</v>
      </c>
      <c r="C14" t="s">
        <v>53</v>
      </c>
      <c r="D14" t="s">
        <v>0</v>
      </c>
      <c r="E14" t="s">
        <v>60</v>
      </c>
      <c r="F14" t="s">
        <v>64</v>
      </c>
      <c r="G14" s="1">
        <v>5420887000</v>
      </c>
      <c r="H14" s="1">
        <v>0</v>
      </c>
      <c r="I14" s="1">
        <v>5420887000</v>
      </c>
      <c r="J14" s="1">
        <v>17237103</v>
      </c>
      <c r="K14" s="1">
        <v>0</v>
      </c>
      <c r="L14" s="1">
        <v>17237103</v>
      </c>
      <c r="M14" s="1">
        <v>15068748.199999999</v>
      </c>
      <c r="N14" s="1">
        <v>0</v>
      </c>
      <c r="O14" s="1">
        <v>15068748.199999999</v>
      </c>
      <c r="P14" s="7">
        <v>0.1</v>
      </c>
      <c r="Q14" s="1">
        <v>0</v>
      </c>
      <c r="R14" s="5">
        <v>0.1</v>
      </c>
      <c r="S14" s="7">
        <v>0</v>
      </c>
      <c r="T14" s="1">
        <v>1506874.82</v>
      </c>
      <c r="U14" s="1">
        <v>1000000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9">
        <v>0</v>
      </c>
      <c r="AC14" s="2">
        <v>2506874.8199999998</v>
      </c>
      <c r="AD14" t="s">
        <v>62</v>
      </c>
      <c r="AF14" s="2">
        <f t="shared" si="0"/>
        <v>2506874.8199999998</v>
      </c>
      <c r="AG14" s="2">
        <f>AF14-TruocChuyenNhom!AF14</f>
        <v>2506874.8199999998</v>
      </c>
    </row>
    <row r="15" spans="1:33" x14ac:dyDescent="0.25">
      <c r="A15" s="11">
        <v>1444</v>
      </c>
      <c r="B15" t="s">
        <v>35</v>
      </c>
      <c r="C15" t="s">
        <v>53</v>
      </c>
      <c r="D15" t="s">
        <v>0</v>
      </c>
      <c r="E15" t="s">
        <v>57</v>
      </c>
      <c r="F15" t="s">
        <v>65</v>
      </c>
      <c r="G15" s="1">
        <v>28962358000</v>
      </c>
      <c r="H15" s="1">
        <v>1183450000</v>
      </c>
      <c r="I15" s="1">
        <v>27778908000</v>
      </c>
      <c r="J15" s="1">
        <v>63927005</v>
      </c>
      <c r="K15" s="1">
        <v>3685500</v>
      </c>
      <c r="L15" s="1">
        <v>60241505</v>
      </c>
      <c r="M15" s="1">
        <v>52342061.799999997</v>
      </c>
      <c r="N15" s="1">
        <v>3212120</v>
      </c>
      <c r="O15" s="1">
        <v>49129941.799999997</v>
      </c>
      <c r="P15" s="7">
        <v>0.1</v>
      </c>
      <c r="Q15" s="1">
        <v>321212</v>
      </c>
      <c r="R15" s="5">
        <v>0.15</v>
      </c>
      <c r="S15" s="7">
        <v>0</v>
      </c>
      <c r="T15" s="1">
        <v>7369491.2699999996</v>
      </c>
      <c r="U15" s="1">
        <v>3000000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9">
        <v>0</v>
      </c>
      <c r="AC15" s="2">
        <v>10690703.27</v>
      </c>
      <c r="AD15" t="s">
        <v>11</v>
      </c>
      <c r="AF15" s="2">
        <f t="shared" si="0"/>
        <v>10690703.27</v>
      </c>
      <c r="AG15" s="2">
        <f>AF15-TruocChuyenNhom!AF15</f>
        <v>0</v>
      </c>
    </row>
    <row r="16" spans="1:33" x14ac:dyDescent="0.25">
      <c r="A16" s="11">
        <v>1485</v>
      </c>
      <c r="B16" t="s">
        <v>35</v>
      </c>
      <c r="C16" t="s">
        <v>53</v>
      </c>
      <c r="D16" t="s">
        <v>0</v>
      </c>
      <c r="E16" t="s">
        <v>80</v>
      </c>
      <c r="F16" t="s">
        <v>67</v>
      </c>
      <c r="G16" s="1">
        <v>12253319000</v>
      </c>
      <c r="H16" s="1">
        <v>0</v>
      </c>
      <c r="I16" s="1">
        <v>12253319000</v>
      </c>
      <c r="J16" s="1">
        <v>19914621</v>
      </c>
      <c r="K16" s="1">
        <v>0</v>
      </c>
      <c r="L16" s="1">
        <v>19914621</v>
      </c>
      <c r="M16" s="1">
        <v>15013293.4</v>
      </c>
      <c r="N16" s="1">
        <v>0</v>
      </c>
      <c r="O16" s="1">
        <v>15013293.4</v>
      </c>
      <c r="P16" s="7">
        <v>0.1</v>
      </c>
      <c r="Q16" s="1">
        <v>0</v>
      </c>
      <c r="R16" s="5">
        <v>0.1</v>
      </c>
      <c r="S16" s="7">
        <v>0</v>
      </c>
      <c r="T16" s="1">
        <v>1501329.34</v>
      </c>
      <c r="U16" s="1">
        <v>1000000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9">
        <v>0</v>
      </c>
      <c r="AC16" s="2">
        <v>2501329.34</v>
      </c>
      <c r="AD16" t="s">
        <v>12</v>
      </c>
      <c r="AF16" s="2">
        <f t="shared" si="0"/>
        <v>2501329.34</v>
      </c>
      <c r="AG16" s="2">
        <f>AF16-TruocChuyenNhom!AF16</f>
        <v>2501329.34</v>
      </c>
    </row>
    <row r="17" spans="1:33" x14ac:dyDescent="0.25">
      <c r="A17" s="11">
        <v>1493</v>
      </c>
      <c r="B17" t="s">
        <v>35</v>
      </c>
      <c r="C17" t="s">
        <v>53</v>
      </c>
      <c r="D17" t="s">
        <v>0</v>
      </c>
      <c r="E17" t="s">
        <v>80</v>
      </c>
      <c r="F17" t="s">
        <v>68</v>
      </c>
      <c r="G17" s="1">
        <v>8013097000</v>
      </c>
      <c r="H17" s="1">
        <v>4871860000</v>
      </c>
      <c r="I17" s="1">
        <v>3141237000</v>
      </c>
      <c r="J17" s="1">
        <v>18679150</v>
      </c>
      <c r="K17" s="1">
        <v>8782235</v>
      </c>
      <c r="L17" s="1">
        <v>9896915</v>
      </c>
      <c r="M17" s="1">
        <v>15473911.199999999</v>
      </c>
      <c r="N17" s="1">
        <v>6833491</v>
      </c>
      <c r="O17" s="1">
        <v>8640420.1999999993</v>
      </c>
      <c r="P17" s="7">
        <v>0.1</v>
      </c>
      <c r="Q17" s="1">
        <v>683349.1</v>
      </c>
      <c r="R17" s="5">
        <v>0.1</v>
      </c>
      <c r="S17" s="7">
        <v>0</v>
      </c>
      <c r="T17" s="1">
        <v>864042.02</v>
      </c>
      <c r="U17" s="1">
        <v>1000000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9">
        <v>0</v>
      </c>
      <c r="AC17" s="2">
        <v>2547391.12</v>
      </c>
      <c r="AD17" t="s">
        <v>45</v>
      </c>
      <c r="AF17" s="2">
        <f t="shared" si="0"/>
        <v>2547391.12</v>
      </c>
      <c r="AG17" s="2">
        <f>AF17-TruocChuyenNhom!AF17</f>
        <v>2547391.12</v>
      </c>
    </row>
    <row r="18" spans="1:33" x14ac:dyDescent="0.25">
      <c r="A18" s="11">
        <v>1494</v>
      </c>
      <c r="B18" t="s">
        <v>35</v>
      </c>
      <c r="C18" t="s">
        <v>53</v>
      </c>
      <c r="D18" t="s">
        <v>0</v>
      </c>
      <c r="E18" t="s">
        <v>60</v>
      </c>
      <c r="F18" t="s">
        <v>66</v>
      </c>
      <c r="G18" s="1">
        <v>12589520000</v>
      </c>
      <c r="H18" s="1">
        <v>0</v>
      </c>
      <c r="I18" s="1">
        <v>12589520000</v>
      </c>
      <c r="J18" s="1">
        <v>25471854</v>
      </c>
      <c r="K18" s="1">
        <v>0</v>
      </c>
      <c r="L18" s="1">
        <v>25471854</v>
      </c>
      <c r="M18" s="1">
        <v>20436046</v>
      </c>
      <c r="N18" s="1">
        <v>0</v>
      </c>
      <c r="O18" s="1">
        <v>20436046</v>
      </c>
      <c r="P18" s="7">
        <v>0.1</v>
      </c>
      <c r="Q18" s="1">
        <v>0</v>
      </c>
      <c r="R18" s="5">
        <v>0.1</v>
      </c>
      <c r="S18" s="7">
        <v>0</v>
      </c>
      <c r="T18" s="1">
        <v>2043604.6</v>
      </c>
      <c r="U18" s="1">
        <v>2000000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9">
        <v>0</v>
      </c>
      <c r="AC18" s="2">
        <v>4043604.6</v>
      </c>
      <c r="AD18" t="s">
        <v>63</v>
      </c>
      <c r="AF18" s="2">
        <f t="shared" si="0"/>
        <v>4043604.6</v>
      </c>
      <c r="AG18" s="2">
        <f>AF18-TruocChuyenNhom!AF18</f>
        <v>1075481.8999999999</v>
      </c>
    </row>
    <row r="19" spans="1:33" x14ac:dyDescent="0.25">
      <c r="A19" s="11">
        <v>1574</v>
      </c>
      <c r="B19" t="s">
        <v>35</v>
      </c>
      <c r="C19" t="s">
        <v>52</v>
      </c>
      <c r="D19" t="s">
        <v>0</v>
      </c>
      <c r="E19" t="s">
        <v>1</v>
      </c>
      <c r="F19" t="s">
        <v>70</v>
      </c>
      <c r="G19" s="1">
        <v>66934188000</v>
      </c>
      <c r="H19" s="1">
        <v>24094873000</v>
      </c>
      <c r="I19" s="1">
        <v>42839315000</v>
      </c>
      <c r="J19" s="1">
        <v>112770982</v>
      </c>
      <c r="K19" s="1">
        <v>40908833</v>
      </c>
      <c r="L19" s="1">
        <v>71862149</v>
      </c>
      <c r="M19" s="1">
        <v>85997306.799999997</v>
      </c>
      <c r="N19" s="1">
        <v>31270883.800000001</v>
      </c>
      <c r="O19" s="1">
        <v>54726423</v>
      </c>
      <c r="P19" s="7">
        <v>0.1</v>
      </c>
      <c r="Q19" s="1">
        <v>3127088.38</v>
      </c>
      <c r="R19" s="5">
        <v>0.3</v>
      </c>
      <c r="S19" s="7">
        <v>0</v>
      </c>
      <c r="T19" s="1">
        <v>16417926.9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9">
        <v>0</v>
      </c>
      <c r="AC19" s="2">
        <v>19545015.280000001</v>
      </c>
      <c r="AD19" t="s">
        <v>56</v>
      </c>
      <c r="AF19" s="2">
        <f t="shared" si="0"/>
        <v>19545015.280000001</v>
      </c>
      <c r="AG19" s="2">
        <f>AF19-TruocChuyenNhom!AF19</f>
        <v>656244.04000000283</v>
      </c>
    </row>
    <row r="20" spans="1:33" x14ac:dyDescent="0.25">
      <c r="A20" s="11">
        <v>1580</v>
      </c>
      <c r="B20" t="s">
        <v>35</v>
      </c>
      <c r="C20" t="s">
        <v>53</v>
      </c>
      <c r="D20" t="s">
        <v>0</v>
      </c>
      <c r="E20" t="s">
        <v>80</v>
      </c>
      <c r="F20" t="s">
        <v>71</v>
      </c>
      <c r="G20" s="1">
        <v>8492848000</v>
      </c>
      <c r="H20" s="1">
        <v>2063059000</v>
      </c>
      <c r="I20" s="1">
        <v>6429789000</v>
      </c>
      <c r="J20" s="1">
        <v>23306509</v>
      </c>
      <c r="K20" s="1">
        <v>6176357</v>
      </c>
      <c r="L20" s="1">
        <v>17130152</v>
      </c>
      <c r="M20" s="1">
        <v>19909369.800000001</v>
      </c>
      <c r="N20" s="1">
        <v>5351133.4000000004</v>
      </c>
      <c r="O20" s="1">
        <v>14558236.4</v>
      </c>
      <c r="P20" s="7">
        <v>0.1</v>
      </c>
      <c r="Q20" s="1">
        <v>535113.34</v>
      </c>
      <c r="R20" s="5">
        <v>0.1</v>
      </c>
      <c r="S20" s="7">
        <v>0</v>
      </c>
      <c r="T20" s="1">
        <v>1455823.64</v>
      </c>
      <c r="U20" s="1">
        <v>1000000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9">
        <v>0</v>
      </c>
      <c r="AC20" s="2">
        <v>2990936.98</v>
      </c>
      <c r="AD20" t="s">
        <v>12</v>
      </c>
      <c r="AF20" s="2">
        <f t="shared" si="0"/>
        <v>2990936.98</v>
      </c>
      <c r="AG20" s="2">
        <f>AF20-TruocChuyenNhom!AF20</f>
        <v>2990936.98</v>
      </c>
    </row>
    <row r="21" spans="1:33" x14ac:dyDescent="0.25">
      <c r="A21" s="11">
        <v>1634</v>
      </c>
      <c r="B21" t="s">
        <v>3</v>
      </c>
      <c r="C21" t="s">
        <v>53</v>
      </c>
      <c r="D21" t="s">
        <v>0</v>
      </c>
      <c r="E21" t="s">
        <v>60</v>
      </c>
      <c r="F21" t="s">
        <v>72</v>
      </c>
      <c r="G21" s="1">
        <v>7753214000</v>
      </c>
      <c r="H21" s="1">
        <v>0</v>
      </c>
      <c r="I21" s="1">
        <v>7753214000</v>
      </c>
      <c r="J21" s="1">
        <v>17977273</v>
      </c>
      <c r="K21" s="1">
        <v>0</v>
      </c>
      <c r="L21" s="1">
        <v>17977273</v>
      </c>
      <c r="M21" s="1">
        <v>14875987.4</v>
      </c>
      <c r="N21" s="1">
        <v>0</v>
      </c>
      <c r="O21" s="1">
        <v>14875987.4</v>
      </c>
      <c r="P21" s="7">
        <v>0</v>
      </c>
      <c r="Q21" s="1">
        <v>0</v>
      </c>
      <c r="R21" s="5">
        <v>0</v>
      </c>
      <c r="S21" s="7">
        <v>0</v>
      </c>
      <c r="T21" s="1">
        <v>0</v>
      </c>
      <c r="U21" s="1">
        <v>0</v>
      </c>
      <c r="V21" s="1">
        <v>48491004.799999997</v>
      </c>
      <c r="W21" s="1">
        <v>0</v>
      </c>
      <c r="X21" s="1">
        <v>48491004.799999997</v>
      </c>
      <c r="Y21" s="1">
        <v>30169798000</v>
      </c>
      <c r="Z21" s="1">
        <v>0</v>
      </c>
      <c r="AA21" s="1">
        <v>30169798000</v>
      </c>
      <c r="AB21" s="9">
        <v>0</v>
      </c>
      <c r="AC21" s="2">
        <v>0</v>
      </c>
      <c r="AD21" t="s">
        <v>74</v>
      </c>
      <c r="AE21" s="2">
        <v>4000000</v>
      </c>
      <c r="AF21" s="2">
        <f t="shared" si="0"/>
        <v>4000000</v>
      </c>
      <c r="AG21" s="2">
        <f>AF21-TruocChuyenNhom!AF21</f>
        <v>0</v>
      </c>
    </row>
    <row r="22" spans="1:33" x14ac:dyDescent="0.25">
      <c r="A22" s="11">
        <v>1641</v>
      </c>
      <c r="B22" t="s">
        <v>35</v>
      </c>
      <c r="C22" t="s">
        <v>53</v>
      </c>
      <c r="D22" t="s">
        <v>0</v>
      </c>
      <c r="E22" t="s">
        <v>69</v>
      </c>
      <c r="F22" t="s">
        <v>73</v>
      </c>
      <c r="G22" s="1">
        <v>8038750000</v>
      </c>
      <c r="H22" s="1">
        <v>0</v>
      </c>
      <c r="I22" s="1">
        <v>8038750000</v>
      </c>
      <c r="J22" s="1">
        <v>20244872</v>
      </c>
      <c r="K22" s="1">
        <v>0</v>
      </c>
      <c r="L22" s="1">
        <v>20244872</v>
      </c>
      <c r="M22" s="1">
        <v>17029372</v>
      </c>
      <c r="N22" s="1">
        <v>0</v>
      </c>
      <c r="O22" s="1">
        <v>17029372</v>
      </c>
      <c r="P22" s="7">
        <v>0.1</v>
      </c>
      <c r="Q22" s="1">
        <v>0</v>
      </c>
      <c r="R22" s="5">
        <v>0.1</v>
      </c>
      <c r="S22" s="7">
        <v>0</v>
      </c>
      <c r="T22" s="1">
        <v>1702937.2</v>
      </c>
      <c r="U22" s="1">
        <v>1000000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9">
        <v>0</v>
      </c>
      <c r="AC22" s="2">
        <v>2702937.2</v>
      </c>
      <c r="AD22" t="s">
        <v>72</v>
      </c>
      <c r="AE22" s="2">
        <v>4000000</v>
      </c>
      <c r="AF22" s="2">
        <f t="shared" si="0"/>
        <v>6702937.2000000002</v>
      </c>
      <c r="AG22" s="2">
        <f>AF22-TruocChuyenNhom!AF22</f>
        <v>2702937.2</v>
      </c>
    </row>
    <row r="23" spans="1:33" x14ac:dyDescent="0.25">
      <c r="A23" s="11">
        <v>1660</v>
      </c>
      <c r="B23" t="s">
        <v>35</v>
      </c>
      <c r="C23" t="s">
        <v>52</v>
      </c>
      <c r="D23" t="s">
        <v>0</v>
      </c>
      <c r="E23" t="s">
        <v>80</v>
      </c>
      <c r="F23" t="s">
        <v>75</v>
      </c>
      <c r="G23" s="1">
        <v>596574200</v>
      </c>
      <c r="H23" s="1">
        <v>0</v>
      </c>
      <c r="I23" s="1">
        <v>596574200</v>
      </c>
      <c r="J23" s="1">
        <v>2006520</v>
      </c>
      <c r="K23" s="1">
        <v>0</v>
      </c>
      <c r="L23" s="1">
        <v>2006520</v>
      </c>
      <c r="M23" s="1">
        <v>1767890.32</v>
      </c>
      <c r="N23" s="1">
        <v>0</v>
      </c>
      <c r="O23" s="1">
        <v>1767890.32</v>
      </c>
      <c r="P23" s="7">
        <v>0.1</v>
      </c>
      <c r="Q23" s="1">
        <v>0</v>
      </c>
      <c r="R23" s="5">
        <v>0.3</v>
      </c>
      <c r="S23" s="7">
        <v>0</v>
      </c>
      <c r="T23" s="1">
        <v>530367.09600000002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9">
        <v>0</v>
      </c>
      <c r="AC23" s="2">
        <v>530367.09600000002</v>
      </c>
      <c r="AD23" t="s">
        <v>45</v>
      </c>
      <c r="AF23" s="2">
        <f t="shared" si="0"/>
        <v>530367.09600000002</v>
      </c>
      <c r="AG23" s="2">
        <f>AF23-TruocChuyenNhom!AF23</f>
        <v>15401.100000000035</v>
      </c>
    </row>
    <row r="24" spans="1:33" x14ac:dyDescent="0.25">
      <c r="A24" s="11">
        <v>1694</v>
      </c>
      <c r="B24" t="s">
        <v>35</v>
      </c>
      <c r="C24" t="s">
        <v>52</v>
      </c>
      <c r="D24" t="s">
        <v>0</v>
      </c>
      <c r="E24" t="s">
        <v>80</v>
      </c>
      <c r="F24" t="s">
        <v>76</v>
      </c>
      <c r="G24" s="1">
        <v>6712677000</v>
      </c>
      <c r="H24" s="1">
        <v>0</v>
      </c>
      <c r="I24" s="1">
        <v>6712677000</v>
      </c>
      <c r="J24" s="1">
        <v>18300875</v>
      </c>
      <c r="K24" s="1">
        <v>0</v>
      </c>
      <c r="L24" s="1">
        <v>18300875</v>
      </c>
      <c r="M24" s="1">
        <v>15615804.199999999</v>
      </c>
      <c r="N24" s="1">
        <v>0</v>
      </c>
      <c r="O24" s="1">
        <v>15615804.199999999</v>
      </c>
      <c r="P24" s="7">
        <v>0.1</v>
      </c>
      <c r="Q24" s="1">
        <v>0</v>
      </c>
      <c r="R24" s="5">
        <v>0.3</v>
      </c>
      <c r="S24" s="7">
        <v>0</v>
      </c>
      <c r="T24" s="1">
        <v>4684741.26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9">
        <v>0</v>
      </c>
      <c r="AC24" s="2">
        <v>4684741.26</v>
      </c>
      <c r="AD24" t="s">
        <v>45</v>
      </c>
      <c r="AF24" s="2">
        <f t="shared" si="0"/>
        <v>4684741.26</v>
      </c>
      <c r="AG24" s="2">
        <f>AF24-TruocChuyenNhom!AF24</f>
        <v>0</v>
      </c>
    </row>
    <row r="25" spans="1:33" x14ac:dyDescent="0.25">
      <c r="A25" s="11">
        <v>1712</v>
      </c>
      <c r="B25" t="s">
        <v>35</v>
      </c>
      <c r="C25" t="s">
        <v>52</v>
      </c>
      <c r="D25" t="s">
        <v>0</v>
      </c>
      <c r="E25" t="s">
        <v>58</v>
      </c>
      <c r="F25" t="s">
        <v>77</v>
      </c>
      <c r="G25" s="1">
        <v>1324653000</v>
      </c>
      <c r="H25" s="1">
        <v>0</v>
      </c>
      <c r="I25" s="1">
        <v>1324653000</v>
      </c>
      <c r="J25" s="1">
        <v>4409931</v>
      </c>
      <c r="K25" s="1">
        <v>0</v>
      </c>
      <c r="L25" s="1">
        <v>4409931</v>
      </c>
      <c r="M25" s="1">
        <v>3880069.8</v>
      </c>
      <c r="N25" s="1">
        <v>0</v>
      </c>
      <c r="O25" s="1">
        <v>3880069.8</v>
      </c>
      <c r="P25" s="7">
        <v>0.1</v>
      </c>
      <c r="Q25" s="1">
        <v>0</v>
      </c>
      <c r="R25" s="5">
        <v>0.3</v>
      </c>
      <c r="S25" s="7">
        <v>0</v>
      </c>
      <c r="T25" s="1">
        <v>1164020.94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9">
        <v>0</v>
      </c>
      <c r="AC25" s="2">
        <v>1164020.94</v>
      </c>
      <c r="AD25" t="s">
        <v>10</v>
      </c>
      <c r="AF25" s="2">
        <f t="shared" si="0"/>
        <v>1164020.94</v>
      </c>
      <c r="AG25" s="2">
        <f>AF25-TruocChuyenNhom!AF25</f>
        <v>355659.89999999991</v>
      </c>
    </row>
    <row r="26" spans="1:33" x14ac:dyDescent="0.25">
      <c r="A26" s="11">
        <v>1721</v>
      </c>
      <c r="B26" t="s">
        <v>35</v>
      </c>
      <c r="C26" t="s">
        <v>52</v>
      </c>
      <c r="D26" t="s">
        <v>0</v>
      </c>
      <c r="E26" t="s">
        <v>80</v>
      </c>
      <c r="F26" t="s">
        <v>78</v>
      </c>
      <c r="G26" s="1">
        <v>9966686000</v>
      </c>
      <c r="H26" s="1">
        <v>0</v>
      </c>
      <c r="I26" s="1">
        <v>9966686000</v>
      </c>
      <c r="J26" s="1">
        <v>27338745</v>
      </c>
      <c r="K26" s="1">
        <v>0</v>
      </c>
      <c r="L26" s="1">
        <v>27338745</v>
      </c>
      <c r="M26" s="1">
        <v>23352070.600000001</v>
      </c>
      <c r="N26" s="1">
        <v>0</v>
      </c>
      <c r="O26" s="1">
        <v>23352070.600000001</v>
      </c>
      <c r="P26" s="7">
        <v>0.1</v>
      </c>
      <c r="Q26" s="1">
        <v>0</v>
      </c>
      <c r="R26" s="5">
        <v>0.3</v>
      </c>
      <c r="S26" s="7">
        <v>0</v>
      </c>
      <c r="T26" s="1">
        <v>7005621.1799999997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9">
        <v>0</v>
      </c>
      <c r="AC26" s="2">
        <v>7005621.1799999997</v>
      </c>
      <c r="AD26" t="s">
        <v>12</v>
      </c>
      <c r="AF26" s="2">
        <f t="shared" si="0"/>
        <v>7005621.1799999997</v>
      </c>
      <c r="AG26" s="2">
        <f>AF26-TruocChuyenNhom!AF26</f>
        <v>2159197.62</v>
      </c>
    </row>
    <row r="27" spans="1:33" x14ac:dyDescent="0.25">
      <c r="A27" s="11">
        <v>1735</v>
      </c>
      <c r="B27" t="s">
        <v>35</v>
      </c>
      <c r="C27" t="s">
        <v>52</v>
      </c>
      <c r="D27" t="s">
        <v>0</v>
      </c>
      <c r="E27" t="s">
        <v>80</v>
      </c>
      <c r="F27" t="s">
        <v>79</v>
      </c>
      <c r="G27" s="1">
        <v>1012137000</v>
      </c>
      <c r="H27" s="1">
        <v>189150000</v>
      </c>
      <c r="I27" s="1">
        <v>822987000</v>
      </c>
      <c r="J27" s="1">
        <v>3432469</v>
      </c>
      <c r="K27" s="1">
        <v>662025</v>
      </c>
      <c r="L27" s="1">
        <v>2770444</v>
      </c>
      <c r="M27" s="1">
        <v>3027614.2</v>
      </c>
      <c r="N27" s="1">
        <v>586365</v>
      </c>
      <c r="O27" s="1">
        <v>2441249.2000000002</v>
      </c>
      <c r="P27" s="7">
        <v>0.1</v>
      </c>
      <c r="Q27" s="1">
        <v>58636.5</v>
      </c>
      <c r="R27" s="5">
        <v>0.3</v>
      </c>
      <c r="S27" s="7">
        <v>0</v>
      </c>
      <c r="T27" s="1">
        <v>732374.76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9">
        <v>0</v>
      </c>
      <c r="AC27" s="2">
        <v>791011.26</v>
      </c>
      <c r="AD27" t="s">
        <v>12</v>
      </c>
      <c r="AF27" s="2">
        <f t="shared" si="0"/>
        <v>791011.26</v>
      </c>
      <c r="AG27" s="2">
        <f>AF27-TruocChuyenNhom!AF27</f>
        <v>205937.40000000002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TruocChuyenNhom</vt:lpstr>
      <vt:lpstr>SauChuyenNhom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2016-01-26T09:29:36Z</dcterms:modified>
</cp:coreProperties>
</file>