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45" windowWidth="14805" windowHeight="6870" activeTab="3"/>
  </bookViews>
  <sheets>
    <sheet name="Details" sheetId="2" r:id="rId1"/>
    <sheet name="AE" sheetId="7" r:id="rId2"/>
    <sheet name="SUP" sheetId="3" r:id="rId3"/>
    <sheet name="MAN" sheetId="4" r:id="rId4"/>
    <sheet name="MD" sheetId="5" r:id="rId5"/>
  </sheets>
  <definedNames>
    <definedName name="_xlnm._FilterDatabase" localSheetId="1" hidden="1">AE!$A$1:$S$288</definedName>
    <definedName name="_xlnm._FilterDatabase" localSheetId="0" hidden="1">Details!$A$1:$AD$314</definedName>
    <definedName name="_xlnm._FilterDatabase" localSheetId="3" hidden="1">MAN!$A$1:$AI$8</definedName>
    <definedName name="_xlnm._FilterDatabase" localSheetId="4" hidden="1">MD!$A$1:$G$3</definedName>
    <definedName name="_xlnm._FilterDatabase" localSheetId="2" hidden="1">SUP!$A$1:$AK$34</definedName>
    <definedName name="ManagerResult" localSheetId="3">MAN!#REF!</definedName>
    <definedName name="ManagerResults_1" localSheetId="3">MAN!#REF!</definedName>
    <definedName name="result" localSheetId="0">Details!$A$2:$AD$314</definedName>
    <definedName name="result_1" localSheetId="1">AE!#REF!</definedName>
    <definedName name="result_1" localSheetId="0">Details!#REF!</definedName>
    <definedName name="result_2" localSheetId="1">AE!#REF!</definedName>
    <definedName name="result_2" localSheetId="0">Details!#REF!</definedName>
    <definedName name="result_3" localSheetId="1">AE!#REF!</definedName>
    <definedName name="result_3" localSheetId="0">Details!#REF!</definedName>
    <definedName name="Result_4" localSheetId="1">AE!#REF!</definedName>
    <definedName name="Result_4" localSheetId="0">Details!#REF!</definedName>
    <definedName name="result_5" localSheetId="1">AE!#REF!</definedName>
    <definedName name="result_5" localSheetId="0">Details!#REF!</definedName>
  </definedNames>
  <calcPr calcId="144525"/>
</workbook>
</file>

<file path=xl/calcChain.xml><?xml version="1.0" encoding="utf-8"?>
<calcChain xmlns="http://schemas.openxmlformats.org/spreadsheetml/2006/main">
  <c r="AF3" i="3" l="1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2" i="3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5" i="7"/>
  <c r="AD146" i="7"/>
  <c r="AD147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63" i="7"/>
  <c r="AD164" i="7"/>
  <c r="AD165" i="7"/>
  <c r="AD166" i="7"/>
  <c r="AD167" i="7"/>
  <c r="AD168" i="7"/>
  <c r="AD169" i="7"/>
  <c r="AD170" i="7"/>
  <c r="AD171" i="7"/>
  <c r="AD172" i="7"/>
  <c r="AD173" i="7"/>
  <c r="AD174" i="7"/>
  <c r="AD175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192" i="7"/>
  <c r="AD193" i="7"/>
  <c r="AD194" i="7"/>
  <c r="AD195" i="7"/>
  <c r="AD196" i="7"/>
  <c r="AD197" i="7"/>
  <c r="AD198" i="7"/>
  <c r="AD199" i="7"/>
  <c r="AD200" i="7"/>
  <c r="AD201" i="7"/>
  <c r="AD202" i="7"/>
  <c r="AD203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19" i="7"/>
  <c r="AD220" i="7"/>
  <c r="AD221" i="7"/>
  <c r="AD222" i="7"/>
  <c r="AD223" i="7"/>
  <c r="AD224" i="7"/>
  <c r="AD225" i="7"/>
  <c r="AD226" i="7"/>
  <c r="AD227" i="7"/>
  <c r="AD228" i="7"/>
  <c r="AD229" i="7"/>
  <c r="AD230" i="7"/>
  <c r="AD231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47" i="7"/>
  <c r="AD248" i="7"/>
  <c r="AD249" i="7"/>
  <c r="AD250" i="7"/>
  <c r="AD251" i="7"/>
  <c r="AD252" i="7"/>
  <c r="AD253" i="7"/>
  <c r="AD254" i="7"/>
  <c r="AD255" i="7"/>
  <c r="AD256" i="7"/>
  <c r="AD257" i="7"/>
  <c r="AD258" i="7"/>
  <c r="AD259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" i="7"/>
  <c r="G318" i="2" l="1"/>
  <c r="M318" i="2" l="1"/>
  <c r="G19" i="4" l="1"/>
  <c r="F19" i="4"/>
  <c r="G14" i="4"/>
  <c r="F14" i="4"/>
  <c r="I3" i="4" l="1"/>
  <c r="L3" i="4" s="1"/>
  <c r="I4" i="4"/>
  <c r="L4" i="4" s="1"/>
  <c r="I5" i="4"/>
  <c r="L5" i="4" s="1"/>
  <c r="I6" i="4"/>
  <c r="L6" i="4" s="1"/>
  <c r="I7" i="4"/>
  <c r="L7" i="4" s="1"/>
  <c r="I8" i="4"/>
  <c r="L8" i="4" s="1"/>
  <c r="I2" i="4"/>
  <c r="L2" i="4" s="1"/>
  <c r="G2" i="5" l="1"/>
  <c r="G3" i="5"/>
</calcChain>
</file>

<file path=xl/connections.xml><?xml version="1.0" encoding="utf-8"?>
<connections xmlns="http://schemas.openxmlformats.org/spreadsheetml/2006/main">
  <connection id="1" name="ManagerResult" type="6" refreshedVersion="4" background="1" saveData="1">
    <textPr sourceFile="D:\Monthly Comission\052011\ManagerResult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anagerResults" type="6" refreshedVersion="4" background="1" saveData="1">
    <textPr sourceFile="D:\Monthly Comission\042011\ManagerResults.csv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" type="6" refreshedVersion="0" background="1" saveData="1">
    <textPr sourceFile="C:\Users\thang.tm\Desktop\result_201206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1" type="6" refreshedVersion="4" background="1" saveData="1">
    <textPr sourceFile="D:\Monthly Comission\07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2" type="6" refreshedVersion="4" background="1" saveData="1">
    <textPr sourceFile="D:\Monthly Comission\09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3" type="6" refreshedVersion="4" background="1" saveData="1">
    <textPr sourceFile="D:\Monthly Comission\10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4" type="6" refreshedVersion="4" background="1" saveData="1">
    <textPr sourceFile="D:\Monthly Comission\122011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5" type="6" refreshedVersion="4" background="1" saveData="1">
    <textPr sourceFile="D:\Monthly Comission\01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6" type="6" refreshedVersion="4" background="1" saveData="1">
    <textPr sourceFile="D:\Monthly Comission\02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7" type="6" refreshedVersion="4" background="1" saveData="1">
    <textPr sourceFile="D:\Monthly Comission\03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8" type="6" refreshedVersion="4" background="1" saveData="1">
    <textPr sourceFile="D:\Monthly Comission\042012\result.csv" tab="0" comma="1">
      <textFields count="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9" type="6" refreshedVersion="4" background="1" saveData="1">
    <textPr codePage="65001" sourceFile="D:\BrokerManager\Result\201401\Lan 2\result.csv" tab="0" comma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<sst xmlns="http://schemas.openxmlformats.org/spreadsheetml/2006/main" count="3555" uniqueCount="388">
  <si>
    <t>MAN</t>
  </si>
  <si>
    <t>NULL</t>
  </si>
  <si>
    <t>HCM</t>
  </si>
  <si>
    <t>LL</t>
  </si>
  <si>
    <t>Nguyễn Cảnh Thịnh</t>
  </si>
  <si>
    <t>TVL</t>
  </si>
  <si>
    <t>Đoàn Thị Ngọc Bích</t>
  </si>
  <si>
    <t>Nguyễn Thị Quỳnh Hoa</t>
  </si>
  <si>
    <t>Nguyễn Thị Nguyệt Anh</t>
  </si>
  <si>
    <t>THD</t>
  </si>
  <si>
    <t>HN</t>
  </si>
  <si>
    <t>LH</t>
  </si>
  <si>
    <t>Phạm Hoàng Linh</t>
  </si>
  <si>
    <t>Trần Khánh</t>
  </si>
  <si>
    <t>SUP</t>
  </si>
  <si>
    <t>Vũ Ngọc Vượng</t>
  </si>
  <si>
    <t>Lương Đình Phúc</t>
  </si>
  <si>
    <t>Trần Thị Kim Oanh</t>
  </si>
  <si>
    <t>LTT</t>
  </si>
  <si>
    <t>Trần Quốc Cường</t>
  </si>
  <si>
    <t>Nguyễn Văn Khuyện</t>
  </si>
  <si>
    <t>Lê Nguyễn Kim Ngân</t>
  </si>
  <si>
    <t>Phan Minh Thúy</t>
  </si>
  <si>
    <t>Nguyễn Thị Thanh Hà</t>
  </si>
  <si>
    <t>Luân Thị Xuân Đào</t>
  </si>
  <si>
    <t>Lê Văn Hồng</t>
  </si>
  <si>
    <t>Nguyễn Hữu Thịnh</t>
  </si>
  <si>
    <t>Nghiêm Việt Văn</t>
  </si>
  <si>
    <t>Phan Năng Vĩ</t>
  </si>
  <si>
    <t>Nguyễn Đức Hải</t>
  </si>
  <si>
    <t>Nguyễn Quang Dũng</t>
  </si>
  <si>
    <t>BT</t>
  </si>
  <si>
    <t>Nguyễn Xuân Khánh</t>
  </si>
  <si>
    <t>Hồ Đức Thắng</t>
  </si>
  <si>
    <t>Nguyễn Đức Anh</t>
  </si>
  <si>
    <t>Phạm Lan Chi</t>
  </si>
  <si>
    <t>Trần Quang Hiệp</t>
  </si>
  <si>
    <t>Bùi Thiết Hùng</t>
  </si>
  <si>
    <t>Vũ Cao Nguyên</t>
  </si>
  <si>
    <t>Phạm Nguyên Thạch</t>
  </si>
  <si>
    <t>Trần Nhã Trúc</t>
  </si>
  <si>
    <t>Đỗ Hữu Chí</t>
  </si>
  <si>
    <t>Phạm Như Cương</t>
  </si>
  <si>
    <t>Phạm Quang Vinh</t>
  </si>
  <si>
    <t>Hoàng Thị Tuyết Mai</t>
  </si>
  <si>
    <t>Trương Thị Thanh Trúc</t>
  </si>
  <si>
    <t>Lâm Anh Quốc</t>
  </si>
  <si>
    <t>Đoàn Anh Tuấn</t>
  </si>
  <si>
    <t>Trần Anh Thư</t>
  </si>
  <si>
    <t>Đoàn Trần Phương Phi</t>
  </si>
  <si>
    <t>Nguyễn Phúc Lâm</t>
  </si>
  <si>
    <t>La Kiếm Siêu</t>
  </si>
  <si>
    <t>Lương Kim Vương</t>
  </si>
  <si>
    <t>Nguyễn Thị Mỹ Hạnh</t>
  </si>
  <si>
    <t>Huỳnh Mỹ Ngọc</t>
  </si>
  <si>
    <t>Nguyễn Thị Hường</t>
  </si>
  <si>
    <t>Trương Văn Mạnh</t>
  </si>
  <si>
    <t>Vũ Thị Bích Quyên</t>
  </si>
  <si>
    <t>Trần Văn Phước</t>
  </si>
  <si>
    <t>Trần Quang Thế Phong</t>
  </si>
  <si>
    <t>Trần Thị Hải Yến</t>
  </si>
  <si>
    <t>Ngô Phú Thanh</t>
  </si>
  <si>
    <t>Nguyễn Thị Ngọc Bích</t>
  </si>
  <si>
    <t>Trịnh Chí Hùng</t>
  </si>
  <si>
    <t>Trịnh Thị Phương Anh</t>
  </si>
  <si>
    <t>Trần Hoài Nam</t>
  </si>
  <si>
    <t>Phạm Thị Thúy Hằng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</si>
  <si>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</si>
  <si>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</si>
  <si>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</si>
  <si>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</si>
  <si>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</si>
  <si>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</si>
  <si>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Minh Ngọc</t>
  </si>
  <si>
    <t>Nguyễn Mạnh Khôi</t>
  </si>
  <si>
    <t>Nguyễn Thị Nhung</t>
  </si>
  <si>
    <t>Nguyễn Thị Vân Anh</t>
  </si>
  <si>
    <t>Lê Hải Đăng</t>
  </si>
  <si>
    <t>Nguyễn Mạnh Hùng</t>
  </si>
  <si>
    <t>Đào Quang Trung</t>
  </si>
  <si>
    <t>Phạm Thị Sương</t>
  </si>
  <si>
    <t>Vũ Quang Vinh</t>
  </si>
  <si>
    <t>Nguyễn Hữu Bình</t>
  </si>
  <si>
    <t>Vũ Ngọc Chí</t>
  </si>
  <si>
    <t>Vũ Trường Giang</t>
  </si>
  <si>
    <t>Đặng Ngọc Lộc</t>
  </si>
  <si>
    <t>Nguyễn Viết Mạnh</t>
  </si>
  <si>
    <t>Nguyễn Mạnh Chính</t>
  </si>
  <si>
    <t>Trần Đình Bắc</t>
  </si>
  <si>
    <t>Vũ Mạnh Thắng</t>
  </si>
  <si>
    <t>Đinh Duy Linh</t>
  </si>
  <si>
    <t>Nguyễn Ngọc Nam</t>
  </si>
  <si>
    <t>Trần Ngọc Thái</t>
  </si>
  <si>
    <t>Nguyễn Mạnh Cường</t>
  </si>
  <si>
    <t>Nguyễn Tiến Thái</t>
  </si>
  <si>
    <t>Trần Minh Đức</t>
  </si>
  <si>
    <t>Nguyễn Ngọc Trìu</t>
  </si>
  <si>
    <t>Hà Văn Hiệp</t>
  </si>
  <si>
    <t>Lê Thị Phương</t>
  </si>
  <si>
    <t>Phan Anh Tuấn</t>
  </si>
  <si>
    <t>Nguyễn Thị Thanh Loan</t>
  </si>
  <si>
    <t>Nguyễn Phương Nam</t>
  </si>
  <si>
    <t>Phạm Tường Long</t>
  </si>
  <si>
    <t>Nguyễn Tiến Giang</t>
  </si>
  <si>
    <t>Nguyễn Phương Hoa</t>
  </si>
  <si>
    <t>Trần Đức Cường</t>
  </si>
  <si>
    <t>Hứa Thị Bích Thảo</t>
  </si>
  <si>
    <t>Nguyễn Thanh Hà</t>
  </si>
  <si>
    <t>Nguyễn Việt Khánh</t>
  </si>
  <si>
    <t>Tân Thúy Hương</t>
  </si>
  <si>
    <t>Huỳnh Ngọc Huy</t>
  </si>
  <si>
    <t>Lê Minh Đức</t>
  </si>
  <si>
    <t>Bùi Mạnh Hòa</t>
  </si>
  <si>
    <t>Nguyễn Tiến Quân</t>
  </si>
  <si>
    <t>Nguyễn Thị Mai Trang</t>
  </si>
  <si>
    <t>Trần Thị Giang</t>
  </si>
  <si>
    <t>Nguyễn Đức Tùng</t>
  </si>
  <si>
    <t>Bùi Chí Dũng</t>
  </si>
  <si>
    <t>Phan Anh Đức</t>
  </si>
  <si>
    <t>Đỗ Thành Chung</t>
  </si>
  <si>
    <t>Bùi Quốc Thư</t>
  </si>
  <si>
    <t>Nguyễn Vương Quế Phương</t>
  </si>
  <si>
    <t>Ngô Nhật Tiến</t>
  </si>
  <si>
    <t>Nguyễn Thanh Nhân</t>
  </si>
  <si>
    <t>Lê Thị Thanh Hương</t>
  </si>
  <si>
    <t>Nguyễn Đức Thanh</t>
  </si>
  <si>
    <t>Lê Thị Chi Mai</t>
  </si>
  <si>
    <t>Đoàn Thụy Nguyên Thảo</t>
  </si>
  <si>
    <t>Lê Thiên Mệnh</t>
  </si>
  <si>
    <t>Trần Xuân Phú</t>
  </si>
  <si>
    <t>Lê Minh Khang</t>
  </si>
  <si>
    <t>Võ Quang Anh</t>
  </si>
  <si>
    <t>Nguyễn Nhân Hòa</t>
  </si>
  <si>
    <t>Nguyễn Duy Hùng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</si>
  <si>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</si>
  <si>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</si>
  <si>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</si>
  <si>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</si>
  <si>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</si>
  <si>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</si>
  <si>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Code</t>
  </si>
  <si>
    <t>Level</t>
  </si>
  <si>
    <t>AE Type</t>
  </si>
  <si>
    <t>Location</t>
  </si>
  <si>
    <t>Name</t>
  </si>
  <si>
    <t>GTGD</t>
  </si>
  <si>
    <t>GTGD (cu)</t>
  </si>
  <si>
    <t>GTGD (moi)</t>
  </si>
  <si>
    <t>PGD (cu)</t>
  </si>
  <si>
    <t>PGD (moi)</t>
  </si>
  <si>
    <t>PGDR</t>
  </si>
  <si>
    <t>PGDR (cu)</t>
  </si>
  <si>
    <t>PGDR (moi)</t>
  </si>
  <si>
    <t>Tro cap</t>
  </si>
  <si>
    <t>PGDR Nhom</t>
  </si>
  <si>
    <t>PGDR Nhom (cu)</t>
  </si>
  <si>
    <t>PGDR Nhom (moi)</t>
  </si>
  <si>
    <t>GTGD Nhom</t>
  </si>
  <si>
    <t>GTGD Nhom (cu)</t>
  </si>
  <si>
    <t>GTGD Nhom (moi)</t>
  </si>
  <si>
    <t>Supervisor</t>
  </si>
  <si>
    <t>GTGD PGD</t>
  </si>
  <si>
    <t>PGDR PGD</t>
  </si>
  <si>
    <t>Mã NV</t>
  </si>
  <si>
    <t>Tên</t>
  </si>
  <si>
    <t>GTGD HN</t>
  </si>
  <si>
    <t>GTGD HCM</t>
  </si>
  <si>
    <t xml:space="preserve">  Tổng PGDR của toàn HN  </t>
  </si>
  <si>
    <t xml:space="preserve">  Tổng PGDR của toàn HCM  </t>
  </si>
  <si>
    <t xml:space="preserve">  Tiền thưởng  </t>
  </si>
  <si>
    <t>000041</t>
  </si>
  <si>
    <t>BẠCH QUỐC VINH</t>
  </si>
  <si>
    <t>000218</t>
  </si>
  <si>
    <t>Lê Công Thiện</t>
  </si>
  <si>
    <t>AE code</t>
  </si>
  <si>
    <t>Tong</t>
  </si>
  <si>
    <t>AE</t>
  </si>
  <si>
    <t>Bạch Quốc Vinh</t>
  </si>
  <si>
    <t>Nguyễn Viết Duy</t>
  </si>
  <si>
    <t>Trần Thị Hoa</t>
  </si>
  <si>
    <t>Office</t>
  </si>
  <si>
    <t>Trần Ngọc Bích Phượng</t>
  </si>
  <si>
    <t>PGD</t>
  </si>
  <si>
    <t>Ti le thuong (cu)</t>
  </si>
  <si>
    <t>Tien thuong (cu)</t>
  </si>
  <si>
    <t>Ti le thuong (moi)</t>
  </si>
  <si>
    <t>Tien thuong (moi)</t>
  </si>
  <si>
    <t>Ho tro dao tao</t>
  </si>
  <si>
    <t>Phạm Quốc Hiến</t>
  </si>
  <si>
    <t>Phạm Đắc Thành</t>
  </si>
  <si>
    <t>Trần Đình Sơn</t>
  </si>
  <si>
    <t>Vương Đình Tiến</t>
  </si>
  <si>
    <t>Dương Minh Lâm</t>
  </si>
  <si>
    <t>Nguyễn Hồng Phương</t>
  </si>
  <si>
    <t>Nguyễn Hồng Quân</t>
  </si>
  <si>
    <t>Trần Thị Thanh Tâm</t>
  </si>
  <si>
    <t>Phạm Xuân Khoa</t>
  </si>
  <si>
    <t>Nguyễn Thị Kim Xuân</t>
  </si>
  <si>
    <t>Trương Thị Giang Thanh</t>
  </si>
  <si>
    <t>Lê Sỹ Công</t>
  </si>
  <si>
    <t>Nguyễn Kim Quang</t>
  </si>
  <si>
    <t>Nguyễn Đình Hạnh</t>
  </si>
  <si>
    <t>Nguyễn Định Đắc</t>
  </si>
  <si>
    <t>Trịnh Nguyên Minh Đức</t>
  </si>
  <si>
    <t>Phan Lương Nhã</t>
  </si>
  <si>
    <t>Phạm Thanh Phong</t>
  </si>
  <si>
    <t>Phan Huy Đức</t>
  </si>
  <si>
    <t>Nguyễn Duy Việt</t>
  </si>
  <si>
    <t>Huỳnh Đức Tâm</t>
  </si>
  <si>
    <t>Nguyễn Long Vương</t>
  </si>
  <si>
    <t>Nguyễn Thị Hồng</t>
  </si>
  <si>
    <t>Lê Thị Minh Tâm</t>
  </si>
  <si>
    <t>Bùi Văn Trân</t>
  </si>
  <si>
    <t>Phùng Ngọc Sơn</t>
  </si>
  <si>
    <t>Quách Công Sử</t>
  </si>
  <si>
    <t>Phạm Trung Hiếu</t>
  </si>
  <si>
    <t>Lê Ngọc Kiên</t>
  </si>
  <si>
    <t>Đỗ Thành Trung</t>
  </si>
  <si>
    <t>Nguyễn Thị Thu Nghĩa</t>
  </si>
  <si>
    <t>Nguyễn Thị Quỳnh Trâm</t>
  </si>
  <si>
    <t>Nguyễn Thị Diệu Huyền</t>
  </si>
  <si>
    <t>Thị phần PGD</t>
  </si>
  <si>
    <t>Group</t>
  </si>
  <si>
    <t>Đoàn Duy Long</t>
  </si>
  <si>
    <t>Trương Thị Lê Minh</t>
  </si>
  <si>
    <t>Lim Mộng Thuận</t>
  </si>
  <si>
    <t>Võ Thị Xuân Trang</t>
  </si>
  <si>
    <t>Đỗ Thị Phương Nam</t>
  </si>
  <si>
    <t>Phan Thị Hương Liên</t>
  </si>
  <si>
    <t>Tiền thưởng
 theo thi phan</t>
  </si>
  <si>
    <t>Tổng</t>
  </si>
  <si>
    <t>Phạm Thức Định</t>
  </si>
  <si>
    <t>Vũ Đình Lượng</t>
  </si>
  <si>
    <t>Phạm Thị Đoan</t>
  </si>
  <si>
    <t>Lê Thanh Hòa</t>
  </si>
  <si>
    <t>Huỳnh Thị Yến Nga</t>
  </si>
  <si>
    <t>Huỳnh Thị Tuyết Nhung</t>
  </si>
  <si>
    <t>Lê Ngọc Khôi</t>
  </si>
  <si>
    <t>Đoàn Trường Giang</t>
  </si>
  <si>
    <t>Phạm Thị Phương Thảo</t>
  </si>
  <si>
    <t>Đỗ Trọng Hòa</t>
  </si>
  <si>
    <t>Phạm Thành Nhân</t>
  </si>
  <si>
    <t>Trần Văn Dương</t>
  </si>
  <si>
    <t>Trương Phước Tuấn</t>
  </si>
  <si>
    <t>Nguyễn Hà Hải Như</t>
  </si>
  <si>
    <t>Nguyễn Thanh Minh</t>
  </si>
  <si>
    <t>Phạm Thị Quỳnh Nga</t>
  </si>
  <si>
    <t>CL</t>
  </si>
  <si>
    <t>Ti le thuong luy tien(moi)</t>
  </si>
  <si>
    <t>Trần Thanh Vân</t>
  </si>
  <si>
    <t>Nguyễn Thành Nhân</t>
  </si>
  <si>
    <t>Võ Thành Luân</t>
  </si>
  <si>
    <t>Nguyễn Thị Thanh Hằng</t>
  </si>
  <si>
    <t>Nguyễn Thị Ngọc Trinh</t>
  </si>
  <si>
    <t>Nguyễn Tuyết Anh</t>
  </si>
  <si>
    <t>Vũ Thị Thu Thảo</t>
  </si>
  <si>
    <t>Tiêu Anh Toàn</t>
  </si>
  <si>
    <t>Lê Thị Thúy Ngà</t>
  </si>
  <si>
    <t>Hà Ngọc Quốc Vương</t>
  </si>
  <si>
    <t>Phan Tuấn Chương</t>
  </si>
  <si>
    <t>Cao Thị Huệ</t>
  </si>
  <si>
    <t>Phạm Duy Khanh</t>
  </si>
  <si>
    <t>Trịnh Minh Tuấn</t>
  </si>
  <si>
    <t>Lê Thị Thúy Anh</t>
  </si>
  <si>
    <t>Bùi Hoàng Anh</t>
  </si>
  <si>
    <t>Dương Bá Dũng</t>
  </si>
  <si>
    <t>Nguyễn Thị Thu Huyền</t>
  </si>
  <si>
    <t>Bùi Thị Thu Quỳnh</t>
  </si>
  <si>
    <t>Nguyễn Đức Long</t>
  </si>
  <si>
    <t>Mai Thị Thanh Bình</t>
  </si>
  <si>
    <t>Phạm Thị Thanh Nga</t>
  </si>
  <si>
    <t>CG_CL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</si>
  <si>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</si>
  <si>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</si>
  <si>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</si>
  <si>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</si>
  <si>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</si>
  <si>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</si>
  <si>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</si>
  <si>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CG_LL</t>
  </si>
  <si>
    <t>Nhom Chung LL</t>
  </si>
  <si>
    <t>CG_THD</t>
  </si>
  <si>
    <t>Nhom Chung THD</t>
  </si>
  <si>
    <t>CG_TVL</t>
  </si>
  <si>
    <t>Nhom Chung TVL</t>
  </si>
  <si>
    <t>Nguyễn Thành Nhân JR</t>
  </si>
  <si>
    <t>Trần Tuyết Linh</t>
  </si>
  <si>
    <t>JR</t>
  </si>
  <si>
    <t>Nguyễn Vũ Minh Trang</t>
  </si>
  <si>
    <t>Lê Thị Xuân Anh</t>
  </si>
  <si>
    <t>Phạm Thị Lan Ngọc</t>
  </si>
  <si>
    <t>Mã Quế Anh</t>
  </si>
  <si>
    <t xml:space="preserve"> Ti le thuong
theo doanh so (PGD) </t>
  </si>
  <si>
    <t xml:space="preserve"> Thuong theo doanh so </t>
  </si>
  <si>
    <t>Đỗ Hồng Vũ</t>
  </si>
  <si>
    <t>Total</t>
  </si>
  <si>
    <t>Nguyễn Thị Lan Hương</t>
  </si>
  <si>
    <t>Bạch Lê Ngọc Thái</t>
  </si>
  <si>
    <t>Trần Cẩm Tú</t>
  </si>
  <si>
    <t>Trương Nguyên Đoan Châu</t>
  </si>
  <si>
    <t>Phạm Minh Tiến</t>
  </si>
  <si>
    <t>Nguyễn Ngọc Quang</t>
  </si>
  <si>
    <t>Nguyễn Thị Bình Mai</t>
  </si>
  <si>
    <t>Hoàng Như Trung</t>
  </si>
  <si>
    <t>Lê Đăng Quang</t>
  </si>
  <si>
    <t>Nguyễn Hữu Thiện</t>
  </si>
  <si>
    <t>Nguyễn Duy Phương</t>
  </si>
  <si>
    <t>Nguyễn Thị Bích Nga</t>
  </si>
  <si>
    <t>Lê Văn Tĩnh</t>
  </si>
  <si>
    <t>Phạm Trung Thành</t>
  </si>
  <si>
    <t>Vương Hồ Trí Dũng</t>
  </si>
  <si>
    <t>Nguyễn Thị Minh Nguyệt</t>
  </si>
  <si>
    <t>Hoa Ta Lê Va</t>
  </si>
  <si>
    <t>Thạch Kim Độ</t>
  </si>
  <si>
    <t>Kiều Bửu Phương</t>
  </si>
  <si>
    <t>Lê Trọng Đại</t>
  </si>
  <si>
    <t>Bùi Duy Hùng</t>
  </si>
  <si>
    <t>Nguyễn Quốc Tú</t>
  </si>
  <si>
    <t>Nguyễn Tấn Phát</t>
  </si>
  <si>
    <t>Nguyễn Thị Tình</t>
  </si>
  <si>
    <t>Nguyễn Hưng</t>
  </si>
  <si>
    <t>Phạm Ngọc Thương</t>
  </si>
  <si>
    <t>Nguyễn Phan Huy</t>
  </si>
  <si>
    <t>Nguyễn Thị Vân</t>
  </si>
  <si>
    <t>Trần Thị Thùy Linh</t>
  </si>
  <si>
    <t>Hà Anh Tuấn</t>
  </si>
  <si>
    <t>Hồ Ngọc Tâm</t>
  </si>
  <si>
    <t>Tạ Quốc Hoàng</t>
  </si>
  <si>
    <t>Phan Trần Phương Thảo</t>
  </si>
  <si>
    <t>Nguyễn Hoàng Trung</t>
  </si>
  <si>
    <t>Nguyễn Phúc Quý</t>
  </si>
  <si>
    <t>Hoàng Tú Hiếu</t>
  </si>
  <si>
    <t>Ngô Thanh Phúc</t>
  </si>
  <si>
    <t>Cao Tiến Thành</t>
  </si>
  <si>
    <t>Phan Văn Tú</t>
  </si>
  <si>
    <t>Phạm Văn Hoàng</t>
  </si>
  <si>
    <t>Lê Trần Tiến</t>
  </si>
  <si>
    <t>Trần Văn Dũng</t>
  </si>
  <si>
    <t>Trần Anh Tuấn</t>
  </si>
  <si>
    <t>Kha Quang Cường</t>
  </si>
  <si>
    <t>Ngô Văn Vương</t>
  </si>
  <si>
    <t>Hoàng Duy Long</t>
  </si>
  <si>
    <t>Nguyễn Ngọc Linh</t>
  </si>
  <si>
    <t>Nguyễn Việt Chung</t>
  </si>
  <si>
    <t>Nguyễn Tiến Hưng</t>
  </si>
  <si>
    <t>Trần Đức Khôi</t>
  </si>
  <si>
    <t>Nguyễn Thái Trung</t>
  </si>
  <si>
    <t>Nguyễn Chí Thành</t>
  </si>
  <si>
    <t xml:space="preserve">HV        </t>
  </si>
  <si>
    <t xml:space="preserve">AE2       </t>
  </si>
  <si>
    <t xml:space="preserve">AE1       </t>
  </si>
  <si>
    <t>Nguyễn Duy Linh</t>
  </si>
  <si>
    <t>Lê Nguyên Quỳnh</t>
  </si>
  <si>
    <t>Nguyễn Tuấn Khiêm</t>
  </si>
  <si>
    <t>Nguyễn Hoàng Nam</t>
  </si>
  <si>
    <t>Đỗ Tuấn Trọng</t>
  </si>
  <si>
    <t>Trần Văn Toản</t>
  </si>
  <si>
    <t>Phụ cấp đặc biệt</t>
  </si>
  <si>
    <t>Phụ cấp vị trí</t>
  </si>
  <si>
    <t>Hoàng Đinh Trúc Vân</t>
  </si>
  <si>
    <t>Từ Minh Thiện</t>
  </si>
  <si>
    <t>Phạm Thị Diệu Thu</t>
  </si>
  <si>
    <t>Trần Thanh Tú</t>
  </si>
  <si>
    <t>Lý Minh Dũng</t>
  </si>
  <si>
    <t>Hồ Hữu Nghĩa</t>
  </si>
  <si>
    <t>Quách Minh Trí</t>
  </si>
  <si>
    <t>Trần Nhiên Thành</t>
  </si>
  <si>
    <t>Đỗ Hoàng Ngọc Phượng</t>
  </si>
  <si>
    <t>Lê Nguyễn Hoàng Anh</t>
  </si>
  <si>
    <t>Nguyễn Thị Thu Thủy</t>
  </si>
  <si>
    <t>Nguyễn Thế Hiển</t>
  </si>
  <si>
    <t>Trần Ngọc Toàn</t>
  </si>
  <si>
    <t>SUP2</t>
  </si>
  <si>
    <t>SUP1</t>
  </si>
  <si>
    <t>Bùi Thanh Thủy</t>
  </si>
  <si>
    <t>Đặng Tô Vân Toàn</t>
  </si>
  <si>
    <t>Đòan Võ Nguyên Phúc</t>
  </si>
  <si>
    <t>Lê Quốc Cường</t>
  </si>
  <si>
    <t>Nghiêm Anh Tuấn</t>
  </si>
  <si>
    <t>Nguyễn Thiên Phú</t>
  </si>
  <si>
    <t>Trần Việt Hà</t>
  </si>
  <si>
    <t>Trần Thanh Lực</t>
  </si>
  <si>
    <t>Phụ cấp hoàn thành chỉ tiêu</t>
  </si>
  <si>
    <t>Nguyễn Đức Thọ</t>
  </si>
  <si>
    <t>Luân Thanh Phúc</t>
  </si>
  <si>
    <t>Nguyễn Hồng Nhung</t>
  </si>
  <si>
    <t>Phan Bá Vĩnh</t>
  </si>
  <si>
    <t>Tổng PGR(cá nhân+nhóm)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</si>
</sst>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  <numFmt numFmtId="167" formatCode="#,##0.00_ ;\-#,##0.00\ "/>
    <numFmt numFmtId="168" formatCode="000000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64" fontId="0" fillId="0" borderId="0" xfId="1" applyFont="1"/>
    <xf numFmtId="165" fontId="0" fillId="0" borderId="0" xfId="1" applyNumberFormat="1" applyFont="1"/>
    <xf numFmtId="0" fontId="2" fillId="0" borderId="0" xfId="0" applyFont="1"/>
    <xf numFmtId="3" fontId="0" fillId="0" borderId="0" xfId="0" applyNumberFormat="1"/>
    <xf numFmtId="0" fontId="3" fillId="2" borderId="0" xfId="0" applyFont="1" applyFill="1"/>
    <xf numFmtId="0" fontId="3" fillId="3" borderId="0" xfId="0" applyFont="1" applyFill="1"/>
    <xf numFmtId="166" fontId="0" fillId="0" borderId="0" xfId="1" applyNumberFormat="1" applyFont="1"/>
    <xf numFmtId="165" fontId="0" fillId="0" borderId="0" xfId="0" applyNumberFormat="1"/>
    <xf numFmtId="164" fontId="3" fillId="2" borderId="0" xfId="1" applyFont="1" applyFill="1"/>
    <xf numFmtId="10" fontId="0" fillId="0" borderId="0" xfId="2" applyNumberFormat="1" applyFont="1"/>
    <xf numFmtId="0" fontId="3" fillId="3" borderId="0" xfId="0" applyFont="1" applyFill="1" applyAlignment="1">
      <alignment wrapText="1"/>
    </xf>
    <xf numFmtId="166" fontId="3" fillId="3" borderId="0" xfId="1" applyNumberFormat="1" applyFont="1" applyFill="1" applyAlignment="1">
      <alignment wrapText="1"/>
    </xf>
    <xf numFmtId="167" fontId="0" fillId="0" borderId="0" xfId="1" applyNumberFormat="1" applyFont="1"/>
    <xf numFmtId="4" fontId="3" fillId="2" borderId="0" xfId="0" applyNumberFormat="1" applyFont="1" applyFill="1"/>
    <xf numFmtId="4" fontId="0" fillId="0" borderId="0" xfId="1" applyNumberFormat="1" applyFont="1"/>
    <xf numFmtId="4" fontId="0" fillId="0" borderId="0" xfId="0" applyNumberFormat="1"/>
    <xf numFmtId="3" fontId="3" fillId="2" borderId="0" xfId="0" applyNumberFormat="1" applyFont="1" applyFill="1"/>
    <xf numFmtId="3" fontId="0" fillId="0" borderId="0" xfId="1" applyNumberFormat="1" applyFont="1"/>
    <xf numFmtId="168" fontId="3" fillId="2" borderId="0" xfId="0" applyNumberFormat="1" applyFont="1" applyFill="1"/>
    <xf numFmtId="168" fontId="0" fillId="0" borderId="0" xfId="0" applyNumberFormat="1"/>
    <xf numFmtId="4" fontId="3" fillId="2" borderId="0" xfId="1" applyNumberFormat="1" applyFont="1" applyFill="1"/>
    <xf numFmtId="169" fontId="0" fillId="0" borderId="0" xfId="2" applyNumberFormat="1" applyFont="1"/>
    <xf numFmtId="3" fontId="3" fillId="3" borderId="0" xfId="0" applyNumberFormat="1" applyFont="1" applyFill="1"/>
    <xf numFmtId="3" fontId="2" fillId="0" borderId="0" xfId="0" applyNumberFormat="1" applyFont="1"/>
    <xf numFmtId="10" fontId="0" fillId="0" borderId="0" xfId="0" applyNumberFormat="1"/>
    <xf numFmtId="3" fontId="3" fillId="3" borderId="0" xfId="0" applyNumberFormat="1" applyFont="1" applyFill="1" applyAlignment="1">
      <alignment wrapText="1"/>
    </xf>
    <xf numFmtId="10" fontId="3" fillId="3" borderId="0" xfId="0" applyNumberFormat="1" applyFont="1" applyFill="1" applyAlignment="1">
      <alignment wrapText="1"/>
    </xf>
    <xf numFmtId="10" fontId="3" fillId="3" borderId="0" xfId="0" applyNumberFormat="1" applyFont="1" applyFill="1"/>
    <xf numFmtId="0" fontId="4" fillId="0" borderId="0" xfId="0" applyFont="1"/>
    <xf numFmtId="168" fontId="0" fillId="4" borderId="0" xfId="0" applyNumberFormat="1" applyFill="1"/>
    <xf numFmtId="0" fontId="0" fillId="4" borderId="0" xfId="0" applyFill="1"/>
    <xf numFmtId="165" fontId="0" fillId="4" borderId="0" xfId="1" applyNumberFormat="1" applyFont="1" applyFill="1"/>
    <xf numFmtId="4" fontId="0" fillId="4" borderId="0" xfId="1" applyNumberFormat="1" applyFont="1" applyFill="1"/>
    <xf numFmtId="167" fontId="0" fillId="4" borderId="0" xfId="1" applyNumberFormat="1" applyFont="1" applyFill="1"/>
    <xf numFmtId="3" fontId="0" fillId="4" borderId="0" xfId="1" applyNumberFormat="1" applyFont="1" applyFill="1"/>
    <xf numFmtId="3" fontId="0" fillId="4" borderId="0" xfId="0" applyNumberFormat="1" applyFill="1"/>
    <xf numFmtId="0" fontId="0" fillId="0" borderId="0" xfId="0" applyFill="1"/>
    <xf numFmtId="168" fontId="0" fillId="0" borderId="0" xfId="0" applyNumberFormat="1" applyFill="1"/>
    <xf numFmtId="165" fontId="0" fillId="0" borderId="0" xfId="1" applyNumberFormat="1" applyFont="1" applyFill="1"/>
    <xf numFmtId="4" fontId="0" fillId="0" borderId="0" xfId="1" applyNumberFormat="1" applyFont="1" applyFill="1"/>
    <xf numFmtId="167" fontId="0" fillId="0" borderId="0" xfId="1" applyNumberFormat="1" applyFont="1" applyFill="1"/>
    <xf numFmtId="3" fontId="0" fillId="0" borderId="0" xfId="1" applyNumberFormat="1" applyFont="1" applyFill="1"/>
    <xf numFmtId="3" fontId="0" fillId="0" borderId="0" xfId="0" applyNumberFormat="1" applyFill="1"/>
    <xf numFmtId="165" fontId="0" fillId="0" borderId="0" xfId="0" applyNumberFormat="1" applyFill="1"/>
    <xf numFmtId="168" fontId="0" fillId="5" borderId="0" xfId="0" applyNumberFormat="1" applyFill="1"/>
    <xf numFmtId="0" fontId="0" fillId="5" borderId="0" xfId="0" applyFill="1"/>
    <xf numFmtId="165" fontId="0" fillId="5" borderId="0" xfId="1" applyNumberFormat="1" applyFont="1" applyFill="1"/>
    <xf numFmtId="4" fontId="0" fillId="5" borderId="0" xfId="1" applyNumberFormat="1" applyFont="1" applyFill="1"/>
    <xf numFmtId="167" fontId="0" fillId="5" borderId="0" xfId="1" applyNumberFormat="1" applyFont="1" applyFill="1"/>
    <xf numFmtId="3" fontId="0" fillId="5" borderId="0" xfId="1" applyNumberFormat="1" applyFont="1" applyFill="1"/>
    <xf numFmtId="3" fontId="0" fillId="5" borderId="0" xfId="0" applyNumberFormat="1" applyFill="1"/>
    <xf numFmtId="168" fontId="0" fillId="6" borderId="0" xfId="0" applyNumberFormat="1" applyFill="1"/>
    <xf numFmtId="0" fontId="0" fillId="6" borderId="0" xfId="0" applyFill="1"/>
    <xf numFmtId="165" fontId="0" fillId="6" borderId="0" xfId="1" applyNumberFormat="1" applyFont="1" applyFill="1"/>
    <xf numFmtId="4" fontId="0" fillId="6" borderId="0" xfId="1" applyNumberFormat="1" applyFont="1" applyFill="1"/>
    <xf numFmtId="167" fontId="0" fillId="6" borderId="0" xfId="1" applyNumberFormat="1" applyFont="1" applyFill="1"/>
    <xf numFmtId="3" fontId="0" fillId="6" borderId="0" xfId="1" applyNumberFormat="1" applyFont="1" applyFill="1"/>
    <xf numFmtId="3" fontId="0" fillId="6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result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72"/>
  <sheetViews>
    <sheetView workbookViewId="0">
      <pane ySplit="1" topLeftCell="A2" activePane="bottomLeft" state="frozen"/>
      <selection activeCell="G1" sqref="G1"/>
      <selection pane="bottomLeft" activeCell="A314" sqref="A1:XFD314"/>
    </sheetView>
  </sheetViews>
  <sheetFormatPr defaultRowHeight="15" x14ac:dyDescent="0.25"/>
  <cols>
    <col min="1" max="1" width="9.140625" style="20" customWidth="1"/>
    <col min="2" max="2" width="5.42578125" customWidth="1"/>
    <col min="3" max="3" width="7.28515625" customWidth="1"/>
    <col min="4" max="4" width="5.140625" customWidth="1"/>
    <col min="5" max="5" width="4.5703125" customWidth="1"/>
    <col min="6" max="6" width="26.42578125" customWidth="1"/>
    <col min="7" max="7" width="16.28515625" customWidth="1"/>
    <col min="8" max="8" width="15.28515625" customWidth="1"/>
    <col min="9" max="9" width="16.28515625" customWidth="1"/>
    <col min="10" max="11" width="12.5703125" customWidth="1"/>
    <col min="12" max="12" width="12.5703125" bestFit="1" customWidth="1"/>
    <col min="13" max="13" width="12.5703125" customWidth="1"/>
    <col min="14" max="14" width="11.5703125" customWidth="1"/>
    <col min="15" max="15" width="12.5703125" customWidth="1"/>
    <col min="16" max="16" width="4.5703125" style="15" customWidth="1"/>
    <col min="17" max="17" width="10.5703125" customWidth="1"/>
    <col min="18" max="18" width="5" style="1" customWidth="1"/>
    <col min="19" max="19" width="4.5703125" style="16" customWidth="1"/>
    <col min="20" max="20" width="11.5703125" customWidth="1"/>
    <col min="21" max="21" width="10.5703125" customWidth="1"/>
    <col min="22" max="24" width="12.5703125" customWidth="1"/>
    <col min="25" max="25" width="16.28515625" customWidth="1"/>
    <col min="26" max="26" width="15.28515625" customWidth="1"/>
    <col min="27" max="27" width="16.28515625" customWidth="1"/>
    <col min="28" max="29" width="10.140625" style="4" customWidth="1"/>
    <col min="30" max="30" width="26.42578125" customWidth="1"/>
  </cols>
  <sheetData>
    <row r="1" spans="1:30" x14ac:dyDescent="0.25">
      <c r="A1" s="19" t="s">
        <v>174</v>
      </c>
      <c r="B1" s="5" t="s">
        <v>141</v>
      </c>
      <c r="C1" s="5" t="s">
        <v>142</v>
      </c>
      <c r="D1" s="5" t="s">
        <v>143</v>
      </c>
      <c r="E1" s="5" t="s">
        <v>180</v>
      </c>
      <c r="F1" s="5" t="s">
        <v>144</v>
      </c>
      <c r="G1" s="5" t="s">
        <v>145</v>
      </c>
      <c r="H1" s="5" t="s">
        <v>146</v>
      </c>
      <c r="I1" s="5" t="s">
        <v>147</v>
      </c>
      <c r="J1" s="5" t="s">
        <v>182</v>
      </c>
      <c r="K1" s="5" t="s">
        <v>148</v>
      </c>
      <c r="L1" s="5" t="s">
        <v>149</v>
      </c>
      <c r="M1" s="5" t="s">
        <v>150</v>
      </c>
      <c r="N1" s="5" t="s">
        <v>151</v>
      </c>
      <c r="O1" s="5" t="s">
        <v>152</v>
      </c>
      <c r="P1" s="21" t="s">
        <v>183</v>
      </c>
      <c r="Q1" s="5" t="s">
        <v>184</v>
      </c>
      <c r="R1" s="9" t="s">
        <v>185</v>
      </c>
      <c r="S1" s="14" t="s">
        <v>248</v>
      </c>
      <c r="T1" s="5" t="s">
        <v>186</v>
      </c>
      <c r="U1" s="5" t="s">
        <v>153</v>
      </c>
      <c r="V1" s="5" t="s">
        <v>154</v>
      </c>
      <c r="W1" s="5" t="s">
        <v>155</v>
      </c>
      <c r="X1" s="5" t="s">
        <v>156</v>
      </c>
      <c r="Y1" s="5" t="s">
        <v>157</v>
      </c>
      <c r="Z1" s="5" t="s">
        <v>158</v>
      </c>
      <c r="AA1" s="5" t="s">
        <v>159</v>
      </c>
      <c r="AB1" s="17" t="s">
        <v>187</v>
      </c>
      <c r="AC1" s="17" t="s">
        <v>175</v>
      </c>
      <c r="AD1" s="5" t="s">
        <v>160</v>
      </c>
    </row>
    <row r="2" spans="1:30" hidden="1" x14ac:dyDescent="0.25">
      <c r="A2" s="20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15">
        <v>0</v>
      </c>
      <c r="Q2" s="2">
        <v>0</v>
      </c>
      <c r="R2" s="13">
        <v>0</v>
      </c>
      <c r="S2" s="15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18">
        <v>0</v>
      </c>
      <c r="AC2" s="4">
        <v>0</v>
      </c>
      <c r="AD2" t="s">
        <v>1</v>
      </c>
    </row>
    <row r="3" spans="1:30" hidden="1" x14ac:dyDescent="0.25">
      <c r="A3" s="20">
        <v>17</v>
      </c>
      <c r="B3" t="s">
        <v>176</v>
      </c>
      <c r="C3" t="s">
        <v>349</v>
      </c>
      <c r="D3" t="s">
        <v>2</v>
      </c>
      <c r="E3" t="s">
        <v>5</v>
      </c>
      <c r="F3" t="s">
        <v>6</v>
      </c>
      <c r="G3" s="2">
        <v>71219635000</v>
      </c>
      <c r="H3" s="2">
        <v>49292036000</v>
      </c>
      <c r="I3" s="2">
        <v>21927599000</v>
      </c>
      <c r="J3" s="2">
        <v>151321863</v>
      </c>
      <c r="K3" s="2">
        <v>105397478</v>
      </c>
      <c r="L3" s="2">
        <v>45924385</v>
      </c>
      <c r="M3" s="2">
        <v>122834009</v>
      </c>
      <c r="N3" s="2">
        <v>85680663.599999994</v>
      </c>
      <c r="O3" s="2">
        <v>37153345.399999999</v>
      </c>
      <c r="P3" s="15">
        <v>0.1</v>
      </c>
      <c r="Q3" s="2">
        <v>8568066.3599999994</v>
      </c>
      <c r="R3" s="13">
        <v>0.25</v>
      </c>
      <c r="S3" s="15">
        <v>0</v>
      </c>
      <c r="T3" s="2">
        <v>9288336.3499999996</v>
      </c>
      <c r="U3" s="2">
        <v>5000000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18">
        <v>0</v>
      </c>
      <c r="AC3" s="4">
        <v>22856402.710000001</v>
      </c>
      <c r="AD3" t="s">
        <v>49</v>
      </c>
    </row>
    <row r="4" spans="1:30" hidden="1" x14ac:dyDescent="0.25">
      <c r="A4" s="20">
        <v>23</v>
      </c>
      <c r="B4" t="s">
        <v>176</v>
      </c>
      <c r="C4" t="s">
        <v>349</v>
      </c>
      <c r="D4" t="s">
        <v>2</v>
      </c>
      <c r="E4" t="s">
        <v>5</v>
      </c>
      <c r="F4" t="s">
        <v>8</v>
      </c>
      <c r="G4" s="2">
        <v>12561746000</v>
      </c>
      <c r="H4" s="2">
        <v>8393622000</v>
      </c>
      <c r="I4" s="2">
        <v>4168124000</v>
      </c>
      <c r="J4" s="2">
        <v>23553177</v>
      </c>
      <c r="K4" s="2">
        <v>13779020</v>
      </c>
      <c r="L4" s="2">
        <v>9774157</v>
      </c>
      <c r="M4" s="2">
        <v>18528478.600000001</v>
      </c>
      <c r="N4" s="2">
        <v>10421571.199999999</v>
      </c>
      <c r="O4" s="2">
        <v>8106907.4000000004</v>
      </c>
      <c r="P4" s="15">
        <v>0.1</v>
      </c>
      <c r="Q4" s="2">
        <v>1042157.12</v>
      </c>
      <c r="R4" s="13">
        <v>0.1</v>
      </c>
      <c r="S4" s="15">
        <v>0</v>
      </c>
      <c r="T4" s="2">
        <v>810690.74</v>
      </c>
      <c r="U4" s="2">
        <v>1000000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18">
        <v>0</v>
      </c>
      <c r="AC4" s="4">
        <v>2852847.86</v>
      </c>
      <c r="AD4" t="s">
        <v>7</v>
      </c>
    </row>
    <row r="5" spans="1:30" hidden="1" x14ac:dyDescent="0.25">
      <c r="A5" s="20">
        <v>30</v>
      </c>
      <c r="B5" t="s">
        <v>176</v>
      </c>
      <c r="C5" t="s">
        <v>349</v>
      </c>
      <c r="D5" t="s">
        <v>10</v>
      </c>
      <c r="E5" t="s">
        <v>11</v>
      </c>
      <c r="F5" t="s">
        <v>12</v>
      </c>
      <c r="G5" s="2">
        <v>2434250000</v>
      </c>
      <c r="H5" s="2">
        <v>0</v>
      </c>
      <c r="I5" s="2">
        <v>2434250000</v>
      </c>
      <c r="J5" s="2">
        <v>7338618</v>
      </c>
      <c r="K5" s="2">
        <v>0</v>
      </c>
      <c r="L5" s="2">
        <v>7338618</v>
      </c>
      <c r="M5" s="2">
        <v>6364918</v>
      </c>
      <c r="N5" s="2">
        <v>0</v>
      </c>
      <c r="O5" s="2">
        <v>6364918</v>
      </c>
      <c r="P5" s="15">
        <v>0.1</v>
      </c>
      <c r="Q5" s="2">
        <v>0</v>
      </c>
      <c r="R5" s="13">
        <v>0</v>
      </c>
      <c r="S5" s="15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18">
        <v>0</v>
      </c>
      <c r="AC5" s="4">
        <v>0</v>
      </c>
      <c r="AD5" t="s">
        <v>36</v>
      </c>
    </row>
    <row r="6" spans="1:30" hidden="1" x14ac:dyDescent="0.25">
      <c r="A6" s="20">
        <v>35</v>
      </c>
      <c r="B6" t="s">
        <v>176</v>
      </c>
      <c r="C6" t="s">
        <v>349</v>
      </c>
      <c r="D6" t="s">
        <v>10</v>
      </c>
      <c r="E6" t="s">
        <v>11</v>
      </c>
      <c r="F6" t="s">
        <v>15</v>
      </c>
      <c r="G6" s="2">
        <v>989485000</v>
      </c>
      <c r="H6" s="2">
        <v>0</v>
      </c>
      <c r="I6" s="2">
        <v>989485000</v>
      </c>
      <c r="J6" s="2">
        <v>3029620</v>
      </c>
      <c r="K6" s="2">
        <v>0</v>
      </c>
      <c r="L6" s="2">
        <v>3029620</v>
      </c>
      <c r="M6" s="2">
        <v>2633826</v>
      </c>
      <c r="N6" s="2">
        <v>0</v>
      </c>
      <c r="O6" s="2">
        <v>2633826</v>
      </c>
      <c r="P6" s="15">
        <v>0.1</v>
      </c>
      <c r="Q6" s="2">
        <v>0</v>
      </c>
      <c r="R6" s="13">
        <v>0</v>
      </c>
      <c r="S6" s="15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18">
        <v>0</v>
      </c>
      <c r="AC6" s="4">
        <v>0</v>
      </c>
      <c r="AD6" t="s">
        <v>234</v>
      </c>
    </row>
    <row r="7" spans="1:30" hidden="1" x14ac:dyDescent="0.25">
      <c r="A7" s="20">
        <v>41</v>
      </c>
      <c r="B7" t="s">
        <v>0</v>
      </c>
      <c r="C7" t="s">
        <v>1</v>
      </c>
      <c r="D7" t="s">
        <v>10</v>
      </c>
      <c r="E7" t="s">
        <v>18</v>
      </c>
      <c r="F7" t="s">
        <v>177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15">
        <v>0</v>
      </c>
      <c r="Q7" s="2">
        <v>0</v>
      </c>
      <c r="R7" s="13">
        <v>0</v>
      </c>
      <c r="S7" s="15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18">
        <v>0</v>
      </c>
      <c r="AC7" s="4">
        <v>0</v>
      </c>
      <c r="AD7" t="s">
        <v>1</v>
      </c>
    </row>
    <row r="8" spans="1:30" x14ac:dyDescent="0.25">
      <c r="A8" s="20">
        <v>42</v>
      </c>
      <c r="B8" t="s">
        <v>14</v>
      </c>
      <c r="C8" t="s">
        <v>349</v>
      </c>
      <c r="D8" t="s">
        <v>2</v>
      </c>
      <c r="E8" t="s">
        <v>3</v>
      </c>
      <c r="F8" t="s">
        <v>16</v>
      </c>
      <c r="G8" s="2">
        <v>55326977000</v>
      </c>
      <c r="H8" s="2">
        <v>21858946000</v>
      </c>
      <c r="I8" s="2">
        <v>33468031000</v>
      </c>
      <c r="J8" s="2">
        <v>87541286</v>
      </c>
      <c r="K8" s="2">
        <v>32788438</v>
      </c>
      <c r="L8" s="2">
        <v>54752848</v>
      </c>
      <c r="M8" s="2">
        <v>65410495.200000003</v>
      </c>
      <c r="N8" s="2">
        <v>24044859.600000001</v>
      </c>
      <c r="O8" s="2">
        <v>41365635.600000001</v>
      </c>
      <c r="P8" s="15">
        <v>0.1</v>
      </c>
      <c r="Q8" s="2">
        <v>2404485.96</v>
      </c>
      <c r="R8" s="13">
        <v>0.2</v>
      </c>
      <c r="S8" s="15">
        <v>0</v>
      </c>
      <c r="T8" s="2">
        <v>8273127.1200000001</v>
      </c>
      <c r="U8" s="2">
        <v>0</v>
      </c>
      <c r="V8" s="2">
        <v>338261984.92000002</v>
      </c>
      <c r="W8" s="2">
        <v>33907879.799999997</v>
      </c>
      <c r="X8" s="2">
        <v>304354105.12</v>
      </c>
      <c r="Y8" s="2">
        <v>210152645200</v>
      </c>
      <c r="Z8" s="2">
        <v>17265903000</v>
      </c>
      <c r="AA8" s="2">
        <v>192886742200</v>
      </c>
      <c r="AB8" s="18">
        <v>12513243.002800001</v>
      </c>
      <c r="AC8" s="4">
        <v>23190856.082800001</v>
      </c>
      <c r="AD8" t="s">
        <v>4</v>
      </c>
    </row>
    <row r="9" spans="1:30" hidden="1" x14ac:dyDescent="0.25">
      <c r="A9" s="20">
        <v>44</v>
      </c>
      <c r="B9" t="s">
        <v>0</v>
      </c>
      <c r="C9" t="s">
        <v>1</v>
      </c>
      <c r="D9" t="s">
        <v>2</v>
      </c>
      <c r="E9" t="s">
        <v>9</v>
      </c>
      <c r="F9" t="s">
        <v>17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15">
        <v>0</v>
      </c>
      <c r="Q9" s="2">
        <v>0</v>
      </c>
      <c r="R9" s="13">
        <v>0</v>
      </c>
      <c r="S9" s="15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18">
        <v>0</v>
      </c>
      <c r="AC9" s="4">
        <v>0</v>
      </c>
      <c r="AD9" t="s">
        <v>1</v>
      </c>
    </row>
    <row r="10" spans="1:30" hidden="1" x14ac:dyDescent="0.25">
      <c r="A10" s="20">
        <v>51</v>
      </c>
      <c r="B10" t="s">
        <v>0</v>
      </c>
      <c r="C10" t="s">
        <v>1</v>
      </c>
      <c r="D10" t="s">
        <v>10</v>
      </c>
      <c r="E10" t="s">
        <v>18</v>
      </c>
      <c r="F10" t="s">
        <v>19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15">
        <v>0</v>
      </c>
      <c r="Q10" s="2">
        <v>0</v>
      </c>
      <c r="R10" s="13">
        <v>0</v>
      </c>
      <c r="S10" s="15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18">
        <v>0</v>
      </c>
      <c r="AC10" s="4">
        <v>0</v>
      </c>
      <c r="AD10" t="s">
        <v>1</v>
      </c>
    </row>
    <row r="11" spans="1:30" x14ac:dyDescent="0.25">
      <c r="A11" s="20">
        <v>57</v>
      </c>
      <c r="B11" t="s">
        <v>14</v>
      </c>
      <c r="C11" t="s">
        <v>349</v>
      </c>
      <c r="D11" t="s">
        <v>10</v>
      </c>
      <c r="E11" t="s">
        <v>18</v>
      </c>
      <c r="F11" t="s">
        <v>20</v>
      </c>
      <c r="G11" s="2">
        <v>15827378800</v>
      </c>
      <c r="H11" s="2">
        <v>0</v>
      </c>
      <c r="I11" s="2">
        <v>15827378800</v>
      </c>
      <c r="J11" s="2">
        <v>40261718</v>
      </c>
      <c r="K11" s="2">
        <v>0</v>
      </c>
      <c r="L11" s="2">
        <v>40261718</v>
      </c>
      <c r="M11" s="2">
        <v>33930766.479999997</v>
      </c>
      <c r="N11" s="2">
        <v>0</v>
      </c>
      <c r="O11" s="2">
        <v>33930766.479999997</v>
      </c>
      <c r="P11" s="15">
        <v>0.1</v>
      </c>
      <c r="Q11" s="2">
        <v>0</v>
      </c>
      <c r="R11" s="13">
        <v>0.15</v>
      </c>
      <c r="S11" s="15">
        <v>0</v>
      </c>
      <c r="T11" s="2">
        <v>5089614.9720000001</v>
      </c>
      <c r="U11" s="2">
        <v>0</v>
      </c>
      <c r="V11" s="2">
        <v>275533219.63999999</v>
      </c>
      <c r="W11" s="2">
        <v>0</v>
      </c>
      <c r="X11" s="2">
        <v>275533219.63999999</v>
      </c>
      <c r="Y11" s="2">
        <v>179965645900</v>
      </c>
      <c r="Z11" s="2">
        <v>0</v>
      </c>
      <c r="AA11" s="2">
        <v>179965645900</v>
      </c>
      <c r="AB11" s="18">
        <v>11021328.785599999</v>
      </c>
      <c r="AC11" s="4">
        <v>16110943.7576</v>
      </c>
      <c r="AD11" t="s">
        <v>19</v>
      </c>
    </row>
    <row r="12" spans="1:30" hidden="1" x14ac:dyDescent="0.25">
      <c r="A12" s="20">
        <v>58</v>
      </c>
      <c r="B12" t="s">
        <v>176</v>
      </c>
      <c r="C12" t="s">
        <v>349</v>
      </c>
      <c r="D12" t="s">
        <v>10</v>
      </c>
      <c r="E12" t="s">
        <v>18</v>
      </c>
      <c r="F12" t="s">
        <v>21</v>
      </c>
      <c r="G12" s="2">
        <v>53187830200</v>
      </c>
      <c r="H12" s="2">
        <v>0</v>
      </c>
      <c r="I12" s="2">
        <v>53187830200</v>
      </c>
      <c r="J12" s="2">
        <v>117842233</v>
      </c>
      <c r="K12" s="2">
        <v>0</v>
      </c>
      <c r="L12" s="2">
        <v>117842233</v>
      </c>
      <c r="M12" s="2">
        <v>96567100.920000002</v>
      </c>
      <c r="N12" s="2">
        <v>0</v>
      </c>
      <c r="O12" s="2">
        <v>96567100.920000002</v>
      </c>
      <c r="P12" s="15">
        <v>0.1</v>
      </c>
      <c r="Q12" s="2">
        <v>0</v>
      </c>
      <c r="R12" s="13">
        <v>0.2</v>
      </c>
      <c r="S12" s="15">
        <v>0</v>
      </c>
      <c r="T12" s="2">
        <v>19313420.184</v>
      </c>
      <c r="U12" s="2">
        <v>4000000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18">
        <v>0</v>
      </c>
      <c r="AC12" s="4">
        <v>23313420.184</v>
      </c>
      <c r="AD12" t="s">
        <v>22</v>
      </c>
    </row>
    <row r="13" spans="1:30" hidden="1" x14ac:dyDescent="0.25">
      <c r="A13" s="20">
        <v>62</v>
      </c>
      <c r="B13" t="s">
        <v>176</v>
      </c>
      <c r="C13" t="s">
        <v>348</v>
      </c>
      <c r="D13" t="s">
        <v>10</v>
      </c>
      <c r="E13" t="s">
        <v>18</v>
      </c>
      <c r="F13" t="s">
        <v>23</v>
      </c>
      <c r="G13" s="2">
        <v>2899433000</v>
      </c>
      <c r="H13" s="2">
        <v>0</v>
      </c>
      <c r="I13" s="2">
        <v>2899433000</v>
      </c>
      <c r="J13" s="2">
        <v>4349866</v>
      </c>
      <c r="K13" s="2">
        <v>0</v>
      </c>
      <c r="L13" s="2">
        <v>4349866</v>
      </c>
      <c r="M13" s="2">
        <v>3190092.8</v>
      </c>
      <c r="N13" s="2">
        <v>0</v>
      </c>
      <c r="O13" s="2">
        <v>3190092.8</v>
      </c>
      <c r="P13" s="15">
        <v>0.1</v>
      </c>
      <c r="Q13" s="2">
        <v>0</v>
      </c>
      <c r="R13" s="13">
        <v>0.3</v>
      </c>
      <c r="S13" s="15">
        <v>0</v>
      </c>
      <c r="T13" s="2">
        <v>957027.83999999997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18">
        <v>0</v>
      </c>
      <c r="AC13" s="4">
        <v>957027.83999999997</v>
      </c>
      <c r="AD13" t="s">
        <v>27</v>
      </c>
    </row>
    <row r="14" spans="1:30" hidden="1" x14ac:dyDescent="0.25">
      <c r="A14" s="20">
        <v>63</v>
      </c>
      <c r="B14" t="s">
        <v>0</v>
      </c>
      <c r="C14" t="s">
        <v>1</v>
      </c>
      <c r="D14" t="s">
        <v>2</v>
      </c>
      <c r="E14" t="s">
        <v>5</v>
      </c>
      <c r="F14" t="s">
        <v>24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15">
        <v>0</v>
      </c>
      <c r="Q14" s="2">
        <v>0</v>
      </c>
      <c r="R14" s="13">
        <v>0</v>
      </c>
      <c r="S14" s="15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18">
        <v>0</v>
      </c>
      <c r="AC14" s="4">
        <v>0</v>
      </c>
      <c r="AD14" t="s">
        <v>1</v>
      </c>
    </row>
    <row r="15" spans="1:30" hidden="1" x14ac:dyDescent="0.25">
      <c r="A15" s="20">
        <v>66</v>
      </c>
      <c r="B15" t="s">
        <v>176</v>
      </c>
      <c r="C15" t="s">
        <v>349</v>
      </c>
      <c r="D15" t="s">
        <v>2</v>
      </c>
      <c r="E15" t="s">
        <v>5</v>
      </c>
      <c r="F15" t="s">
        <v>25</v>
      </c>
      <c r="G15" s="2">
        <v>13517345200</v>
      </c>
      <c r="H15" s="2">
        <v>6523123500</v>
      </c>
      <c r="I15" s="2">
        <v>6994221700</v>
      </c>
      <c r="J15" s="2">
        <v>34728268</v>
      </c>
      <c r="K15" s="2">
        <v>15925300</v>
      </c>
      <c r="L15" s="2">
        <v>18802968</v>
      </c>
      <c r="M15" s="2">
        <v>29321329.920000002</v>
      </c>
      <c r="N15" s="2">
        <v>13316050.6</v>
      </c>
      <c r="O15" s="2">
        <v>16005279.32</v>
      </c>
      <c r="P15" s="15">
        <v>0.1</v>
      </c>
      <c r="Q15" s="2">
        <v>1331605.06</v>
      </c>
      <c r="R15" s="13">
        <v>0.1</v>
      </c>
      <c r="S15" s="15">
        <v>0</v>
      </c>
      <c r="T15" s="2">
        <v>1600527.932</v>
      </c>
      <c r="U15" s="2">
        <v>2000000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18">
        <v>0</v>
      </c>
      <c r="AC15" s="4">
        <v>4932132.9919999996</v>
      </c>
      <c r="AD15" t="s">
        <v>7</v>
      </c>
    </row>
    <row r="16" spans="1:30" x14ac:dyDescent="0.25">
      <c r="A16" s="20">
        <v>71</v>
      </c>
      <c r="B16" t="s">
        <v>14</v>
      </c>
      <c r="C16" t="s">
        <v>349</v>
      </c>
      <c r="D16" t="s">
        <v>10</v>
      </c>
      <c r="E16" t="s">
        <v>18</v>
      </c>
      <c r="F16" t="s">
        <v>27</v>
      </c>
      <c r="G16" s="2">
        <v>21451491000</v>
      </c>
      <c r="H16" s="2">
        <v>0</v>
      </c>
      <c r="I16" s="2">
        <v>21451491000</v>
      </c>
      <c r="J16" s="2">
        <v>50780894</v>
      </c>
      <c r="K16" s="2">
        <v>0</v>
      </c>
      <c r="L16" s="2">
        <v>50780894</v>
      </c>
      <c r="M16" s="2">
        <v>42200297.600000001</v>
      </c>
      <c r="N16" s="2">
        <v>0</v>
      </c>
      <c r="O16" s="2">
        <v>42200297.600000001</v>
      </c>
      <c r="P16" s="15">
        <v>0.1</v>
      </c>
      <c r="Q16" s="2">
        <v>0</v>
      </c>
      <c r="R16" s="13">
        <v>0.15</v>
      </c>
      <c r="S16" s="15">
        <v>0</v>
      </c>
      <c r="T16" s="2">
        <v>6330044.6399999997</v>
      </c>
      <c r="U16" s="2">
        <v>0</v>
      </c>
      <c r="V16" s="2">
        <v>172431431.40000001</v>
      </c>
      <c r="W16" s="2">
        <v>0</v>
      </c>
      <c r="X16" s="2">
        <v>172431431.40000001</v>
      </c>
      <c r="Y16" s="2">
        <v>107292959000</v>
      </c>
      <c r="Z16" s="2">
        <v>0</v>
      </c>
      <c r="AA16" s="2">
        <v>107292959000</v>
      </c>
      <c r="AB16" s="18">
        <v>5172942.9419999998</v>
      </c>
      <c r="AC16" s="4">
        <v>11502987.582</v>
      </c>
      <c r="AD16" t="s">
        <v>19</v>
      </c>
    </row>
    <row r="17" spans="1:30" hidden="1" x14ac:dyDescent="0.25">
      <c r="A17" s="20">
        <v>116</v>
      </c>
      <c r="B17" t="s">
        <v>176</v>
      </c>
      <c r="C17" t="s">
        <v>348</v>
      </c>
      <c r="D17" t="s">
        <v>2</v>
      </c>
      <c r="E17" t="s">
        <v>9</v>
      </c>
      <c r="F17" t="s">
        <v>28</v>
      </c>
      <c r="G17" s="2">
        <v>22340668000</v>
      </c>
      <c r="H17" s="2">
        <v>1465042000</v>
      </c>
      <c r="I17" s="2">
        <v>20875626000</v>
      </c>
      <c r="J17" s="2">
        <v>49072134</v>
      </c>
      <c r="K17" s="2">
        <v>4944964</v>
      </c>
      <c r="L17" s="2">
        <v>44127170</v>
      </c>
      <c r="M17" s="2">
        <v>40135866.799999997</v>
      </c>
      <c r="N17" s="2">
        <v>4358947.2</v>
      </c>
      <c r="O17" s="2">
        <v>35776919.600000001</v>
      </c>
      <c r="P17" s="15">
        <v>0.1</v>
      </c>
      <c r="Q17" s="2">
        <v>435894.72</v>
      </c>
      <c r="R17" s="13">
        <v>0.3</v>
      </c>
      <c r="S17" s="15">
        <v>0</v>
      </c>
      <c r="T17" s="2">
        <v>10733075.880000001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18">
        <v>0</v>
      </c>
      <c r="AC17" s="4">
        <v>11168970.6</v>
      </c>
      <c r="AD17" t="s">
        <v>51</v>
      </c>
    </row>
    <row r="18" spans="1:30" hidden="1" x14ac:dyDescent="0.25">
      <c r="A18" s="20">
        <v>119</v>
      </c>
      <c r="B18" t="s">
        <v>176</v>
      </c>
      <c r="C18" t="s">
        <v>349</v>
      </c>
      <c r="D18" t="s">
        <v>10</v>
      </c>
      <c r="E18" t="s">
        <v>11</v>
      </c>
      <c r="F18" t="s">
        <v>29</v>
      </c>
      <c r="G18" s="2">
        <v>4745181000</v>
      </c>
      <c r="H18" s="2">
        <v>0</v>
      </c>
      <c r="I18" s="2">
        <v>4745181000</v>
      </c>
      <c r="J18" s="2">
        <v>11542226</v>
      </c>
      <c r="K18" s="2">
        <v>0</v>
      </c>
      <c r="L18" s="2">
        <v>11542226</v>
      </c>
      <c r="M18" s="2">
        <v>9644153.5999999996</v>
      </c>
      <c r="N18" s="2">
        <v>0</v>
      </c>
      <c r="O18" s="2">
        <v>9644153.5999999996</v>
      </c>
      <c r="P18" s="15">
        <v>0.1</v>
      </c>
      <c r="Q18" s="2">
        <v>0</v>
      </c>
      <c r="R18" s="13">
        <v>0</v>
      </c>
      <c r="S18" s="15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18">
        <v>0</v>
      </c>
      <c r="AC18" s="4">
        <v>0</v>
      </c>
      <c r="AD18" t="s">
        <v>234</v>
      </c>
    </row>
    <row r="19" spans="1:30" hidden="1" x14ac:dyDescent="0.25">
      <c r="A19" s="20">
        <v>123</v>
      </c>
      <c r="B19" t="s">
        <v>176</v>
      </c>
      <c r="C19" t="s">
        <v>349</v>
      </c>
      <c r="D19" t="s">
        <v>10</v>
      </c>
      <c r="E19" t="s">
        <v>18</v>
      </c>
      <c r="F19" t="s">
        <v>30</v>
      </c>
      <c r="G19" s="2">
        <v>39299325000</v>
      </c>
      <c r="H19" s="2">
        <v>0</v>
      </c>
      <c r="I19" s="2">
        <v>39299325000</v>
      </c>
      <c r="J19" s="2">
        <v>93685876</v>
      </c>
      <c r="K19" s="2">
        <v>0</v>
      </c>
      <c r="L19" s="2">
        <v>93685876</v>
      </c>
      <c r="M19" s="2">
        <v>77966146</v>
      </c>
      <c r="N19" s="2">
        <v>0</v>
      </c>
      <c r="O19" s="2">
        <v>77966146</v>
      </c>
      <c r="P19" s="15">
        <v>0.1</v>
      </c>
      <c r="Q19" s="2">
        <v>0</v>
      </c>
      <c r="R19" s="13">
        <v>0.2</v>
      </c>
      <c r="S19" s="15">
        <v>0</v>
      </c>
      <c r="T19" s="2">
        <v>15593229.199999999</v>
      </c>
      <c r="U19" s="2">
        <v>4000000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18">
        <v>0</v>
      </c>
      <c r="AC19" s="4">
        <v>19593229.199999999</v>
      </c>
      <c r="AD19" t="s">
        <v>22</v>
      </c>
    </row>
    <row r="20" spans="1:30" x14ac:dyDescent="0.25">
      <c r="A20" s="20">
        <v>135</v>
      </c>
      <c r="B20" t="s">
        <v>14</v>
      </c>
      <c r="C20" t="s">
        <v>349</v>
      </c>
      <c r="D20" t="s">
        <v>10</v>
      </c>
      <c r="E20" t="s">
        <v>31</v>
      </c>
      <c r="F20" t="s">
        <v>32</v>
      </c>
      <c r="G20" s="2">
        <v>5736628000</v>
      </c>
      <c r="H20" s="2">
        <v>0</v>
      </c>
      <c r="I20" s="2">
        <v>5736628000</v>
      </c>
      <c r="J20" s="2">
        <v>17894334</v>
      </c>
      <c r="K20" s="2">
        <v>0</v>
      </c>
      <c r="L20" s="2">
        <v>17894334</v>
      </c>
      <c r="M20" s="2">
        <v>15599682.800000001</v>
      </c>
      <c r="N20" s="2">
        <v>0</v>
      </c>
      <c r="O20" s="2">
        <v>15599682.800000001</v>
      </c>
      <c r="P20" s="15">
        <v>0.1</v>
      </c>
      <c r="Q20" s="2">
        <v>0</v>
      </c>
      <c r="R20" s="13">
        <v>0.1</v>
      </c>
      <c r="S20" s="15">
        <v>0</v>
      </c>
      <c r="T20" s="2">
        <v>1559968.28</v>
      </c>
      <c r="U20" s="2">
        <v>0</v>
      </c>
      <c r="V20" s="2">
        <v>228641557.28</v>
      </c>
      <c r="W20" s="2">
        <v>0</v>
      </c>
      <c r="X20" s="2">
        <v>228641557.28</v>
      </c>
      <c r="Y20" s="2">
        <v>161706461800</v>
      </c>
      <c r="Z20" s="2">
        <v>0</v>
      </c>
      <c r="AA20" s="2">
        <v>161706461800</v>
      </c>
      <c r="AB20" s="18">
        <v>9145662.2912000008</v>
      </c>
      <c r="AC20" s="4">
        <v>10705630.5712</v>
      </c>
      <c r="AD20" t="s">
        <v>33</v>
      </c>
    </row>
    <row r="21" spans="1:30" hidden="1" x14ac:dyDescent="0.25">
      <c r="A21" s="20">
        <v>136</v>
      </c>
      <c r="B21" t="s">
        <v>0</v>
      </c>
      <c r="C21" t="s">
        <v>1</v>
      </c>
      <c r="D21" t="s">
        <v>10</v>
      </c>
      <c r="E21" t="s">
        <v>11</v>
      </c>
      <c r="F21" t="s">
        <v>13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15">
        <v>0</v>
      </c>
      <c r="Q21" s="2">
        <v>0</v>
      </c>
      <c r="R21" s="13">
        <v>0</v>
      </c>
      <c r="S21" s="15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18">
        <v>0</v>
      </c>
      <c r="AC21" s="4">
        <v>0</v>
      </c>
      <c r="AD21" t="s">
        <v>1</v>
      </c>
    </row>
    <row r="22" spans="1:30" x14ac:dyDescent="0.25">
      <c r="A22" s="20">
        <v>146</v>
      </c>
      <c r="B22" t="s">
        <v>14</v>
      </c>
      <c r="C22" t="s">
        <v>349</v>
      </c>
      <c r="D22" t="s">
        <v>10</v>
      </c>
      <c r="E22" t="s">
        <v>31</v>
      </c>
      <c r="F22" t="s">
        <v>26</v>
      </c>
      <c r="G22" s="2">
        <v>25888436400</v>
      </c>
      <c r="H22" s="2">
        <v>0</v>
      </c>
      <c r="I22" s="2">
        <v>25888436400</v>
      </c>
      <c r="J22" s="2">
        <v>44126995</v>
      </c>
      <c r="K22" s="2">
        <v>0</v>
      </c>
      <c r="L22" s="2">
        <v>44126995</v>
      </c>
      <c r="M22" s="2">
        <v>33771620.439999998</v>
      </c>
      <c r="N22" s="2">
        <v>0</v>
      </c>
      <c r="O22" s="2">
        <v>33771620.439999998</v>
      </c>
      <c r="P22" s="15">
        <v>0.1</v>
      </c>
      <c r="Q22" s="2">
        <v>0</v>
      </c>
      <c r="R22" s="13">
        <v>0.15</v>
      </c>
      <c r="S22" s="15">
        <v>0</v>
      </c>
      <c r="T22" s="2">
        <v>5065743.0659999996</v>
      </c>
      <c r="U22" s="2">
        <v>0</v>
      </c>
      <c r="V22" s="2">
        <v>333853388</v>
      </c>
      <c r="W22" s="2">
        <v>0</v>
      </c>
      <c r="X22" s="2">
        <v>333853388</v>
      </c>
      <c r="Y22" s="2">
        <v>228938630000</v>
      </c>
      <c r="Z22" s="2">
        <v>0</v>
      </c>
      <c r="AA22" s="2">
        <v>228938630000</v>
      </c>
      <c r="AB22" s="18">
        <v>13354135.52</v>
      </c>
      <c r="AC22" s="4">
        <v>18419878.585999999</v>
      </c>
      <c r="AD22" t="s">
        <v>19</v>
      </c>
    </row>
    <row r="23" spans="1:30" hidden="1" x14ac:dyDescent="0.25">
      <c r="A23" s="20">
        <v>155</v>
      </c>
      <c r="B23" t="s">
        <v>176</v>
      </c>
      <c r="C23" t="s">
        <v>349</v>
      </c>
      <c r="D23" t="s">
        <v>10</v>
      </c>
      <c r="E23" t="s">
        <v>11</v>
      </c>
      <c r="F23" t="s">
        <v>35</v>
      </c>
      <c r="G23" s="2">
        <v>1272300000</v>
      </c>
      <c r="H23" s="2">
        <v>0</v>
      </c>
      <c r="I23" s="2">
        <v>1272300000</v>
      </c>
      <c r="J23" s="2">
        <v>3363150</v>
      </c>
      <c r="K23" s="2">
        <v>0</v>
      </c>
      <c r="L23" s="2">
        <v>3363150</v>
      </c>
      <c r="M23" s="2">
        <v>2854230</v>
      </c>
      <c r="N23" s="2">
        <v>0</v>
      </c>
      <c r="O23" s="2">
        <v>2854230</v>
      </c>
      <c r="P23" s="15">
        <v>0.1</v>
      </c>
      <c r="Q23" s="2">
        <v>0</v>
      </c>
      <c r="R23" s="13">
        <v>0</v>
      </c>
      <c r="S23" s="15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18">
        <v>0</v>
      </c>
      <c r="AC23" s="4">
        <v>0</v>
      </c>
      <c r="AD23" t="s">
        <v>36</v>
      </c>
    </row>
    <row r="24" spans="1:30" hidden="1" x14ac:dyDescent="0.25">
      <c r="A24" s="20">
        <v>158</v>
      </c>
      <c r="B24" t="s">
        <v>176</v>
      </c>
      <c r="C24" t="s">
        <v>348</v>
      </c>
      <c r="D24" t="s">
        <v>10</v>
      </c>
      <c r="E24" t="s">
        <v>11</v>
      </c>
      <c r="F24" t="s">
        <v>37</v>
      </c>
      <c r="G24" s="2">
        <v>6204165500</v>
      </c>
      <c r="H24" s="2">
        <v>0</v>
      </c>
      <c r="I24" s="2">
        <v>6204165500</v>
      </c>
      <c r="J24" s="2">
        <v>17793223</v>
      </c>
      <c r="K24" s="2">
        <v>0</v>
      </c>
      <c r="L24" s="2">
        <v>17793223</v>
      </c>
      <c r="M24" s="2">
        <v>15311556.800000001</v>
      </c>
      <c r="N24" s="2">
        <v>0</v>
      </c>
      <c r="O24" s="2">
        <v>15311556.800000001</v>
      </c>
      <c r="P24" s="15">
        <v>0.1</v>
      </c>
      <c r="Q24" s="2">
        <v>0</v>
      </c>
      <c r="R24" s="13">
        <v>0.3</v>
      </c>
      <c r="S24" s="15">
        <v>0</v>
      </c>
      <c r="T24" s="2">
        <v>4593467.04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18">
        <v>0</v>
      </c>
      <c r="AC24" s="4">
        <v>4593467.04</v>
      </c>
      <c r="AD24" t="s">
        <v>36</v>
      </c>
    </row>
    <row r="25" spans="1:30" x14ac:dyDescent="0.25">
      <c r="A25" s="20">
        <v>162</v>
      </c>
      <c r="B25" t="s">
        <v>14</v>
      </c>
      <c r="C25" t="s">
        <v>349</v>
      </c>
      <c r="D25" t="s">
        <v>10</v>
      </c>
      <c r="E25" t="s">
        <v>31</v>
      </c>
      <c r="F25" t="s">
        <v>39</v>
      </c>
      <c r="G25" s="2">
        <v>22541120000</v>
      </c>
      <c r="H25" s="2">
        <v>0</v>
      </c>
      <c r="I25" s="2">
        <v>22541120000</v>
      </c>
      <c r="J25" s="2">
        <v>43164421</v>
      </c>
      <c r="K25" s="2">
        <v>0</v>
      </c>
      <c r="L25" s="2">
        <v>43164421</v>
      </c>
      <c r="M25" s="2">
        <v>34147973</v>
      </c>
      <c r="N25" s="2">
        <v>0</v>
      </c>
      <c r="O25" s="2">
        <v>34147973</v>
      </c>
      <c r="P25" s="15">
        <v>0.1</v>
      </c>
      <c r="Q25" s="2">
        <v>0</v>
      </c>
      <c r="R25" s="13">
        <v>0.15</v>
      </c>
      <c r="S25" s="15">
        <v>0</v>
      </c>
      <c r="T25" s="2">
        <v>5122195.95</v>
      </c>
      <c r="U25" s="2">
        <v>0</v>
      </c>
      <c r="V25" s="2">
        <v>311020579.48000002</v>
      </c>
      <c r="W25" s="2">
        <v>0</v>
      </c>
      <c r="X25" s="2">
        <v>311020579.48000002</v>
      </c>
      <c r="Y25" s="2">
        <v>211039776300</v>
      </c>
      <c r="Z25" s="2">
        <v>0</v>
      </c>
      <c r="AA25" s="2">
        <v>211039776300</v>
      </c>
      <c r="AB25" s="18">
        <v>12440823.179199999</v>
      </c>
      <c r="AC25" s="4">
        <v>17563019.1292</v>
      </c>
      <c r="AD25" t="s">
        <v>36</v>
      </c>
    </row>
    <row r="26" spans="1:30" hidden="1" x14ac:dyDescent="0.25">
      <c r="A26" s="20">
        <v>164</v>
      </c>
      <c r="B26" t="s">
        <v>176</v>
      </c>
      <c r="C26" t="s">
        <v>349</v>
      </c>
      <c r="D26" t="s">
        <v>2</v>
      </c>
      <c r="E26" t="s">
        <v>9</v>
      </c>
      <c r="F26" t="s">
        <v>40</v>
      </c>
      <c r="G26" s="2">
        <v>9785969000</v>
      </c>
      <c r="H26" s="2">
        <v>7669180000</v>
      </c>
      <c r="I26" s="2">
        <v>2116789000</v>
      </c>
      <c r="J26" s="2">
        <v>27483109</v>
      </c>
      <c r="K26" s="2">
        <v>21662517</v>
      </c>
      <c r="L26" s="2">
        <v>5820592</v>
      </c>
      <c r="M26" s="2">
        <v>23568721.399999999</v>
      </c>
      <c r="N26" s="2">
        <v>18594845</v>
      </c>
      <c r="O26" s="2">
        <v>4973876.4000000004</v>
      </c>
      <c r="P26" s="15">
        <v>0.1</v>
      </c>
      <c r="Q26" s="2">
        <v>1859484.5</v>
      </c>
      <c r="R26" s="13">
        <v>0.1</v>
      </c>
      <c r="S26" s="15">
        <v>0</v>
      </c>
      <c r="T26" s="2">
        <v>497387.64</v>
      </c>
      <c r="U26" s="2">
        <v>2000000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18">
        <v>0</v>
      </c>
      <c r="AC26" s="4">
        <v>4356872.1399999997</v>
      </c>
      <c r="AD26" t="s">
        <v>41</v>
      </c>
    </row>
    <row r="27" spans="1:30" hidden="1" x14ac:dyDescent="0.25">
      <c r="A27" s="20">
        <v>168</v>
      </c>
      <c r="B27" t="s">
        <v>176</v>
      </c>
      <c r="C27" t="s">
        <v>348</v>
      </c>
      <c r="D27" t="s">
        <v>10</v>
      </c>
      <c r="E27" t="s">
        <v>11</v>
      </c>
      <c r="F27" t="s">
        <v>42</v>
      </c>
      <c r="G27" s="2">
        <v>5569943000</v>
      </c>
      <c r="H27" s="2">
        <v>0</v>
      </c>
      <c r="I27" s="2">
        <v>5569943000</v>
      </c>
      <c r="J27" s="2">
        <v>15573308</v>
      </c>
      <c r="K27" s="2">
        <v>0</v>
      </c>
      <c r="L27" s="2">
        <v>15573308</v>
      </c>
      <c r="M27" s="2">
        <v>13345330.800000001</v>
      </c>
      <c r="N27" s="2">
        <v>0</v>
      </c>
      <c r="O27" s="2">
        <v>13345330.800000001</v>
      </c>
      <c r="P27" s="15">
        <v>0.1</v>
      </c>
      <c r="Q27" s="2">
        <v>0</v>
      </c>
      <c r="R27" s="13">
        <v>0.3</v>
      </c>
      <c r="S27" s="15">
        <v>0</v>
      </c>
      <c r="T27" s="2">
        <v>4003599.24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18">
        <v>0</v>
      </c>
      <c r="AC27" s="4">
        <v>4003599.24</v>
      </c>
      <c r="AD27" t="s">
        <v>43</v>
      </c>
    </row>
    <row r="28" spans="1:30" hidden="1" x14ac:dyDescent="0.25">
      <c r="A28" s="20">
        <v>172</v>
      </c>
      <c r="B28" t="s">
        <v>176</v>
      </c>
      <c r="C28" t="s">
        <v>349</v>
      </c>
      <c r="D28" t="s">
        <v>10</v>
      </c>
      <c r="E28" t="s">
        <v>18</v>
      </c>
      <c r="F28" t="s">
        <v>44</v>
      </c>
      <c r="G28" s="2">
        <v>12464622000</v>
      </c>
      <c r="H28" s="2">
        <v>0</v>
      </c>
      <c r="I28" s="2">
        <v>12464622000</v>
      </c>
      <c r="J28" s="2">
        <v>31493952</v>
      </c>
      <c r="K28" s="2">
        <v>0</v>
      </c>
      <c r="L28" s="2">
        <v>31493952</v>
      </c>
      <c r="M28" s="2">
        <v>26508103.199999999</v>
      </c>
      <c r="N28" s="2">
        <v>0</v>
      </c>
      <c r="O28" s="2">
        <v>26508103.199999999</v>
      </c>
      <c r="P28" s="15">
        <v>0.1</v>
      </c>
      <c r="Q28" s="2">
        <v>0</v>
      </c>
      <c r="R28" s="13">
        <v>0.1</v>
      </c>
      <c r="S28" s="15">
        <v>0</v>
      </c>
      <c r="T28" s="2">
        <v>2650810.3199999998</v>
      </c>
      <c r="U28" s="2">
        <v>2000000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18">
        <v>0</v>
      </c>
      <c r="AC28" s="4">
        <v>4650810.32</v>
      </c>
      <c r="AD28" t="s">
        <v>20</v>
      </c>
    </row>
    <row r="29" spans="1:30" x14ac:dyDescent="0.25">
      <c r="A29" s="20">
        <v>175</v>
      </c>
      <c r="B29" t="s">
        <v>14</v>
      </c>
      <c r="C29" t="s">
        <v>349</v>
      </c>
      <c r="D29" t="s">
        <v>10</v>
      </c>
      <c r="E29" t="s">
        <v>11</v>
      </c>
      <c r="F29" t="s">
        <v>36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15">
        <v>0.1</v>
      </c>
      <c r="Q29" s="2">
        <v>0</v>
      </c>
      <c r="R29" s="13">
        <v>0</v>
      </c>
      <c r="S29" s="15">
        <v>0</v>
      </c>
      <c r="T29" s="2">
        <v>0</v>
      </c>
      <c r="U29" s="2">
        <v>0</v>
      </c>
      <c r="V29" s="2">
        <v>90826715.280000001</v>
      </c>
      <c r="W29" s="2">
        <v>0</v>
      </c>
      <c r="X29" s="2">
        <v>90826715.280000001</v>
      </c>
      <c r="Y29" s="2">
        <v>45688194300</v>
      </c>
      <c r="Z29" s="2">
        <v>0</v>
      </c>
      <c r="AA29" s="2">
        <v>45688194300</v>
      </c>
      <c r="AB29" s="18">
        <v>0</v>
      </c>
      <c r="AC29" s="4">
        <v>0</v>
      </c>
      <c r="AD29" t="s">
        <v>13</v>
      </c>
    </row>
    <row r="30" spans="1:30" hidden="1" x14ac:dyDescent="0.25">
      <c r="A30" s="20">
        <v>179</v>
      </c>
      <c r="B30" t="s">
        <v>0</v>
      </c>
      <c r="C30" t="s">
        <v>1</v>
      </c>
      <c r="D30" t="s">
        <v>10</v>
      </c>
      <c r="E30" t="s">
        <v>31</v>
      </c>
      <c r="F30" t="s">
        <v>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15">
        <v>0</v>
      </c>
      <c r="Q30" s="2">
        <v>0</v>
      </c>
      <c r="R30" s="13">
        <v>0</v>
      </c>
      <c r="S30" s="15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18">
        <v>0</v>
      </c>
      <c r="AC30" s="4">
        <v>0</v>
      </c>
      <c r="AD30" t="s">
        <v>1</v>
      </c>
    </row>
    <row r="31" spans="1:30" x14ac:dyDescent="0.25">
      <c r="A31" s="20">
        <v>201</v>
      </c>
      <c r="B31" t="s">
        <v>14</v>
      </c>
      <c r="C31" t="s">
        <v>349</v>
      </c>
      <c r="D31" t="s">
        <v>2</v>
      </c>
      <c r="E31" t="s">
        <v>9</v>
      </c>
      <c r="F31" t="s">
        <v>41</v>
      </c>
      <c r="G31" s="2">
        <v>10935239000</v>
      </c>
      <c r="H31" s="2">
        <v>352500000</v>
      </c>
      <c r="I31" s="2">
        <v>10582739000</v>
      </c>
      <c r="J31" s="2">
        <v>28580275</v>
      </c>
      <c r="K31" s="2">
        <v>881250</v>
      </c>
      <c r="L31" s="2">
        <v>27699025</v>
      </c>
      <c r="M31" s="2">
        <v>24206179.399999999</v>
      </c>
      <c r="N31" s="2">
        <v>740250</v>
      </c>
      <c r="O31" s="2">
        <v>23465929.399999999</v>
      </c>
      <c r="P31" s="15">
        <v>0.1</v>
      </c>
      <c r="Q31" s="2">
        <v>74025</v>
      </c>
      <c r="R31" s="13">
        <v>0.1</v>
      </c>
      <c r="S31" s="15">
        <v>0</v>
      </c>
      <c r="T31" s="2">
        <v>2346592.94</v>
      </c>
      <c r="U31" s="2">
        <v>0</v>
      </c>
      <c r="V31" s="2">
        <v>103948597.28</v>
      </c>
      <c r="W31" s="2">
        <v>30089005</v>
      </c>
      <c r="X31" s="2">
        <v>73859592.280000001</v>
      </c>
      <c r="Y31" s="2">
        <v>46390131800</v>
      </c>
      <c r="Z31" s="2">
        <v>12208020000</v>
      </c>
      <c r="AA31" s="2">
        <v>34182111800</v>
      </c>
      <c r="AB31" s="18">
        <v>0</v>
      </c>
      <c r="AC31" s="4">
        <v>2420617.94</v>
      </c>
      <c r="AD31" t="s">
        <v>17</v>
      </c>
    </row>
    <row r="32" spans="1:30" x14ac:dyDescent="0.25">
      <c r="A32" s="20">
        <v>202</v>
      </c>
      <c r="B32" t="s">
        <v>14</v>
      </c>
      <c r="C32" t="s">
        <v>349</v>
      </c>
      <c r="D32" t="s">
        <v>2</v>
      </c>
      <c r="E32" t="s">
        <v>5</v>
      </c>
      <c r="F32" t="s">
        <v>7</v>
      </c>
      <c r="G32" s="2">
        <v>70833974000</v>
      </c>
      <c r="H32" s="2">
        <v>27352635000</v>
      </c>
      <c r="I32" s="2">
        <v>43481339000</v>
      </c>
      <c r="J32" s="2">
        <v>133712396</v>
      </c>
      <c r="K32" s="2">
        <v>58282873</v>
      </c>
      <c r="L32" s="2">
        <v>75429523</v>
      </c>
      <c r="M32" s="2">
        <v>105378806.40000001</v>
      </c>
      <c r="N32" s="2">
        <v>47341819</v>
      </c>
      <c r="O32" s="2">
        <v>58036987.399999999</v>
      </c>
      <c r="P32" s="15">
        <v>0.1</v>
      </c>
      <c r="Q32" s="2">
        <v>4734181.9000000004</v>
      </c>
      <c r="R32" s="13">
        <v>0.25</v>
      </c>
      <c r="S32" s="15">
        <v>0</v>
      </c>
      <c r="T32" s="2">
        <v>14509246.85</v>
      </c>
      <c r="U32" s="2">
        <v>0</v>
      </c>
      <c r="V32" s="2">
        <v>330985017.31999999</v>
      </c>
      <c r="W32" s="2">
        <v>42640995.799999997</v>
      </c>
      <c r="X32" s="2">
        <v>288344021.51999998</v>
      </c>
      <c r="Y32" s="2">
        <v>249685114200</v>
      </c>
      <c r="Z32" s="2">
        <v>22964680500</v>
      </c>
      <c r="AA32" s="2">
        <v>226720433700</v>
      </c>
      <c r="AB32" s="18">
        <v>11960170.8188</v>
      </c>
      <c r="AC32" s="4">
        <v>31203599.568799999</v>
      </c>
      <c r="AD32" t="s">
        <v>24</v>
      </c>
    </row>
    <row r="33" spans="1:30" hidden="1" x14ac:dyDescent="0.25">
      <c r="A33" s="20">
        <v>207</v>
      </c>
      <c r="B33" t="s">
        <v>176</v>
      </c>
      <c r="C33" t="s">
        <v>349</v>
      </c>
      <c r="D33" t="s">
        <v>2</v>
      </c>
      <c r="E33" t="s">
        <v>9</v>
      </c>
      <c r="F33" t="s">
        <v>45</v>
      </c>
      <c r="G33" s="2">
        <v>29864401600</v>
      </c>
      <c r="H33" s="2">
        <v>3498614600</v>
      </c>
      <c r="I33" s="2">
        <v>26365787000</v>
      </c>
      <c r="J33" s="2">
        <v>81956625</v>
      </c>
      <c r="K33" s="2">
        <v>10534839</v>
      </c>
      <c r="L33" s="2">
        <v>71421786</v>
      </c>
      <c r="M33" s="2">
        <v>70010864.359999999</v>
      </c>
      <c r="N33" s="2">
        <v>9135393.1600000001</v>
      </c>
      <c r="O33" s="2">
        <v>60875471.200000003</v>
      </c>
      <c r="P33" s="15">
        <v>0.1</v>
      </c>
      <c r="Q33" s="2">
        <v>913539.31599999999</v>
      </c>
      <c r="R33" s="13">
        <v>0.2</v>
      </c>
      <c r="S33" s="15">
        <v>0</v>
      </c>
      <c r="T33" s="2">
        <v>12175094.24</v>
      </c>
      <c r="U33" s="2">
        <v>4000000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18">
        <v>0</v>
      </c>
      <c r="AC33" s="4">
        <v>17088633.556000002</v>
      </c>
      <c r="AD33" t="s">
        <v>67</v>
      </c>
    </row>
    <row r="34" spans="1:30" x14ac:dyDescent="0.25">
      <c r="A34" s="20">
        <v>208</v>
      </c>
      <c r="B34" t="s">
        <v>14</v>
      </c>
      <c r="C34" t="s">
        <v>349</v>
      </c>
      <c r="D34" t="s">
        <v>2</v>
      </c>
      <c r="E34" t="s">
        <v>9</v>
      </c>
      <c r="F34" t="s">
        <v>46</v>
      </c>
      <c r="G34" s="2">
        <v>26393565000</v>
      </c>
      <c r="H34" s="2">
        <v>362500000</v>
      </c>
      <c r="I34" s="2">
        <v>26031065000</v>
      </c>
      <c r="J34" s="2">
        <v>63728611</v>
      </c>
      <c r="K34" s="2">
        <v>1268750</v>
      </c>
      <c r="L34" s="2">
        <v>62459861</v>
      </c>
      <c r="M34" s="2">
        <v>53171185</v>
      </c>
      <c r="N34" s="2">
        <v>1123750</v>
      </c>
      <c r="O34" s="2">
        <v>52047435</v>
      </c>
      <c r="P34" s="15">
        <v>0.1</v>
      </c>
      <c r="Q34" s="2">
        <v>112375</v>
      </c>
      <c r="R34" s="13">
        <v>0.15</v>
      </c>
      <c r="S34" s="15">
        <v>0</v>
      </c>
      <c r="T34" s="2">
        <v>7807115.25</v>
      </c>
      <c r="U34" s="2">
        <v>0</v>
      </c>
      <c r="V34" s="2">
        <v>227940544.72</v>
      </c>
      <c r="W34" s="2">
        <v>36090348.600000001</v>
      </c>
      <c r="X34" s="2">
        <v>191850196.12</v>
      </c>
      <c r="Y34" s="2">
        <v>121623243200</v>
      </c>
      <c r="Z34" s="2">
        <v>18862186000</v>
      </c>
      <c r="AA34" s="2">
        <v>102761057200</v>
      </c>
      <c r="AB34" s="18">
        <v>8034911.3307999996</v>
      </c>
      <c r="AC34" s="4">
        <v>15954401.580800001</v>
      </c>
      <c r="AD34" t="s">
        <v>17</v>
      </c>
    </row>
    <row r="35" spans="1:30" x14ac:dyDescent="0.25">
      <c r="A35" s="20">
        <v>209</v>
      </c>
      <c r="B35" t="s">
        <v>14</v>
      </c>
      <c r="C35" t="s">
        <v>349</v>
      </c>
      <c r="D35" t="s">
        <v>10</v>
      </c>
      <c r="E35" t="s">
        <v>18</v>
      </c>
      <c r="F35" t="s">
        <v>22</v>
      </c>
      <c r="G35" s="2">
        <v>22886809900</v>
      </c>
      <c r="H35" s="2">
        <v>0</v>
      </c>
      <c r="I35" s="2">
        <v>22886809900</v>
      </c>
      <c r="J35" s="2">
        <v>44930134</v>
      </c>
      <c r="K35" s="2">
        <v>0</v>
      </c>
      <c r="L35" s="2">
        <v>44930134</v>
      </c>
      <c r="M35" s="2">
        <v>35775410.039999999</v>
      </c>
      <c r="N35" s="2">
        <v>0</v>
      </c>
      <c r="O35" s="2">
        <v>35775410.039999999</v>
      </c>
      <c r="P35" s="15">
        <v>0.1</v>
      </c>
      <c r="Q35" s="2">
        <v>0</v>
      </c>
      <c r="R35" s="13">
        <v>0.15</v>
      </c>
      <c r="S35" s="15">
        <v>0</v>
      </c>
      <c r="T35" s="2">
        <v>5366311.5060000001</v>
      </c>
      <c r="U35" s="2">
        <v>0</v>
      </c>
      <c r="V35" s="2">
        <v>238166921.03999999</v>
      </c>
      <c r="W35" s="2">
        <v>0</v>
      </c>
      <c r="X35" s="2">
        <v>238166921.03999999</v>
      </c>
      <c r="Y35" s="2">
        <v>122848132400</v>
      </c>
      <c r="Z35" s="2">
        <v>0</v>
      </c>
      <c r="AA35" s="2">
        <v>122848132400</v>
      </c>
      <c r="AB35" s="18">
        <v>9526676.8416000009</v>
      </c>
      <c r="AC35" s="4">
        <v>14892988.3476</v>
      </c>
      <c r="AD35" t="s">
        <v>19</v>
      </c>
    </row>
    <row r="36" spans="1:30" hidden="1" x14ac:dyDescent="0.25">
      <c r="A36" s="20">
        <v>216</v>
      </c>
      <c r="B36" t="s">
        <v>176</v>
      </c>
      <c r="C36" t="s">
        <v>349</v>
      </c>
      <c r="D36" t="s">
        <v>10</v>
      </c>
      <c r="E36" t="s">
        <v>31</v>
      </c>
      <c r="F36" t="s">
        <v>47</v>
      </c>
      <c r="G36" s="2">
        <v>27182833000</v>
      </c>
      <c r="H36" s="2">
        <v>0</v>
      </c>
      <c r="I36" s="2">
        <v>27182833000</v>
      </c>
      <c r="J36" s="2">
        <v>42786925</v>
      </c>
      <c r="K36" s="2">
        <v>0</v>
      </c>
      <c r="L36" s="2">
        <v>42786925</v>
      </c>
      <c r="M36" s="2">
        <v>31913791.800000001</v>
      </c>
      <c r="N36" s="2">
        <v>0</v>
      </c>
      <c r="O36" s="2">
        <v>31913791.800000001</v>
      </c>
      <c r="P36" s="15">
        <v>0.1</v>
      </c>
      <c r="Q36" s="2">
        <v>0</v>
      </c>
      <c r="R36" s="13">
        <v>0.15</v>
      </c>
      <c r="S36" s="15">
        <v>0</v>
      </c>
      <c r="T36" s="2">
        <v>4787068.7699999996</v>
      </c>
      <c r="U36" s="2">
        <v>3000000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18">
        <v>0</v>
      </c>
      <c r="AC36" s="4">
        <v>7787068.7699999996</v>
      </c>
      <c r="AD36" t="s">
        <v>26</v>
      </c>
    </row>
    <row r="37" spans="1:30" hidden="1" x14ac:dyDescent="0.25">
      <c r="A37" s="20">
        <v>218</v>
      </c>
      <c r="B37" t="s">
        <v>0</v>
      </c>
      <c r="C37" t="s">
        <v>1</v>
      </c>
      <c r="D37" t="s">
        <v>2</v>
      </c>
      <c r="E37" t="s">
        <v>3</v>
      </c>
      <c r="F37" t="s">
        <v>173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15">
        <v>0</v>
      </c>
      <c r="Q37" s="2">
        <v>0</v>
      </c>
      <c r="R37" s="13">
        <v>0</v>
      </c>
      <c r="S37" s="15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18">
        <v>0</v>
      </c>
      <c r="AC37" s="4">
        <v>0</v>
      </c>
      <c r="AD37" t="s">
        <v>1</v>
      </c>
    </row>
    <row r="38" spans="1:30" hidden="1" x14ac:dyDescent="0.25">
      <c r="A38" s="20">
        <v>219</v>
      </c>
      <c r="B38" t="s">
        <v>176</v>
      </c>
      <c r="C38" t="s">
        <v>349</v>
      </c>
      <c r="D38" t="s">
        <v>2</v>
      </c>
      <c r="E38" t="s">
        <v>5</v>
      </c>
      <c r="F38" t="s">
        <v>48</v>
      </c>
      <c r="G38" s="2">
        <v>26305453000</v>
      </c>
      <c r="H38" s="2">
        <v>6614393000</v>
      </c>
      <c r="I38" s="2">
        <v>19691060000</v>
      </c>
      <c r="J38" s="2">
        <v>53712668</v>
      </c>
      <c r="K38" s="2">
        <v>17529414</v>
      </c>
      <c r="L38" s="2">
        <v>36183254</v>
      </c>
      <c r="M38" s="2">
        <v>43190486.799999997</v>
      </c>
      <c r="N38" s="2">
        <v>14883656.800000001</v>
      </c>
      <c r="O38" s="2">
        <v>28306830</v>
      </c>
      <c r="P38" s="15">
        <v>0.1</v>
      </c>
      <c r="Q38" s="2">
        <v>1488365.68</v>
      </c>
      <c r="R38" s="13">
        <v>0.15</v>
      </c>
      <c r="S38" s="15">
        <v>0</v>
      </c>
      <c r="T38" s="2">
        <v>4246024.5</v>
      </c>
      <c r="U38" s="2">
        <v>3000000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18">
        <v>0</v>
      </c>
      <c r="AC38" s="4">
        <v>8734390.1799999997</v>
      </c>
      <c r="AD38" t="s">
        <v>7</v>
      </c>
    </row>
    <row r="39" spans="1:30" x14ac:dyDescent="0.25">
      <c r="A39" s="20">
        <v>229</v>
      </c>
      <c r="B39" t="s">
        <v>14</v>
      </c>
      <c r="C39" t="s">
        <v>349</v>
      </c>
      <c r="D39" t="s">
        <v>2</v>
      </c>
      <c r="E39" t="s">
        <v>5</v>
      </c>
      <c r="F39" t="s">
        <v>49</v>
      </c>
      <c r="G39" s="2">
        <v>17243889000</v>
      </c>
      <c r="H39" s="2">
        <v>2637058000</v>
      </c>
      <c r="I39" s="2">
        <v>14606831000</v>
      </c>
      <c r="J39" s="2">
        <v>42806031</v>
      </c>
      <c r="K39" s="2">
        <v>7311103</v>
      </c>
      <c r="L39" s="2">
        <v>35494928</v>
      </c>
      <c r="M39" s="2">
        <v>35908475.399999999</v>
      </c>
      <c r="N39" s="2">
        <v>6256279.7999999998</v>
      </c>
      <c r="O39" s="2">
        <v>29652195.600000001</v>
      </c>
      <c r="P39" s="15">
        <v>0.1</v>
      </c>
      <c r="Q39" s="2">
        <v>625627.98</v>
      </c>
      <c r="R39" s="13">
        <v>0.15</v>
      </c>
      <c r="S39" s="15">
        <v>0</v>
      </c>
      <c r="T39" s="2">
        <v>4447829.34</v>
      </c>
      <c r="U39" s="2">
        <v>0</v>
      </c>
      <c r="V39" s="2">
        <v>169901766.40000001</v>
      </c>
      <c r="W39" s="2">
        <v>99915573.799999997</v>
      </c>
      <c r="X39" s="2">
        <v>69986192.599999994</v>
      </c>
      <c r="Y39" s="2">
        <v>95355059000</v>
      </c>
      <c r="Z39" s="2">
        <v>54557083000</v>
      </c>
      <c r="AA39" s="2">
        <v>40797976000</v>
      </c>
      <c r="AB39" s="18">
        <v>3098741.5159999998</v>
      </c>
      <c r="AC39" s="4">
        <v>8172198.8360000001</v>
      </c>
      <c r="AD39" t="s">
        <v>24</v>
      </c>
    </row>
    <row r="40" spans="1:30" hidden="1" x14ac:dyDescent="0.25">
      <c r="A40" s="20">
        <v>232</v>
      </c>
      <c r="B40" t="s">
        <v>176</v>
      </c>
      <c r="C40" t="s">
        <v>349</v>
      </c>
      <c r="D40" t="s">
        <v>10</v>
      </c>
      <c r="E40" t="s">
        <v>11</v>
      </c>
      <c r="F40" t="s">
        <v>50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15">
        <v>0.1</v>
      </c>
      <c r="Q40" s="2">
        <v>0</v>
      </c>
      <c r="R40" s="13">
        <v>0</v>
      </c>
      <c r="S40" s="15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18">
        <v>0</v>
      </c>
      <c r="AC40" s="4">
        <v>0</v>
      </c>
      <c r="AD40" t="s">
        <v>88</v>
      </c>
    </row>
    <row r="41" spans="1:30" x14ac:dyDescent="0.25">
      <c r="A41" s="20">
        <v>234</v>
      </c>
      <c r="B41" t="s">
        <v>14</v>
      </c>
      <c r="C41" t="s">
        <v>349</v>
      </c>
      <c r="D41" t="s">
        <v>2</v>
      </c>
      <c r="E41" t="s">
        <v>9</v>
      </c>
      <c r="F41" t="s">
        <v>51</v>
      </c>
      <c r="G41" s="2">
        <v>11916056000</v>
      </c>
      <c r="H41" s="2">
        <v>6172747200</v>
      </c>
      <c r="I41" s="2">
        <v>5743308800</v>
      </c>
      <c r="J41" s="2">
        <v>28113880</v>
      </c>
      <c r="K41" s="2">
        <v>12759018</v>
      </c>
      <c r="L41" s="2">
        <v>15354862</v>
      </c>
      <c r="M41" s="2">
        <v>23347457.600000001</v>
      </c>
      <c r="N41" s="2">
        <v>10289919.119999999</v>
      </c>
      <c r="O41" s="2">
        <v>13057538.48</v>
      </c>
      <c r="P41" s="15">
        <v>0.1</v>
      </c>
      <c r="Q41" s="2">
        <v>1028991.912</v>
      </c>
      <c r="R41" s="13">
        <v>0.1</v>
      </c>
      <c r="S41" s="15">
        <v>0</v>
      </c>
      <c r="T41" s="2">
        <v>1305753.848</v>
      </c>
      <c r="U41" s="2">
        <v>0</v>
      </c>
      <c r="V41" s="2">
        <v>195342604.19999999</v>
      </c>
      <c r="W41" s="2">
        <v>8046882.5999999996</v>
      </c>
      <c r="X41" s="2">
        <v>187295721.59999999</v>
      </c>
      <c r="Y41" s="2">
        <v>106061442000</v>
      </c>
      <c r="Z41" s="2">
        <v>2980116000</v>
      </c>
      <c r="AA41" s="2">
        <v>103081326000</v>
      </c>
      <c r="AB41" s="18">
        <v>5699340.4740000004</v>
      </c>
      <c r="AC41" s="4">
        <v>8034086.2340000002</v>
      </c>
      <c r="AD41" t="s">
        <v>17</v>
      </c>
    </row>
    <row r="42" spans="1:30" hidden="1" x14ac:dyDescent="0.25">
      <c r="A42" s="20">
        <v>265</v>
      </c>
      <c r="B42" t="s">
        <v>176</v>
      </c>
      <c r="C42" t="s">
        <v>349</v>
      </c>
      <c r="D42" t="s">
        <v>2</v>
      </c>
      <c r="E42" t="s">
        <v>9</v>
      </c>
      <c r="F42" t="s">
        <v>52</v>
      </c>
      <c r="G42" s="2">
        <v>12558838000</v>
      </c>
      <c r="H42" s="2">
        <v>1505424000</v>
      </c>
      <c r="I42" s="2">
        <v>11053414000</v>
      </c>
      <c r="J42" s="2">
        <v>32318598</v>
      </c>
      <c r="K42" s="2">
        <v>4260190</v>
      </c>
      <c r="L42" s="2">
        <v>28058408</v>
      </c>
      <c r="M42" s="2">
        <v>27295062.800000001</v>
      </c>
      <c r="N42" s="2">
        <v>3658020.4</v>
      </c>
      <c r="O42" s="2">
        <v>23637042.399999999</v>
      </c>
      <c r="P42" s="15">
        <v>0.1</v>
      </c>
      <c r="Q42" s="2">
        <v>365802.04</v>
      </c>
      <c r="R42" s="13">
        <v>0.1</v>
      </c>
      <c r="S42" s="15">
        <v>0</v>
      </c>
      <c r="T42" s="2">
        <v>2363704.2400000002</v>
      </c>
      <c r="U42" s="2">
        <v>2000000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18">
        <v>0</v>
      </c>
      <c r="AC42" s="4">
        <v>4729506.28</v>
      </c>
      <c r="AD42" t="s">
        <v>51</v>
      </c>
    </row>
    <row r="43" spans="1:30" hidden="1" x14ac:dyDescent="0.25">
      <c r="A43" s="20">
        <v>267</v>
      </c>
      <c r="B43" t="s">
        <v>176</v>
      </c>
      <c r="C43" t="s">
        <v>348</v>
      </c>
      <c r="D43" t="s">
        <v>2</v>
      </c>
      <c r="E43" t="s">
        <v>9</v>
      </c>
      <c r="F43" t="s">
        <v>53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15">
        <v>0.1</v>
      </c>
      <c r="Q43" s="2">
        <v>0</v>
      </c>
      <c r="R43" s="13">
        <v>0.3</v>
      </c>
      <c r="S43" s="15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18">
        <v>0</v>
      </c>
      <c r="AC43" s="4">
        <v>0</v>
      </c>
      <c r="AD43" t="s">
        <v>51</v>
      </c>
    </row>
    <row r="44" spans="1:30" hidden="1" x14ac:dyDescent="0.25">
      <c r="A44" s="20">
        <v>273</v>
      </c>
      <c r="B44" t="s">
        <v>176</v>
      </c>
      <c r="C44" t="s">
        <v>348</v>
      </c>
      <c r="D44" t="s">
        <v>2</v>
      </c>
      <c r="E44" t="s">
        <v>9</v>
      </c>
      <c r="F44" t="s">
        <v>54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15">
        <v>0.1</v>
      </c>
      <c r="Q44" s="2">
        <v>0</v>
      </c>
      <c r="R44" s="13">
        <v>0.3</v>
      </c>
      <c r="S44" s="15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18">
        <v>0</v>
      </c>
      <c r="AC44" s="4">
        <v>0</v>
      </c>
      <c r="AD44" t="s">
        <v>51</v>
      </c>
    </row>
    <row r="45" spans="1:30" hidden="1" x14ac:dyDescent="0.25">
      <c r="A45" s="20">
        <v>277</v>
      </c>
      <c r="B45" t="s">
        <v>176</v>
      </c>
      <c r="C45" t="s">
        <v>349</v>
      </c>
      <c r="D45" t="s">
        <v>2</v>
      </c>
      <c r="E45" t="s">
        <v>3</v>
      </c>
      <c r="F45" t="s">
        <v>55</v>
      </c>
      <c r="G45" s="2">
        <v>21132477900</v>
      </c>
      <c r="H45" s="2">
        <v>5621838900</v>
      </c>
      <c r="I45" s="2">
        <v>15510639000</v>
      </c>
      <c r="J45" s="2">
        <v>54768414</v>
      </c>
      <c r="K45" s="2">
        <v>16026155</v>
      </c>
      <c r="L45" s="2">
        <v>38742259</v>
      </c>
      <c r="M45" s="2">
        <v>46315422.840000004</v>
      </c>
      <c r="N45" s="2">
        <v>13777419.439999999</v>
      </c>
      <c r="O45" s="2">
        <v>32538003.399999999</v>
      </c>
      <c r="P45" s="15">
        <v>0.1</v>
      </c>
      <c r="Q45" s="2">
        <v>1377741.9439999999</v>
      </c>
      <c r="R45" s="13">
        <v>0.15</v>
      </c>
      <c r="S45" s="15">
        <v>0</v>
      </c>
      <c r="T45" s="2">
        <v>4880700.51</v>
      </c>
      <c r="U45" s="2">
        <v>3000000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18">
        <v>0</v>
      </c>
      <c r="AC45" s="4">
        <v>9258442.4539999999</v>
      </c>
      <c r="AD45" t="s">
        <v>121</v>
      </c>
    </row>
    <row r="46" spans="1:30" hidden="1" x14ac:dyDescent="0.25">
      <c r="A46" s="20">
        <v>280</v>
      </c>
      <c r="B46" t="s">
        <v>176</v>
      </c>
      <c r="C46" t="s">
        <v>349</v>
      </c>
      <c r="D46" t="s">
        <v>2</v>
      </c>
      <c r="E46" t="s">
        <v>3</v>
      </c>
      <c r="F46" t="s">
        <v>56</v>
      </c>
      <c r="G46" s="2">
        <v>3359638000</v>
      </c>
      <c r="H46" s="2">
        <v>0</v>
      </c>
      <c r="I46" s="2">
        <v>3359638000</v>
      </c>
      <c r="J46" s="2">
        <v>8427085</v>
      </c>
      <c r="K46" s="2">
        <v>0</v>
      </c>
      <c r="L46" s="2">
        <v>8427085</v>
      </c>
      <c r="M46" s="2">
        <v>7083229.7999999998</v>
      </c>
      <c r="N46" s="2">
        <v>0</v>
      </c>
      <c r="O46" s="2">
        <v>7083229.7999999998</v>
      </c>
      <c r="P46" s="15">
        <v>0.1</v>
      </c>
      <c r="Q46" s="2">
        <v>0</v>
      </c>
      <c r="R46" s="13">
        <v>0</v>
      </c>
      <c r="S46" s="15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18">
        <v>0</v>
      </c>
      <c r="AC46" s="4">
        <v>0</v>
      </c>
      <c r="AD46" t="s">
        <v>16</v>
      </c>
    </row>
    <row r="47" spans="1:30" hidden="1" x14ac:dyDescent="0.25">
      <c r="A47" s="20">
        <v>281</v>
      </c>
      <c r="B47" t="s">
        <v>176</v>
      </c>
      <c r="C47" t="s">
        <v>348</v>
      </c>
      <c r="D47" t="s">
        <v>2</v>
      </c>
      <c r="E47" t="s">
        <v>3</v>
      </c>
      <c r="F47" t="s">
        <v>57</v>
      </c>
      <c r="G47" s="2">
        <v>14200000</v>
      </c>
      <c r="H47" s="2">
        <v>14200000</v>
      </c>
      <c r="I47" s="2">
        <v>0</v>
      </c>
      <c r="J47" s="2">
        <v>49700</v>
      </c>
      <c r="K47" s="2">
        <v>49700</v>
      </c>
      <c r="L47" s="2">
        <v>0</v>
      </c>
      <c r="M47" s="2">
        <v>44020</v>
      </c>
      <c r="N47" s="2">
        <v>44020</v>
      </c>
      <c r="O47" s="2">
        <v>0</v>
      </c>
      <c r="P47" s="15">
        <v>0.1</v>
      </c>
      <c r="Q47" s="2">
        <v>4402</v>
      </c>
      <c r="R47" s="13">
        <v>0.3</v>
      </c>
      <c r="S47" s="15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18">
        <v>0</v>
      </c>
      <c r="AC47" s="4">
        <v>4402</v>
      </c>
      <c r="AD47" t="s">
        <v>121</v>
      </c>
    </row>
    <row r="48" spans="1:30" x14ac:dyDescent="0.25">
      <c r="A48" s="20">
        <v>283</v>
      </c>
      <c r="B48" t="s">
        <v>14</v>
      </c>
      <c r="C48" t="s">
        <v>349</v>
      </c>
      <c r="D48" t="s">
        <v>2</v>
      </c>
      <c r="E48" t="s">
        <v>3</v>
      </c>
      <c r="F48" t="s">
        <v>58</v>
      </c>
      <c r="G48" s="2">
        <v>26074838000</v>
      </c>
      <c r="H48" s="2">
        <v>13612368000</v>
      </c>
      <c r="I48" s="2">
        <v>12462470000</v>
      </c>
      <c r="J48" s="2">
        <v>41716178</v>
      </c>
      <c r="K48" s="2">
        <v>21089850</v>
      </c>
      <c r="L48" s="2">
        <v>20626328</v>
      </c>
      <c r="M48" s="2">
        <v>31286242.800000001</v>
      </c>
      <c r="N48" s="2">
        <v>15644902.800000001</v>
      </c>
      <c r="O48" s="2">
        <v>15641340</v>
      </c>
      <c r="P48" s="15">
        <v>0.1</v>
      </c>
      <c r="Q48" s="2">
        <v>1564490.28</v>
      </c>
      <c r="R48" s="13">
        <v>0.15</v>
      </c>
      <c r="S48" s="15">
        <v>0</v>
      </c>
      <c r="T48" s="2">
        <v>2346201</v>
      </c>
      <c r="U48" s="2">
        <v>0</v>
      </c>
      <c r="V48" s="2">
        <v>449116829.48000002</v>
      </c>
      <c r="W48" s="2">
        <v>38308983.479999997</v>
      </c>
      <c r="X48" s="2">
        <v>410807846</v>
      </c>
      <c r="Y48" s="2">
        <v>301366026300</v>
      </c>
      <c r="Z48" s="2">
        <v>19122851300</v>
      </c>
      <c r="AA48" s="2">
        <v>282243175000</v>
      </c>
      <c r="AB48" s="18">
        <v>16815403.674800001</v>
      </c>
      <c r="AC48" s="4">
        <v>20726094.954799999</v>
      </c>
      <c r="AD48" t="s">
        <v>4</v>
      </c>
    </row>
    <row r="49" spans="1:30" x14ac:dyDescent="0.25">
      <c r="A49" s="20">
        <v>287</v>
      </c>
      <c r="B49" t="s">
        <v>14</v>
      </c>
      <c r="C49" t="s">
        <v>349</v>
      </c>
      <c r="D49" t="s">
        <v>2</v>
      </c>
      <c r="E49" t="s">
        <v>9</v>
      </c>
      <c r="F49" t="s">
        <v>59</v>
      </c>
      <c r="G49" s="2">
        <v>19317030000</v>
      </c>
      <c r="H49" s="2">
        <v>12124123000</v>
      </c>
      <c r="I49" s="2">
        <v>7192907000</v>
      </c>
      <c r="J49" s="2">
        <v>49418587</v>
      </c>
      <c r="K49" s="2">
        <v>27566343</v>
      </c>
      <c r="L49" s="2">
        <v>21852244</v>
      </c>
      <c r="M49" s="2">
        <v>41691775</v>
      </c>
      <c r="N49" s="2">
        <v>22716693.800000001</v>
      </c>
      <c r="O49" s="2">
        <v>18975081.199999999</v>
      </c>
      <c r="P49" s="15">
        <v>0.1</v>
      </c>
      <c r="Q49" s="2">
        <v>2271669.38</v>
      </c>
      <c r="R49" s="13">
        <v>0.15</v>
      </c>
      <c r="S49" s="15">
        <v>0</v>
      </c>
      <c r="T49" s="2">
        <v>2846262.18</v>
      </c>
      <c r="U49" s="2">
        <v>0</v>
      </c>
      <c r="V49" s="2">
        <v>463066463.19999999</v>
      </c>
      <c r="W49" s="2">
        <v>72493300</v>
      </c>
      <c r="X49" s="2">
        <v>390573163.19999999</v>
      </c>
      <c r="Y49" s="2">
        <v>308040284500</v>
      </c>
      <c r="Z49" s="2">
        <v>34912055000</v>
      </c>
      <c r="AA49" s="2">
        <v>273128229500</v>
      </c>
      <c r="AB49" s="18">
        <v>16347859.528000001</v>
      </c>
      <c r="AC49" s="4">
        <v>21465791.088</v>
      </c>
      <c r="AD49" t="s">
        <v>17</v>
      </c>
    </row>
    <row r="50" spans="1:30" hidden="1" x14ac:dyDescent="0.25">
      <c r="A50" s="20">
        <v>290</v>
      </c>
      <c r="B50" t="s">
        <v>176</v>
      </c>
      <c r="C50" t="s">
        <v>349</v>
      </c>
      <c r="D50" t="s">
        <v>2</v>
      </c>
      <c r="E50" t="s">
        <v>3</v>
      </c>
      <c r="F50" t="s">
        <v>60</v>
      </c>
      <c r="G50" s="2">
        <v>1878610000</v>
      </c>
      <c r="H50" s="2">
        <v>1733510000</v>
      </c>
      <c r="I50" s="2">
        <v>145100000</v>
      </c>
      <c r="J50" s="2">
        <v>3805235</v>
      </c>
      <c r="K50" s="2">
        <v>3358235</v>
      </c>
      <c r="L50" s="2">
        <v>447000</v>
      </c>
      <c r="M50" s="2">
        <v>3053791</v>
      </c>
      <c r="N50" s="2">
        <v>2664831</v>
      </c>
      <c r="O50" s="2">
        <v>388960</v>
      </c>
      <c r="P50" s="15">
        <v>0.1</v>
      </c>
      <c r="Q50" s="2">
        <v>266483.09999999998</v>
      </c>
      <c r="R50" s="13">
        <v>0</v>
      </c>
      <c r="S50" s="15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18">
        <v>0</v>
      </c>
      <c r="AC50" s="4">
        <v>266483.09999999998</v>
      </c>
      <c r="AD50" t="s">
        <v>16</v>
      </c>
    </row>
    <row r="51" spans="1:30" hidden="1" x14ac:dyDescent="0.25">
      <c r="A51" s="20">
        <v>292</v>
      </c>
      <c r="B51" t="s">
        <v>176</v>
      </c>
      <c r="C51" t="s">
        <v>349</v>
      </c>
      <c r="D51" t="s">
        <v>2</v>
      </c>
      <c r="E51" t="s">
        <v>5</v>
      </c>
      <c r="F51" t="s">
        <v>62</v>
      </c>
      <c r="G51" s="2">
        <v>10652886000</v>
      </c>
      <c r="H51" s="2">
        <v>203400000</v>
      </c>
      <c r="I51" s="2">
        <v>10449486000</v>
      </c>
      <c r="J51" s="2">
        <v>20797908</v>
      </c>
      <c r="K51" s="2">
        <v>508500</v>
      </c>
      <c r="L51" s="2">
        <v>20289408</v>
      </c>
      <c r="M51" s="2">
        <v>16536753.6</v>
      </c>
      <c r="N51" s="2">
        <v>427140</v>
      </c>
      <c r="O51" s="2">
        <v>16109613.6</v>
      </c>
      <c r="P51" s="15">
        <v>0.1</v>
      </c>
      <c r="Q51" s="2">
        <v>42714</v>
      </c>
      <c r="R51" s="13">
        <v>0.1</v>
      </c>
      <c r="S51" s="15">
        <v>0</v>
      </c>
      <c r="T51" s="2">
        <v>1610961.36</v>
      </c>
      <c r="U51" s="2">
        <v>1000000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18">
        <v>0</v>
      </c>
      <c r="AC51" s="4">
        <v>2653675.36</v>
      </c>
      <c r="AD51" t="s">
        <v>7</v>
      </c>
    </row>
    <row r="52" spans="1:30" x14ac:dyDescent="0.25">
      <c r="A52" s="20">
        <v>294</v>
      </c>
      <c r="B52" t="s">
        <v>14</v>
      </c>
      <c r="C52" t="s">
        <v>349</v>
      </c>
      <c r="D52" t="s">
        <v>2</v>
      </c>
      <c r="E52" t="s">
        <v>5</v>
      </c>
      <c r="F52" t="s">
        <v>63</v>
      </c>
      <c r="G52" s="2">
        <v>75104087200</v>
      </c>
      <c r="H52" s="2">
        <v>5165868400</v>
      </c>
      <c r="I52" s="2">
        <v>69938218800</v>
      </c>
      <c r="J52" s="2">
        <v>148269264</v>
      </c>
      <c r="K52" s="2">
        <v>10296535</v>
      </c>
      <c r="L52" s="2">
        <v>137972729</v>
      </c>
      <c r="M52" s="2">
        <v>118227629.12</v>
      </c>
      <c r="N52" s="2">
        <v>8230187.6399999997</v>
      </c>
      <c r="O52" s="2">
        <v>109997441.48</v>
      </c>
      <c r="P52" s="15">
        <v>0.1</v>
      </c>
      <c r="Q52" s="2">
        <v>823018.76399999997</v>
      </c>
      <c r="R52" s="13">
        <v>0.25</v>
      </c>
      <c r="S52" s="15">
        <v>0</v>
      </c>
      <c r="T52" s="2">
        <v>27499360.370000001</v>
      </c>
      <c r="U52" s="2">
        <v>0</v>
      </c>
      <c r="V52" s="2">
        <v>250312329.12</v>
      </c>
      <c r="W52" s="2">
        <v>102094268.59999999</v>
      </c>
      <c r="X52" s="2">
        <v>148218060.52000001</v>
      </c>
      <c r="Y52" s="2">
        <v>149065654700</v>
      </c>
      <c r="Z52" s="2">
        <v>61019243500</v>
      </c>
      <c r="AA52" s="2">
        <v>88046411200</v>
      </c>
      <c r="AB52" s="18">
        <v>6949665.1068000002</v>
      </c>
      <c r="AC52" s="4">
        <v>35272044.240800001</v>
      </c>
      <c r="AD52" t="s">
        <v>24</v>
      </c>
    </row>
    <row r="53" spans="1:30" hidden="1" x14ac:dyDescent="0.25">
      <c r="A53" s="20">
        <v>296</v>
      </c>
      <c r="B53" t="s">
        <v>176</v>
      </c>
      <c r="C53" t="s">
        <v>349</v>
      </c>
      <c r="D53" t="s">
        <v>2</v>
      </c>
      <c r="E53" t="s">
        <v>9</v>
      </c>
      <c r="F53" t="s">
        <v>64</v>
      </c>
      <c r="G53" s="2">
        <v>6251994000</v>
      </c>
      <c r="H53" s="2">
        <v>222300000</v>
      </c>
      <c r="I53" s="2">
        <v>6029694000</v>
      </c>
      <c r="J53" s="2">
        <v>18137087</v>
      </c>
      <c r="K53" s="2">
        <v>719152</v>
      </c>
      <c r="L53" s="2">
        <v>17417935</v>
      </c>
      <c r="M53" s="2">
        <v>15636289.4</v>
      </c>
      <c r="N53" s="2">
        <v>630232</v>
      </c>
      <c r="O53" s="2">
        <v>15006057.4</v>
      </c>
      <c r="P53" s="15">
        <v>0.1</v>
      </c>
      <c r="Q53" s="2">
        <v>63023.199999999997</v>
      </c>
      <c r="R53" s="13">
        <v>0.1</v>
      </c>
      <c r="S53" s="15">
        <v>0</v>
      </c>
      <c r="T53" s="2">
        <v>1500605.74</v>
      </c>
      <c r="U53" s="2">
        <v>1000000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18">
        <v>0</v>
      </c>
      <c r="AC53" s="4">
        <v>2563628.94</v>
      </c>
      <c r="AD53" t="s">
        <v>59</v>
      </c>
    </row>
    <row r="54" spans="1:30" x14ac:dyDescent="0.25">
      <c r="A54" s="20">
        <v>305</v>
      </c>
      <c r="B54" t="s">
        <v>14</v>
      </c>
      <c r="C54" t="s">
        <v>349</v>
      </c>
      <c r="D54" t="s">
        <v>2</v>
      </c>
      <c r="E54" t="s">
        <v>9</v>
      </c>
      <c r="F54" t="s">
        <v>65</v>
      </c>
      <c r="G54" s="2">
        <v>19923977000</v>
      </c>
      <c r="H54" s="2">
        <v>0</v>
      </c>
      <c r="I54" s="2">
        <v>19923977000</v>
      </c>
      <c r="J54" s="2">
        <v>40457642</v>
      </c>
      <c r="K54" s="2">
        <v>0</v>
      </c>
      <c r="L54" s="2">
        <v>40457642</v>
      </c>
      <c r="M54" s="2">
        <v>32488051.199999999</v>
      </c>
      <c r="N54" s="2">
        <v>0</v>
      </c>
      <c r="O54" s="2">
        <v>32488051.199999999</v>
      </c>
      <c r="P54" s="15">
        <v>0.1</v>
      </c>
      <c r="Q54" s="2">
        <v>0</v>
      </c>
      <c r="R54" s="13">
        <v>0.15</v>
      </c>
      <c r="S54" s="15">
        <v>0</v>
      </c>
      <c r="T54" s="2">
        <v>4873207.68</v>
      </c>
      <c r="U54" s="2">
        <v>0</v>
      </c>
      <c r="V54" s="2">
        <v>104698014.92</v>
      </c>
      <c r="W54" s="2">
        <v>5733726.4000000004</v>
      </c>
      <c r="X54" s="2">
        <v>98964288.519999996</v>
      </c>
      <c r="Y54" s="2">
        <v>74852987700</v>
      </c>
      <c r="Z54" s="2">
        <v>2042099000</v>
      </c>
      <c r="AA54" s="2">
        <v>72810888700</v>
      </c>
      <c r="AB54" s="18">
        <v>0</v>
      </c>
      <c r="AC54" s="4">
        <v>4873207.68</v>
      </c>
      <c r="AD54" t="s">
        <v>17</v>
      </c>
    </row>
    <row r="55" spans="1:30" hidden="1" x14ac:dyDescent="0.25">
      <c r="A55" s="20">
        <v>312</v>
      </c>
      <c r="B55" t="s">
        <v>176</v>
      </c>
      <c r="C55" t="s">
        <v>349</v>
      </c>
      <c r="D55" t="s">
        <v>2</v>
      </c>
      <c r="E55" t="s">
        <v>9</v>
      </c>
      <c r="F55" t="s">
        <v>66</v>
      </c>
      <c r="G55" s="2">
        <v>14545699000</v>
      </c>
      <c r="H55" s="2">
        <v>1341950000</v>
      </c>
      <c r="I55" s="2">
        <v>13203749000</v>
      </c>
      <c r="J55" s="2">
        <v>43692869</v>
      </c>
      <c r="K55" s="2">
        <v>4427491</v>
      </c>
      <c r="L55" s="2">
        <v>39265378</v>
      </c>
      <c r="M55" s="2">
        <v>37874589.399999999</v>
      </c>
      <c r="N55" s="2">
        <v>3890711</v>
      </c>
      <c r="O55" s="2">
        <v>33983878.399999999</v>
      </c>
      <c r="P55" s="15">
        <v>0.1</v>
      </c>
      <c r="Q55" s="2">
        <v>389071.1</v>
      </c>
      <c r="R55" s="13">
        <v>0.15</v>
      </c>
      <c r="S55" s="15">
        <v>0</v>
      </c>
      <c r="T55" s="2">
        <v>5097581.76</v>
      </c>
      <c r="U55" s="2">
        <v>3000000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18">
        <v>0</v>
      </c>
      <c r="AC55" s="4">
        <v>8486652.8599999994</v>
      </c>
      <c r="AD55" t="s">
        <v>41</v>
      </c>
    </row>
    <row r="56" spans="1:30" x14ac:dyDescent="0.25">
      <c r="A56" s="20">
        <v>317</v>
      </c>
      <c r="B56" t="s">
        <v>14</v>
      </c>
      <c r="C56" t="s">
        <v>349</v>
      </c>
      <c r="D56" t="s">
        <v>2</v>
      </c>
      <c r="E56" t="s">
        <v>9</v>
      </c>
      <c r="F56" t="s">
        <v>67</v>
      </c>
      <c r="G56" s="2">
        <v>15359928000</v>
      </c>
      <c r="H56" s="2">
        <v>7936337000</v>
      </c>
      <c r="I56" s="2">
        <v>7423591000</v>
      </c>
      <c r="J56" s="2">
        <v>36420042</v>
      </c>
      <c r="K56" s="2">
        <v>20460130</v>
      </c>
      <c r="L56" s="2">
        <v>15959912</v>
      </c>
      <c r="M56" s="2">
        <v>30276070.800000001</v>
      </c>
      <c r="N56" s="2">
        <v>17285595.199999999</v>
      </c>
      <c r="O56" s="2">
        <v>12990475.6</v>
      </c>
      <c r="P56" s="15">
        <v>0.1</v>
      </c>
      <c r="Q56" s="2">
        <v>1728559.52</v>
      </c>
      <c r="R56" s="13">
        <v>0.15</v>
      </c>
      <c r="S56" s="15">
        <v>0</v>
      </c>
      <c r="T56" s="2">
        <v>1948571.34</v>
      </c>
      <c r="U56" s="2">
        <v>0</v>
      </c>
      <c r="V56" s="2">
        <v>150546105.75999999</v>
      </c>
      <c r="W56" s="2">
        <v>21970701</v>
      </c>
      <c r="X56" s="2">
        <v>128575404.76000001</v>
      </c>
      <c r="Y56" s="2">
        <v>63501708100</v>
      </c>
      <c r="Z56" s="2">
        <v>9038110000</v>
      </c>
      <c r="AA56" s="2">
        <v>54463598100</v>
      </c>
      <c r="AB56" s="18">
        <v>4076969.1527999998</v>
      </c>
      <c r="AC56" s="4">
        <v>7754100.0127999997</v>
      </c>
      <c r="AD56" t="s">
        <v>17</v>
      </c>
    </row>
    <row r="57" spans="1:30" hidden="1" x14ac:dyDescent="0.25">
      <c r="A57" s="20">
        <v>322</v>
      </c>
      <c r="B57" t="s">
        <v>176</v>
      </c>
      <c r="C57" t="s">
        <v>348</v>
      </c>
      <c r="D57" t="s">
        <v>2</v>
      </c>
      <c r="E57" t="s">
        <v>9</v>
      </c>
      <c r="F57" t="s">
        <v>68</v>
      </c>
      <c r="G57" s="2">
        <v>7060464000</v>
      </c>
      <c r="H57" s="2">
        <v>111000000</v>
      </c>
      <c r="I57" s="2">
        <v>6949464000</v>
      </c>
      <c r="J57" s="2">
        <v>18945775</v>
      </c>
      <c r="K57" s="2">
        <v>333000</v>
      </c>
      <c r="L57" s="2">
        <v>18612775</v>
      </c>
      <c r="M57" s="2">
        <v>16121589.4</v>
      </c>
      <c r="N57" s="2">
        <v>288600</v>
      </c>
      <c r="O57" s="2">
        <v>15832989.4</v>
      </c>
      <c r="P57" s="15">
        <v>0.1</v>
      </c>
      <c r="Q57" s="2">
        <v>28860</v>
      </c>
      <c r="R57" s="13">
        <v>0.3</v>
      </c>
      <c r="S57" s="15">
        <v>0</v>
      </c>
      <c r="T57" s="2">
        <v>4749896.82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18">
        <v>0</v>
      </c>
      <c r="AC57" s="4">
        <v>4778756.82</v>
      </c>
      <c r="AD57" t="s">
        <v>67</v>
      </c>
    </row>
    <row r="58" spans="1:30" hidden="1" x14ac:dyDescent="0.25">
      <c r="A58" s="20">
        <v>333</v>
      </c>
      <c r="B58" t="s">
        <v>176</v>
      </c>
      <c r="C58" t="s">
        <v>349</v>
      </c>
      <c r="D58" t="s">
        <v>2</v>
      </c>
      <c r="E58" t="s">
        <v>9</v>
      </c>
      <c r="F58" t="s">
        <v>69</v>
      </c>
      <c r="G58" s="2">
        <v>14991096000</v>
      </c>
      <c r="H58" s="2">
        <v>5251135400</v>
      </c>
      <c r="I58" s="2">
        <v>9739960600</v>
      </c>
      <c r="J58" s="2">
        <v>42980777</v>
      </c>
      <c r="K58" s="2">
        <v>14097346</v>
      </c>
      <c r="L58" s="2">
        <v>28883431</v>
      </c>
      <c r="M58" s="2">
        <v>36984338.600000001</v>
      </c>
      <c r="N58" s="2">
        <v>11996891.84</v>
      </c>
      <c r="O58" s="2">
        <v>24987446.760000002</v>
      </c>
      <c r="P58" s="15">
        <v>0.1</v>
      </c>
      <c r="Q58" s="2">
        <v>1199689.1839999999</v>
      </c>
      <c r="R58" s="13">
        <v>0.15</v>
      </c>
      <c r="S58" s="15">
        <v>0</v>
      </c>
      <c r="T58" s="2">
        <v>3748117.014</v>
      </c>
      <c r="U58" s="2">
        <v>3000000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18">
        <v>0</v>
      </c>
      <c r="AC58" s="4">
        <v>7947806.1979999999</v>
      </c>
      <c r="AD58" t="s">
        <v>67</v>
      </c>
    </row>
    <row r="59" spans="1:30" hidden="1" x14ac:dyDescent="0.25">
      <c r="A59" s="20">
        <v>339</v>
      </c>
      <c r="B59" t="s">
        <v>176</v>
      </c>
      <c r="C59" t="s">
        <v>348</v>
      </c>
      <c r="D59" t="s">
        <v>10</v>
      </c>
      <c r="E59" t="s">
        <v>31</v>
      </c>
      <c r="F59" t="s">
        <v>70</v>
      </c>
      <c r="G59" s="2">
        <v>4687925000</v>
      </c>
      <c r="H59" s="2">
        <v>0</v>
      </c>
      <c r="I59" s="2">
        <v>4687925000</v>
      </c>
      <c r="J59" s="2">
        <v>13826703</v>
      </c>
      <c r="K59" s="2">
        <v>0</v>
      </c>
      <c r="L59" s="2">
        <v>13826703</v>
      </c>
      <c r="M59" s="2">
        <v>11951533</v>
      </c>
      <c r="N59" s="2">
        <v>0</v>
      </c>
      <c r="O59" s="2">
        <v>11951533</v>
      </c>
      <c r="P59" s="15">
        <v>0.1</v>
      </c>
      <c r="Q59" s="2">
        <v>0</v>
      </c>
      <c r="R59" s="13">
        <v>0.3</v>
      </c>
      <c r="S59" s="15">
        <v>0</v>
      </c>
      <c r="T59" s="2">
        <v>3585459.9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18">
        <v>0</v>
      </c>
      <c r="AC59" s="4">
        <v>3585459.9</v>
      </c>
      <c r="AD59" t="s">
        <v>97</v>
      </c>
    </row>
    <row r="60" spans="1:30" hidden="1" x14ac:dyDescent="0.25">
      <c r="A60" s="20">
        <v>340</v>
      </c>
      <c r="B60" t="s">
        <v>176</v>
      </c>
      <c r="C60" t="s">
        <v>349</v>
      </c>
      <c r="D60" t="s">
        <v>10</v>
      </c>
      <c r="E60" t="s">
        <v>18</v>
      </c>
      <c r="F60" t="s">
        <v>71</v>
      </c>
      <c r="G60" s="2">
        <v>41156924600</v>
      </c>
      <c r="H60" s="2">
        <v>0</v>
      </c>
      <c r="I60" s="2">
        <v>41156924600</v>
      </c>
      <c r="J60" s="2">
        <v>97886402</v>
      </c>
      <c r="K60" s="2">
        <v>0</v>
      </c>
      <c r="L60" s="2">
        <v>97886402</v>
      </c>
      <c r="M60" s="2">
        <v>81423632.159999996</v>
      </c>
      <c r="N60" s="2">
        <v>0</v>
      </c>
      <c r="O60" s="2">
        <v>81423632.159999996</v>
      </c>
      <c r="P60" s="15">
        <v>0.1</v>
      </c>
      <c r="Q60" s="2">
        <v>0</v>
      </c>
      <c r="R60" s="13">
        <v>0.2</v>
      </c>
      <c r="S60" s="15">
        <v>0</v>
      </c>
      <c r="T60" s="2">
        <v>16284726.432</v>
      </c>
      <c r="U60" s="2">
        <v>4000000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18">
        <v>0</v>
      </c>
      <c r="AC60" s="4">
        <v>20284726.432</v>
      </c>
      <c r="AD60" t="s">
        <v>38</v>
      </c>
    </row>
    <row r="61" spans="1:30" hidden="1" x14ac:dyDescent="0.25">
      <c r="A61" s="20">
        <v>344</v>
      </c>
      <c r="B61" t="s">
        <v>176</v>
      </c>
      <c r="C61" t="s">
        <v>350</v>
      </c>
      <c r="D61" t="s">
        <v>10</v>
      </c>
      <c r="E61" t="s">
        <v>31</v>
      </c>
      <c r="F61" t="s">
        <v>72</v>
      </c>
      <c r="G61" s="2">
        <v>22100679000</v>
      </c>
      <c r="H61" s="2">
        <v>0</v>
      </c>
      <c r="I61" s="2">
        <v>22100679000</v>
      </c>
      <c r="J61" s="2">
        <v>40384031</v>
      </c>
      <c r="K61" s="2">
        <v>0</v>
      </c>
      <c r="L61" s="2">
        <v>40384031</v>
      </c>
      <c r="M61" s="2">
        <v>31543759.399999999</v>
      </c>
      <c r="N61" s="2">
        <v>0</v>
      </c>
      <c r="O61" s="2">
        <v>31543759.399999999</v>
      </c>
      <c r="P61" s="15">
        <v>0.1</v>
      </c>
      <c r="Q61" s="2">
        <v>0</v>
      </c>
      <c r="R61" s="13">
        <v>0.15</v>
      </c>
      <c r="S61" s="15">
        <v>0</v>
      </c>
      <c r="T61" s="2">
        <v>4731563.91</v>
      </c>
      <c r="U61" s="2">
        <v>4000000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18">
        <v>0</v>
      </c>
      <c r="AC61" s="4">
        <v>8731563.9100000001</v>
      </c>
      <c r="AD61" t="s">
        <v>32</v>
      </c>
    </row>
    <row r="62" spans="1:30" hidden="1" x14ac:dyDescent="0.25">
      <c r="A62" s="20">
        <v>349</v>
      </c>
      <c r="B62" t="s">
        <v>176</v>
      </c>
      <c r="C62" t="s">
        <v>349</v>
      </c>
      <c r="D62" t="s">
        <v>10</v>
      </c>
      <c r="E62" t="s">
        <v>31</v>
      </c>
      <c r="F62" t="s">
        <v>73</v>
      </c>
      <c r="G62" s="2">
        <v>14627972000</v>
      </c>
      <c r="H62" s="2">
        <v>0</v>
      </c>
      <c r="I62" s="2">
        <v>14627972000</v>
      </c>
      <c r="J62" s="2">
        <v>27975275</v>
      </c>
      <c r="K62" s="2">
        <v>0</v>
      </c>
      <c r="L62" s="2">
        <v>27975275</v>
      </c>
      <c r="M62" s="2">
        <v>22124086.199999999</v>
      </c>
      <c r="N62" s="2">
        <v>0</v>
      </c>
      <c r="O62" s="2">
        <v>22124086.199999999</v>
      </c>
      <c r="P62" s="15">
        <v>0.1</v>
      </c>
      <c r="Q62" s="2">
        <v>0</v>
      </c>
      <c r="R62" s="13">
        <v>0.1</v>
      </c>
      <c r="S62" s="15">
        <v>0</v>
      </c>
      <c r="T62" s="2">
        <v>2212408.62</v>
      </c>
      <c r="U62" s="2">
        <v>2000000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18">
        <v>0</v>
      </c>
      <c r="AC62" s="4">
        <v>4212408.62</v>
      </c>
      <c r="AD62" t="s">
        <v>39</v>
      </c>
    </row>
    <row r="63" spans="1:30" hidden="1" x14ac:dyDescent="0.25">
      <c r="A63" s="20">
        <v>352</v>
      </c>
      <c r="B63" t="s">
        <v>176</v>
      </c>
      <c r="C63" t="s">
        <v>348</v>
      </c>
      <c r="D63" t="s">
        <v>10</v>
      </c>
      <c r="E63" t="s">
        <v>31</v>
      </c>
      <c r="F63" t="s">
        <v>74</v>
      </c>
      <c r="G63" s="2">
        <v>13315944100</v>
      </c>
      <c r="H63" s="2">
        <v>0</v>
      </c>
      <c r="I63" s="2">
        <v>13315944100</v>
      </c>
      <c r="J63" s="2">
        <v>35699850</v>
      </c>
      <c r="K63" s="2">
        <v>0</v>
      </c>
      <c r="L63" s="2">
        <v>35699850</v>
      </c>
      <c r="M63" s="2">
        <v>30373472.359999999</v>
      </c>
      <c r="N63" s="2">
        <v>0</v>
      </c>
      <c r="O63" s="2">
        <v>30373472.359999999</v>
      </c>
      <c r="P63" s="15">
        <v>0.1</v>
      </c>
      <c r="Q63" s="2">
        <v>0</v>
      </c>
      <c r="R63" s="13">
        <v>0.3</v>
      </c>
      <c r="S63" s="15">
        <v>0</v>
      </c>
      <c r="T63" s="2">
        <v>9112041.7080000006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18">
        <v>0</v>
      </c>
      <c r="AC63" s="4">
        <v>9112041.7080000006</v>
      </c>
      <c r="AD63" t="s">
        <v>39</v>
      </c>
    </row>
    <row r="64" spans="1:30" hidden="1" x14ac:dyDescent="0.25">
      <c r="A64" s="20">
        <v>359</v>
      </c>
      <c r="B64" t="s">
        <v>176</v>
      </c>
      <c r="C64" t="s">
        <v>349</v>
      </c>
      <c r="D64" t="s">
        <v>10</v>
      </c>
      <c r="E64" t="s">
        <v>31</v>
      </c>
      <c r="F64" t="s">
        <v>75</v>
      </c>
      <c r="G64" s="2">
        <v>22623924700</v>
      </c>
      <c r="H64" s="2">
        <v>0</v>
      </c>
      <c r="I64" s="2">
        <v>22623924700</v>
      </c>
      <c r="J64" s="2">
        <v>42922246</v>
      </c>
      <c r="K64" s="2">
        <v>0</v>
      </c>
      <c r="L64" s="2">
        <v>42922246</v>
      </c>
      <c r="M64" s="2">
        <v>33872676.119999997</v>
      </c>
      <c r="N64" s="2">
        <v>0</v>
      </c>
      <c r="O64" s="2">
        <v>33872676.119999997</v>
      </c>
      <c r="P64" s="15">
        <v>0.1</v>
      </c>
      <c r="Q64" s="2">
        <v>0</v>
      </c>
      <c r="R64" s="13">
        <v>0.15</v>
      </c>
      <c r="S64" s="15">
        <v>0</v>
      </c>
      <c r="T64" s="2">
        <v>5080901.4179999996</v>
      </c>
      <c r="U64" s="2">
        <v>3000000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18">
        <v>0</v>
      </c>
      <c r="AC64" s="4">
        <v>8080901.4179999996</v>
      </c>
      <c r="AD64" t="s">
        <v>26</v>
      </c>
    </row>
    <row r="65" spans="1:30" hidden="1" x14ac:dyDescent="0.25">
      <c r="A65" s="20">
        <v>366</v>
      </c>
      <c r="B65" t="s">
        <v>176</v>
      </c>
      <c r="C65" t="s">
        <v>349</v>
      </c>
      <c r="D65" t="s">
        <v>10</v>
      </c>
      <c r="E65" t="s">
        <v>18</v>
      </c>
      <c r="F65" t="s">
        <v>76</v>
      </c>
      <c r="G65" s="2">
        <v>9914704000</v>
      </c>
      <c r="H65" s="2">
        <v>0</v>
      </c>
      <c r="I65" s="2">
        <v>9914704000</v>
      </c>
      <c r="J65" s="2">
        <v>26500694</v>
      </c>
      <c r="K65" s="2">
        <v>0</v>
      </c>
      <c r="L65" s="2">
        <v>26500694</v>
      </c>
      <c r="M65" s="2">
        <v>22534812.399999999</v>
      </c>
      <c r="N65" s="2">
        <v>0</v>
      </c>
      <c r="O65" s="2">
        <v>22534812.399999999</v>
      </c>
      <c r="P65" s="15">
        <v>0.1</v>
      </c>
      <c r="Q65" s="2">
        <v>0</v>
      </c>
      <c r="R65" s="13">
        <v>0.1</v>
      </c>
      <c r="S65" s="15">
        <v>0</v>
      </c>
      <c r="T65" s="2">
        <v>2253481.2400000002</v>
      </c>
      <c r="U65" s="2">
        <v>2000000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18">
        <v>0</v>
      </c>
      <c r="AC65" s="4">
        <v>4253481.24</v>
      </c>
      <c r="AD65" t="s">
        <v>27</v>
      </c>
    </row>
    <row r="66" spans="1:30" hidden="1" x14ac:dyDescent="0.25">
      <c r="A66" s="20">
        <v>371</v>
      </c>
      <c r="B66" t="s">
        <v>176</v>
      </c>
      <c r="C66" t="s">
        <v>349</v>
      </c>
      <c r="D66" t="s">
        <v>10</v>
      </c>
      <c r="E66" t="s">
        <v>31</v>
      </c>
      <c r="F66" t="s">
        <v>77</v>
      </c>
      <c r="G66" s="2">
        <v>54094095300</v>
      </c>
      <c r="H66" s="2">
        <v>0</v>
      </c>
      <c r="I66" s="2">
        <v>54094095300</v>
      </c>
      <c r="J66" s="2">
        <v>89098629</v>
      </c>
      <c r="K66" s="2">
        <v>0</v>
      </c>
      <c r="L66" s="2">
        <v>89098629</v>
      </c>
      <c r="M66" s="2">
        <v>67460990.879999995</v>
      </c>
      <c r="N66" s="2">
        <v>0</v>
      </c>
      <c r="O66" s="2">
        <v>67460990.879999995</v>
      </c>
      <c r="P66" s="15">
        <v>0.1</v>
      </c>
      <c r="Q66" s="2">
        <v>0</v>
      </c>
      <c r="R66" s="13">
        <v>0.2</v>
      </c>
      <c r="S66" s="15">
        <v>0</v>
      </c>
      <c r="T66" s="2">
        <v>13492198.176000001</v>
      </c>
      <c r="U66" s="2">
        <v>4000000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18">
        <v>0</v>
      </c>
      <c r="AC66" s="4">
        <v>17492198.175999999</v>
      </c>
      <c r="AD66" t="s">
        <v>26</v>
      </c>
    </row>
    <row r="67" spans="1:30" hidden="1" x14ac:dyDescent="0.25">
      <c r="A67" s="20">
        <v>374</v>
      </c>
      <c r="B67" t="s">
        <v>176</v>
      </c>
      <c r="C67" t="s">
        <v>348</v>
      </c>
      <c r="D67" t="s">
        <v>10</v>
      </c>
      <c r="E67" t="s">
        <v>31</v>
      </c>
      <c r="F67" t="s">
        <v>78</v>
      </c>
      <c r="G67" s="2">
        <v>9316359000</v>
      </c>
      <c r="H67" s="2">
        <v>0</v>
      </c>
      <c r="I67" s="2">
        <v>9316359000</v>
      </c>
      <c r="J67" s="2">
        <v>28016447</v>
      </c>
      <c r="K67" s="2">
        <v>0</v>
      </c>
      <c r="L67" s="2">
        <v>28016447</v>
      </c>
      <c r="M67" s="2">
        <v>24289903.399999999</v>
      </c>
      <c r="N67" s="2">
        <v>0</v>
      </c>
      <c r="O67" s="2">
        <v>24289903.399999999</v>
      </c>
      <c r="P67" s="15">
        <v>0.1</v>
      </c>
      <c r="Q67" s="2">
        <v>0</v>
      </c>
      <c r="R67" s="13">
        <v>0.3</v>
      </c>
      <c r="S67" s="15">
        <v>0</v>
      </c>
      <c r="T67" s="2">
        <v>7286971.0199999996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18">
        <v>0</v>
      </c>
      <c r="AC67" s="4">
        <v>7286971.0199999996</v>
      </c>
      <c r="AD67" t="s">
        <v>97</v>
      </c>
    </row>
    <row r="68" spans="1:30" hidden="1" x14ac:dyDescent="0.25">
      <c r="A68" s="20">
        <v>378</v>
      </c>
      <c r="B68" t="s">
        <v>176</v>
      </c>
      <c r="C68" t="s">
        <v>348</v>
      </c>
      <c r="D68" t="s">
        <v>10</v>
      </c>
      <c r="E68" t="s">
        <v>31</v>
      </c>
      <c r="F68" t="s">
        <v>79</v>
      </c>
      <c r="G68" s="2">
        <v>3211018900</v>
      </c>
      <c r="H68" s="2">
        <v>0</v>
      </c>
      <c r="I68" s="2">
        <v>3211018900</v>
      </c>
      <c r="J68" s="2">
        <v>10265929</v>
      </c>
      <c r="K68" s="2">
        <v>0</v>
      </c>
      <c r="L68" s="2">
        <v>10265929</v>
      </c>
      <c r="M68" s="2">
        <v>8981521.4399999995</v>
      </c>
      <c r="N68" s="2">
        <v>0</v>
      </c>
      <c r="O68" s="2">
        <v>8981521.4399999995</v>
      </c>
      <c r="P68" s="15">
        <v>0.1</v>
      </c>
      <c r="Q68" s="2">
        <v>0</v>
      </c>
      <c r="R68" s="13">
        <v>0.3</v>
      </c>
      <c r="S68" s="15">
        <v>0</v>
      </c>
      <c r="T68" s="2">
        <v>2694456.432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18">
        <v>0</v>
      </c>
      <c r="AC68" s="4">
        <v>2694456.432</v>
      </c>
      <c r="AD68" t="s">
        <v>97</v>
      </c>
    </row>
    <row r="69" spans="1:30" x14ac:dyDescent="0.25">
      <c r="A69" s="20">
        <v>380</v>
      </c>
      <c r="B69" t="s">
        <v>14</v>
      </c>
      <c r="C69" t="s">
        <v>349</v>
      </c>
      <c r="D69" t="s">
        <v>10</v>
      </c>
      <c r="E69" t="s">
        <v>11</v>
      </c>
      <c r="F69" t="s">
        <v>80</v>
      </c>
      <c r="G69" s="2">
        <v>11261054000</v>
      </c>
      <c r="H69" s="2">
        <v>0</v>
      </c>
      <c r="I69" s="2">
        <v>11261054000</v>
      </c>
      <c r="J69" s="2">
        <v>22666316</v>
      </c>
      <c r="K69" s="2">
        <v>0</v>
      </c>
      <c r="L69" s="2">
        <v>22666316</v>
      </c>
      <c r="M69" s="2">
        <v>18161894.399999999</v>
      </c>
      <c r="N69" s="2">
        <v>0</v>
      </c>
      <c r="O69" s="2">
        <v>18161894.399999999</v>
      </c>
      <c r="P69" s="15">
        <v>0.1</v>
      </c>
      <c r="Q69" s="2">
        <v>0</v>
      </c>
      <c r="R69" s="13">
        <v>0.1</v>
      </c>
      <c r="S69" s="15">
        <v>0</v>
      </c>
      <c r="T69" s="2">
        <v>1816189.44</v>
      </c>
      <c r="U69" s="2">
        <v>0</v>
      </c>
      <c r="V69" s="2">
        <v>153085353.12</v>
      </c>
      <c r="W69" s="2">
        <v>0</v>
      </c>
      <c r="X69" s="2">
        <v>153085353.12</v>
      </c>
      <c r="Y69" s="2">
        <v>100277107200</v>
      </c>
      <c r="Z69" s="2">
        <v>0</v>
      </c>
      <c r="AA69" s="2">
        <v>100277107200</v>
      </c>
      <c r="AB69" s="18">
        <v>4592560.5936000003</v>
      </c>
      <c r="AC69" s="4">
        <v>6408750.0335999997</v>
      </c>
      <c r="AD69" t="s">
        <v>81</v>
      </c>
    </row>
    <row r="70" spans="1:30" hidden="1" x14ac:dyDescent="0.25">
      <c r="A70" s="20">
        <v>381</v>
      </c>
      <c r="B70" t="s">
        <v>176</v>
      </c>
      <c r="C70" t="s">
        <v>349</v>
      </c>
      <c r="D70" t="s">
        <v>10</v>
      </c>
      <c r="E70" t="s">
        <v>11</v>
      </c>
      <c r="F70" t="s">
        <v>82</v>
      </c>
      <c r="G70" s="2">
        <v>10695135000</v>
      </c>
      <c r="H70" s="2">
        <v>0</v>
      </c>
      <c r="I70" s="2">
        <v>10695135000</v>
      </c>
      <c r="J70" s="2">
        <v>26155501</v>
      </c>
      <c r="K70" s="2">
        <v>0</v>
      </c>
      <c r="L70" s="2">
        <v>26155501</v>
      </c>
      <c r="M70" s="2">
        <v>21877447</v>
      </c>
      <c r="N70" s="2">
        <v>0</v>
      </c>
      <c r="O70" s="2">
        <v>21877447</v>
      </c>
      <c r="P70" s="15">
        <v>0.1</v>
      </c>
      <c r="Q70" s="2">
        <v>0</v>
      </c>
      <c r="R70" s="13">
        <v>0.1</v>
      </c>
      <c r="S70" s="15">
        <v>0</v>
      </c>
      <c r="T70" s="2">
        <v>2187744.7000000002</v>
      </c>
      <c r="U70" s="2">
        <v>2000000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18">
        <v>0</v>
      </c>
      <c r="AC70" s="4">
        <v>4187744.7</v>
      </c>
      <c r="AD70" t="s">
        <v>234</v>
      </c>
    </row>
    <row r="71" spans="1:30" hidden="1" x14ac:dyDescent="0.25">
      <c r="A71" s="20">
        <v>388</v>
      </c>
      <c r="B71" t="s">
        <v>176</v>
      </c>
      <c r="C71" t="s">
        <v>349</v>
      </c>
      <c r="D71" t="s">
        <v>10</v>
      </c>
      <c r="E71" t="s">
        <v>18</v>
      </c>
      <c r="F71" t="s">
        <v>84</v>
      </c>
      <c r="G71" s="2">
        <v>5804176000</v>
      </c>
      <c r="H71" s="2">
        <v>0</v>
      </c>
      <c r="I71" s="2">
        <v>5804176000</v>
      </c>
      <c r="J71" s="2">
        <v>16099028</v>
      </c>
      <c r="K71" s="2">
        <v>0</v>
      </c>
      <c r="L71" s="2">
        <v>16099028</v>
      </c>
      <c r="M71" s="2">
        <v>13777357.6</v>
      </c>
      <c r="N71" s="2">
        <v>0</v>
      </c>
      <c r="O71" s="2">
        <v>13777357.6</v>
      </c>
      <c r="P71" s="15">
        <v>0.1</v>
      </c>
      <c r="Q71" s="2">
        <v>0</v>
      </c>
      <c r="R71" s="13">
        <v>0</v>
      </c>
      <c r="S71" s="15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18">
        <v>0</v>
      </c>
      <c r="AC71" s="4">
        <v>0</v>
      </c>
      <c r="AD71" t="s">
        <v>27</v>
      </c>
    </row>
    <row r="72" spans="1:30" hidden="1" x14ac:dyDescent="0.25">
      <c r="A72" s="20">
        <v>389</v>
      </c>
      <c r="B72" t="s">
        <v>176</v>
      </c>
      <c r="C72" t="s">
        <v>348</v>
      </c>
      <c r="D72" t="s">
        <v>10</v>
      </c>
      <c r="E72" t="s">
        <v>18</v>
      </c>
      <c r="F72" t="s">
        <v>85</v>
      </c>
      <c r="G72" s="2">
        <v>13482126000</v>
      </c>
      <c r="H72" s="2">
        <v>0</v>
      </c>
      <c r="I72" s="2">
        <v>13482126000</v>
      </c>
      <c r="J72" s="2">
        <v>27816871</v>
      </c>
      <c r="K72" s="2">
        <v>0</v>
      </c>
      <c r="L72" s="2">
        <v>27816871</v>
      </c>
      <c r="M72" s="2">
        <v>22424020.600000001</v>
      </c>
      <c r="N72" s="2">
        <v>0</v>
      </c>
      <c r="O72" s="2">
        <v>22424020.600000001</v>
      </c>
      <c r="P72" s="15">
        <v>0.1</v>
      </c>
      <c r="Q72" s="2">
        <v>0</v>
      </c>
      <c r="R72" s="13">
        <v>0.3</v>
      </c>
      <c r="S72" s="15">
        <v>0</v>
      </c>
      <c r="T72" s="2">
        <v>6727206.1799999997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18">
        <v>0</v>
      </c>
      <c r="AC72" s="4">
        <v>6727206.1799999997</v>
      </c>
      <c r="AD72" t="s">
        <v>27</v>
      </c>
    </row>
    <row r="73" spans="1:30" hidden="1" x14ac:dyDescent="0.25">
      <c r="A73" s="20">
        <v>391</v>
      </c>
      <c r="B73" t="s">
        <v>176</v>
      </c>
      <c r="C73" t="s">
        <v>349</v>
      </c>
      <c r="D73" t="s">
        <v>10</v>
      </c>
      <c r="E73" t="s">
        <v>31</v>
      </c>
      <c r="F73" t="s">
        <v>30</v>
      </c>
      <c r="G73" s="2">
        <v>36136669000</v>
      </c>
      <c r="H73" s="2">
        <v>0</v>
      </c>
      <c r="I73" s="2">
        <v>36136669000</v>
      </c>
      <c r="J73" s="2">
        <v>67623356</v>
      </c>
      <c r="K73" s="2">
        <v>0</v>
      </c>
      <c r="L73" s="2">
        <v>67623356</v>
      </c>
      <c r="M73" s="2">
        <v>53168688.399999999</v>
      </c>
      <c r="N73" s="2">
        <v>0</v>
      </c>
      <c r="O73" s="2">
        <v>53168688.399999999</v>
      </c>
      <c r="P73" s="15">
        <v>0.1</v>
      </c>
      <c r="Q73" s="2">
        <v>0</v>
      </c>
      <c r="R73" s="13">
        <v>0.15</v>
      </c>
      <c r="S73" s="15">
        <v>0</v>
      </c>
      <c r="T73" s="2">
        <v>7975303.2599999998</v>
      </c>
      <c r="U73" s="2">
        <v>3000000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18">
        <v>0</v>
      </c>
      <c r="AC73" s="4">
        <v>10975303.26</v>
      </c>
      <c r="AD73" t="s">
        <v>39</v>
      </c>
    </row>
    <row r="74" spans="1:30" hidden="1" x14ac:dyDescent="0.25">
      <c r="A74" s="20">
        <v>397</v>
      </c>
      <c r="B74" t="s">
        <v>176</v>
      </c>
      <c r="C74" t="s">
        <v>348</v>
      </c>
      <c r="D74" t="s">
        <v>10</v>
      </c>
      <c r="E74" t="s">
        <v>11</v>
      </c>
      <c r="F74" t="s">
        <v>86</v>
      </c>
      <c r="G74" s="2">
        <v>2002558800</v>
      </c>
      <c r="H74" s="2">
        <v>0</v>
      </c>
      <c r="I74" s="2">
        <v>2002558800</v>
      </c>
      <c r="J74" s="2">
        <v>6749548</v>
      </c>
      <c r="K74" s="2">
        <v>0</v>
      </c>
      <c r="L74" s="2">
        <v>6749548</v>
      </c>
      <c r="M74" s="2">
        <v>5948524.4800000004</v>
      </c>
      <c r="N74" s="2">
        <v>0</v>
      </c>
      <c r="O74" s="2">
        <v>5948524.4800000004</v>
      </c>
      <c r="P74" s="15">
        <v>0.1</v>
      </c>
      <c r="Q74" s="2">
        <v>0</v>
      </c>
      <c r="R74" s="13">
        <v>0.3</v>
      </c>
      <c r="S74" s="15">
        <v>0</v>
      </c>
      <c r="T74" s="2">
        <v>1784557.344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18">
        <v>0</v>
      </c>
      <c r="AC74" s="4">
        <v>1784557.344</v>
      </c>
      <c r="AD74" t="s">
        <v>36</v>
      </c>
    </row>
    <row r="75" spans="1:30" hidden="1" x14ac:dyDescent="0.25">
      <c r="A75" s="20">
        <v>399</v>
      </c>
      <c r="B75" t="s">
        <v>176</v>
      </c>
      <c r="C75" t="s">
        <v>349</v>
      </c>
      <c r="D75" t="s">
        <v>10</v>
      </c>
      <c r="E75" t="s">
        <v>11</v>
      </c>
      <c r="F75" t="s">
        <v>87</v>
      </c>
      <c r="G75" s="2">
        <v>12430177000</v>
      </c>
      <c r="H75" s="2">
        <v>0</v>
      </c>
      <c r="I75" s="2">
        <v>12430177000</v>
      </c>
      <c r="J75" s="2">
        <v>35221273</v>
      </c>
      <c r="K75" s="2">
        <v>0</v>
      </c>
      <c r="L75" s="2">
        <v>35221273</v>
      </c>
      <c r="M75" s="2">
        <v>30249202.199999999</v>
      </c>
      <c r="N75" s="2">
        <v>0</v>
      </c>
      <c r="O75" s="2">
        <v>30249202.199999999</v>
      </c>
      <c r="P75" s="15">
        <v>0.1</v>
      </c>
      <c r="Q75" s="2">
        <v>0</v>
      </c>
      <c r="R75" s="13">
        <v>0.15</v>
      </c>
      <c r="S75" s="15">
        <v>0</v>
      </c>
      <c r="T75" s="2">
        <v>4537380.33</v>
      </c>
      <c r="U75" s="2">
        <v>3000000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18">
        <v>0</v>
      </c>
      <c r="AC75" s="4">
        <v>7537380.3300000001</v>
      </c>
      <c r="AD75" t="s">
        <v>81</v>
      </c>
    </row>
    <row r="76" spans="1:30" x14ac:dyDescent="0.25">
      <c r="A76" s="20">
        <v>400</v>
      </c>
      <c r="B76" t="s">
        <v>14</v>
      </c>
      <c r="C76" t="s">
        <v>349</v>
      </c>
      <c r="D76" t="s">
        <v>10</v>
      </c>
      <c r="E76" t="s">
        <v>11</v>
      </c>
      <c r="F76" t="s">
        <v>88</v>
      </c>
      <c r="G76" s="2">
        <v>1205400000</v>
      </c>
      <c r="H76" s="2">
        <v>0</v>
      </c>
      <c r="I76" s="2">
        <v>1205400000</v>
      </c>
      <c r="J76" s="2">
        <v>3525451</v>
      </c>
      <c r="K76" s="2">
        <v>0</v>
      </c>
      <c r="L76" s="2">
        <v>3525451</v>
      </c>
      <c r="M76" s="2">
        <v>3043291</v>
      </c>
      <c r="N76" s="2">
        <v>0</v>
      </c>
      <c r="O76" s="2">
        <v>3043291</v>
      </c>
      <c r="P76" s="15">
        <v>0.1</v>
      </c>
      <c r="Q76" s="2">
        <v>0</v>
      </c>
      <c r="R76" s="13">
        <v>0</v>
      </c>
      <c r="S76" s="15">
        <v>0</v>
      </c>
      <c r="T76" s="2">
        <v>0</v>
      </c>
      <c r="U76" s="2">
        <v>0</v>
      </c>
      <c r="V76" s="2">
        <v>198973369.19999999</v>
      </c>
      <c r="W76" s="2">
        <v>0</v>
      </c>
      <c r="X76" s="2">
        <v>198973369.19999999</v>
      </c>
      <c r="Y76" s="2">
        <v>115053982000</v>
      </c>
      <c r="Z76" s="2">
        <v>0</v>
      </c>
      <c r="AA76" s="2">
        <v>115053982000</v>
      </c>
      <c r="AB76" s="18">
        <v>5969201.0760000004</v>
      </c>
      <c r="AC76" s="4">
        <v>5969201.0760000004</v>
      </c>
      <c r="AD76" t="s">
        <v>43</v>
      </c>
    </row>
    <row r="77" spans="1:30" hidden="1" x14ac:dyDescent="0.25">
      <c r="A77" s="20">
        <v>402</v>
      </c>
      <c r="B77" t="s">
        <v>176</v>
      </c>
      <c r="C77" t="s">
        <v>349</v>
      </c>
      <c r="D77" t="s">
        <v>10</v>
      </c>
      <c r="E77" t="s">
        <v>11</v>
      </c>
      <c r="F77" t="s">
        <v>89</v>
      </c>
      <c r="G77" s="2">
        <v>16546302000</v>
      </c>
      <c r="H77" s="2">
        <v>0</v>
      </c>
      <c r="I77" s="2">
        <v>16546302000</v>
      </c>
      <c r="J77" s="2">
        <v>41965760</v>
      </c>
      <c r="K77" s="2">
        <v>0</v>
      </c>
      <c r="L77" s="2">
        <v>41965760</v>
      </c>
      <c r="M77" s="2">
        <v>35347239.200000003</v>
      </c>
      <c r="N77" s="2">
        <v>0</v>
      </c>
      <c r="O77" s="2">
        <v>35347239.200000003</v>
      </c>
      <c r="P77" s="15">
        <v>0.1</v>
      </c>
      <c r="Q77" s="2">
        <v>0</v>
      </c>
      <c r="R77" s="13">
        <v>0.15</v>
      </c>
      <c r="S77" s="15">
        <v>0</v>
      </c>
      <c r="T77" s="2">
        <v>5302085.88</v>
      </c>
      <c r="U77" s="2">
        <v>3000000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18">
        <v>0</v>
      </c>
      <c r="AC77" s="4">
        <v>8302085.8799999999</v>
      </c>
      <c r="AD77" t="s">
        <v>43</v>
      </c>
    </row>
    <row r="78" spans="1:30" hidden="1" x14ac:dyDescent="0.25">
      <c r="A78" s="20">
        <v>407</v>
      </c>
      <c r="B78" t="s">
        <v>176</v>
      </c>
      <c r="C78" t="s">
        <v>349</v>
      </c>
      <c r="D78" t="s">
        <v>10</v>
      </c>
      <c r="E78" t="s">
        <v>11</v>
      </c>
      <c r="F78" t="s">
        <v>90</v>
      </c>
      <c r="G78" s="2">
        <v>45041965000</v>
      </c>
      <c r="H78" s="2">
        <v>0</v>
      </c>
      <c r="I78" s="2">
        <v>45041965000</v>
      </c>
      <c r="J78" s="2">
        <v>113151602</v>
      </c>
      <c r="K78" s="2">
        <v>0</v>
      </c>
      <c r="L78" s="2">
        <v>113151602</v>
      </c>
      <c r="M78" s="2">
        <v>95134816</v>
      </c>
      <c r="N78" s="2">
        <v>0</v>
      </c>
      <c r="O78" s="2">
        <v>95134816</v>
      </c>
      <c r="P78" s="15">
        <v>0.1</v>
      </c>
      <c r="Q78" s="2">
        <v>0</v>
      </c>
      <c r="R78" s="13">
        <v>0.2</v>
      </c>
      <c r="S78" s="15">
        <v>0</v>
      </c>
      <c r="T78" s="2">
        <v>19026963.199999999</v>
      </c>
      <c r="U78" s="2">
        <v>4000000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18">
        <v>0</v>
      </c>
      <c r="AC78" s="4">
        <v>23026963.199999999</v>
      </c>
      <c r="AD78" t="s">
        <v>43</v>
      </c>
    </row>
    <row r="79" spans="1:30" hidden="1" x14ac:dyDescent="0.25">
      <c r="A79" s="20">
        <v>408</v>
      </c>
      <c r="B79" t="s">
        <v>176</v>
      </c>
      <c r="C79" t="s">
        <v>348</v>
      </c>
      <c r="D79" t="s">
        <v>10</v>
      </c>
      <c r="E79" t="s">
        <v>31</v>
      </c>
      <c r="F79" t="s">
        <v>91</v>
      </c>
      <c r="G79" s="2">
        <v>1016948000</v>
      </c>
      <c r="H79" s="2">
        <v>0</v>
      </c>
      <c r="I79" s="2">
        <v>1016948000</v>
      </c>
      <c r="J79" s="2">
        <v>3264556</v>
      </c>
      <c r="K79" s="2">
        <v>0</v>
      </c>
      <c r="L79" s="2">
        <v>3264556</v>
      </c>
      <c r="M79" s="2">
        <v>2857776.8</v>
      </c>
      <c r="N79" s="2">
        <v>0</v>
      </c>
      <c r="O79" s="2">
        <v>2857776.8</v>
      </c>
      <c r="P79" s="15">
        <v>0.1</v>
      </c>
      <c r="Q79" s="2">
        <v>0</v>
      </c>
      <c r="R79" s="13">
        <v>0.3</v>
      </c>
      <c r="S79" s="15">
        <v>0</v>
      </c>
      <c r="T79" s="2">
        <v>857333.04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18">
        <v>0</v>
      </c>
      <c r="AC79" s="4">
        <v>857333.04</v>
      </c>
      <c r="AD79" t="s">
        <v>32</v>
      </c>
    </row>
    <row r="80" spans="1:30" hidden="1" x14ac:dyDescent="0.25">
      <c r="A80" s="20">
        <v>409</v>
      </c>
      <c r="B80" t="s">
        <v>176</v>
      </c>
      <c r="C80" t="s">
        <v>349</v>
      </c>
      <c r="D80" t="s">
        <v>10</v>
      </c>
      <c r="E80" t="s">
        <v>18</v>
      </c>
      <c r="F80" t="s">
        <v>83</v>
      </c>
      <c r="G80" s="2">
        <v>4550089000</v>
      </c>
      <c r="H80" s="2">
        <v>0</v>
      </c>
      <c r="I80" s="2">
        <v>4550089000</v>
      </c>
      <c r="J80" s="2">
        <v>14164112</v>
      </c>
      <c r="K80" s="2">
        <v>0</v>
      </c>
      <c r="L80" s="2">
        <v>14164112</v>
      </c>
      <c r="M80" s="2">
        <v>12344076.4</v>
      </c>
      <c r="N80" s="2">
        <v>0</v>
      </c>
      <c r="O80" s="2">
        <v>12344076.4</v>
      </c>
      <c r="P80" s="15">
        <v>0.1</v>
      </c>
      <c r="Q80" s="2">
        <v>0</v>
      </c>
      <c r="R80" s="13">
        <v>0</v>
      </c>
      <c r="S80" s="15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18">
        <v>0</v>
      </c>
      <c r="AC80" s="4">
        <v>0</v>
      </c>
      <c r="AD80" t="s">
        <v>27</v>
      </c>
    </row>
    <row r="81" spans="1:30" hidden="1" x14ac:dyDescent="0.25">
      <c r="A81" s="20">
        <v>410</v>
      </c>
      <c r="B81" t="s">
        <v>176</v>
      </c>
      <c r="C81" t="s">
        <v>349</v>
      </c>
      <c r="D81" t="s">
        <v>10</v>
      </c>
      <c r="E81" t="s">
        <v>11</v>
      </c>
      <c r="F81" t="s">
        <v>92</v>
      </c>
      <c r="G81" s="2">
        <v>10711377500</v>
      </c>
      <c r="H81" s="2">
        <v>0</v>
      </c>
      <c r="I81" s="2">
        <v>10711377500</v>
      </c>
      <c r="J81" s="2">
        <v>29030209</v>
      </c>
      <c r="K81" s="2">
        <v>0</v>
      </c>
      <c r="L81" s="2">
        <v>29030209</v>
      </c>
      <c r="M81" s="2">
        <v>24745658</v>
      </c>
      <c r="N81" s="2">
        <v>0</v>
      </c>
      <c r="O81" s="2">
        <v>24745658</v>
      </c>
      <c r="P81" s="15">
        <v>0.1</v>
      </c>
      <c r="Q81" s="2">
        <v>0</v>
      </c>
      <c r="R81" s="13">
        <v>0.1</v>
      </c>
      <c r="S81" s="15">
        <v>0</v>
      </c>
      <c r="T81" s="2">
        <v>2474565.7999999998</v>
      </c>
      <c r="U81" s="2">
        <v>2000000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18">
        <v>0</v>
      </c>
      <c r="AC81" s="4">
        <v>4474565.8</v>
      </c>
      <c r="AD81" t="s">
        <v>43</v>
      </c>
    </row>
    <row r="82" spans="1:30" hidden="1" x14ac:dyDescent="0.25">
      <c r="A82" s="20">
        <v>411</v>
      </c>
      <c r="B82" t="s">
        <v>176</v>
      </c>
      <c r="C82" t="s">
        <v>349</v>
      </c>
      <c r="D82" t="s">
        <v>10</v>
      </c>
      <c r="E82" t="s">
        <v>11</v>
      </c>
      <c r="F82" t="s">
        <v>93</v>
      </c>
      <c r="G82" s="2">
        <v>4786554000</v>
      </c>
      <c r="H82" s="2">
        <v>0</v>
      </c>
      <c r="I82" s="2">
        <v>4786554000</v>
      </c>
      <c r="J82" s="2">
        <v>14952651</v>
      </c>
      <c r="K82" s="2">
        <v>0</v>
      </c>
      <c r="L82" s="2">
        <v>14952651</v>
      </c>
      <c r="M82" s="2">
        <v>13038029.4</v>
      </c>
      <c r="N82" s="2">
        <v>0</v>
      </c>
      <c r="O82" s="2">
        <v>13038029.4</v>
      </c>
      <c r="P82" s="15">
        <v>0.1</v>
      </c>
      <c r="Q82" s="2">
        <v>0</v>
      </c>
      <c r="R82" s="13">
        <v>0</v>
      </c>
      <c r="S82" s="15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18">
        <v>0</v>
      </c>
      <c r="AC82" s="4">
        <v>0</v>
      </c>
      <c r="AD82" t="s">
        <v>43</v>
      </c>
    </row>
    <row r="83" spans="1:30" hidden="1" x14ac:dyDescent="0.25">
      <c r="A83" s="20">
        <v>413</v>
      </c>
      <c r="B83" t="s">
        <v>176</v>
      </c>
      <c r="C83" t="s">
        <v>348</v>
      </c>
      <c r="D83" t="s">
        <v>10</v>
      </c>
      <c r="E83" t="s">
        <v>18</v>
      </c>
      <c r="F83" t="s">
        <v>94</v>
      </c>
      <c r="G83" s="2">
        <v>694310000</v>
      </c>
      <c r="H83" s="2">
        <v>0</v>
      </c>
      <c r="I83" s="2">
        <v>694310000</v>
      </c>
      <c r="J83" s="2">
        <v>2307365</v>
      </c>
      <c r="K83" s="2">
        <v>0</v>
      </c>
      <c r="L83" s="2">
        <v>2307365</v>
      </c>
      <c r="M83" s="2">
        <v>2029641</v>
      </c>
      <c r="N83" s="2">
        <v>0</v>
      </c>
      <c r="O83" s="2">
        <v>2029641</v>
      </c>
      <c r="P83" s="15">
        <v>0.1</v>
      </c>
      <c r="Q83" s="2">
        <v>0</v>
      </c>
      <c r="R83" s="13">
        <v>0.3</v>
      </c>
      <c r="S83" s="15">
        <v>0</v>
      </c>
      <c r="T83" s="2">
        <v>608892.30000000005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18">
        <v>0</v>
      </c>
      <c r="AC83" s="4">
        <v>608892.30000000005</v>
      </c>
      <c r="AD83" t="s">
        <v>27</v>
      </c>
    </row>
    <row r="84" spans="1:30" hidden="1" x14ac:dyDescent="0.25">
      <c r="A84" s="20">
        <v>414</v>
      </c>
      <c r="B84" t="s">
        <v>176</v>
      </c>
      <c r="C84" t="s">
        <v>349</v>
      </c>
      <c r="D84" t="s">
        <v>10</v>
      </c>
      <c r="E84" t="s">
        <v>11</v>
      </c>
      <c r="F84" t="s">
        <v>95</v>
      </c>
      <c r="G84" s="2">
        <v>9480295000</v>
      </c>
      <c r="H84" s="2">
        <v>0</v>
      </c>
      <c r="I84" s="2">
        <v>9480295000</v>
      </c>
      <c r="J84" s="2">
        <v>26018400</v>
      </c>
      <c r="K84" s="2">
        <v>0</v>
      </c>
      <c r="L84" s="2">
        <v>26018400</v>
      </c>
      <c r="M84" s="2">
        <v>22226282</v>
      </c>
      <c r="N84" s="2">
        <v>0</v>
      </c>
      <c r="O84" s="2">
        <v>22226282</v>
      </c>
      <c r="P84" s="15">
        <v>0.1</v>
      </c>
      <c r="Q84" s="2">
        <v>0</v>
      </c>
      <c r="R84" s="13">
        <v>0.1</v>
      </c>
      <c r="S84" s="15">
        <v>0</v>
      </c>
      <c r="T84" s="2">
        <v>2222628.2000000002</v>
      </c>
      <c r="U84" s="2">
        <v>2000000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18">
        <v>0</v>
      </c>
      <c r="AC84" s="4">
        <v>4222628.2</v>
      </c>
      <c r="AD84" t="s">
        <v>43</v>
      </c>
    </row>
    <row r="85" spans="1:30" hidden="1" x14ac:dyDescent="0.25">
      <c r="A85" s="20">
        <v>416</v>
      </c>
      <c r="B85" t="s">
        <v>176</v>
      </c>
      <c r="C85" t="s">
        <v>349</v>
      </c>
      <c r="D85" t="s">
        <v>10</v>
      </c>
      <c r="E85" t="s">
        <v>18</v>
      </c>
      <c r="F85" t="s">
        <v>96</v>
      </c>
      <c r="G85" s="2">
        <v>58432906000</v>
      </c>
      <c r="H85" s="2">
        <v>0</v>
      </c>
      <c r="I85" s="2">
        <v>58432906000</v>
      </c>
      <c r="J85" s="2">
        <v>95915164</v>
      </c>
      <c r="K85" s="2">
        <v>0</v>
      </c>
      <c r="L85" s="2">
        <v>95915164</v>
      </c>
      <c r="M85" s="2">
        <v>72542001.599999994</v>
      </c>
      <c r="N85" s="2">
        <v>0</v>
      </c>
      <c r="O85" s="2">
        <v>72542001.599999994</v>
      </c>
      <c r="P85" s="15">
        <v>0.1</v>
      </c>
      <c r="Q85" s="2">
        <v>0</v>
      </c>
      <c r="R85" s="13">
        <v>0.2</v>
      </c>
      <c r="S85" s="15">
        <v>0</v>
      </c>
      <c r="T85" s="2">
        <v>14508400.32</v>
      </c>
      <c r="U85" s="2">
        <v>4000000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18">
        <v>0</v>
      </c>
      <c r="AC85" s="4">
        <v>18508400.32</v>
      </c>
      <c r="AD85" t="s">
        <v>26</v>
      </c>
    </row>
    <row r="86" spans="1:30" x14ac:dyDescent="0.25">
      <c r="A86" s="20">
        <v>418</v>
      </c>
      <c r="B86" t="s">
        <v>14</v>
      </c>
      <c r="C86" t="s">
        <v>349</v>
      </c>
      <c r="D86" t="s">
        <v>10</v>
      </c>
      <c r="E86" t="s">
        <v>11</v>
      </c>
      <c r="F86" t="s">
        <v>43</v>
      </c>
      <c r="G86" s="2">
        <v>275994000</v>
      </c>
      <c r="H86" s="2">
        <v>0</v>
      </c>
      <c r="I86" s="2">
        <v>275994000</v>
      </c>
      <c r="J86" s="2">
        <v>897979</v>
      </c>
      <c r="K86" s="2">
        <v>0</v>
      </c>
      <c r="L86" s="2">
        <v>897979</v>
      </c>
      <c r="M86" s="2">
        <v>787581.4</v>
      </c>
      <c r="N86" s="2">
        <v>0</v>
      </c>
      <c r="O86" s="2">
        <v>787581.4</v>
      </c>
      <c r="P86" s="15">
        <v>0.1</v>
      </c>
      <c r="Q86" s="2">
        <v>0</v>
      </c>
      <c r="R86" s="13">
        <v>0</v>
      </c>
      <c r="S86" s="15">
        <v>0</v>
      </c>
      <c r="T86" s="2">
        <v>0</v>
      </c>
      <c r="U86" s="2">
        <v>0</v>
      </c>
      <c r="V86" s="2">
        <v>325873804.95999998</v>
      </c>
      <c r="W86" s="2">
        <v>0</v>
      </c>
      <c r="X86" s="2">
        <v>325873804.95999998</v>
      </c>
      <c r="Y86" s="2">
        <v>159264822600</v>
      </c>
      <c r="Z86" s="2">
        <v>0</v>
      </c>
      <c r="AA86" s="2">
        <v>159264822600</v>
      </c>
      <c r="AB86" s="18">
        <v>13034952.1984</v>
      </c>
      <c r="AC86" s="4">
        <v>13034952.1984</v>
      </c>
      <c r="AD86" t="s">
        <v>13</v>
      </c>
    </row>
    <row r="87" spans="1:30" x14ac:dyDescent="0.25">
      <c r="A87" s="20">
        <v>419</v>
      </c>
      <c r="B87" t="s">
        <v>14</v>
      </c>
      <c r="C87" t="s">
        <v>349</v>
      </c>
      <c r="D87" t="s">
        <v>10</v>
      </c>
      <c r="E87" t="s">
        <v>11</v>
      </c>
      <c r="F87" t="s">
        <v>81</v>
      </c>
      <c r="G87" s="2">
        <v>2790802000</v>
      </c>
      <c r="H87" s="2">
        <v>0</v>
      </c>
      <c r="I87" s="2">
        <v>2790802000</v>
      </c>
      <c r="J87" s="2">
        <v>8312066</v>
      </c>
      <c r="K87" s="2">
        <v>0</v>
      </c>
      <c r="L87" s="2">
        <v>8312066</v>
      </c>
      <c r="M87" s="2">
        <v>7195745.2000000002</v>
      </c>
      <c r="N87" s="2">
        <v>0</v>
      </c>
      <c r="O87" s="2">
        <v>7195745.2000000002</v>
      </c>
      <c r="P87" s="15">
        <v>0.1</v>
      </c>
      <c r="Q87" s="2">
        <v>0</v>
      </c>
      <c r="R87" s="13">
        <v>0</v>
      </c>
      <c r="S87" s="15">
        <v>0</v>
      </c>
      <c r="T87" s="2">
        <v>0</v>
      </c>
      <c r="U87" s="2">
        <v>0</v>
      </c>
      <c r="V87" s="2">
        <v>125312598</v>
      </c>
      <c r="W87" s="2">
        <v>0</v>
      </c>
      <c r="X87" s="2">
        <v>125312598</v>
      </c>
      <c r="Y87" s="2">
        <v>65748900000</v>
      </c>
      <c r="Z87" s="2">
        <v>0</v>
      </c>
      <c r="AA87" s="2">
        <v>65748900000</v>
      </c>
      <c r="AB87" s="18">
        <v>0</v>
      </c>
      <c r="AC87" s="4">
        <v>0</v>
      </c>
      <c r="AD87" t="s">
        <v>13</v>
      </c>
    </row>
    <row r="88" spans="1:30" x14ac:dyDescent="0.25">
      <c r="A88" s="20">
        <v>425</v>
      </c>
      <c r="B88" t="s">
        <v>14</v>
      </c>
      <c r="C88" t="s">
        <v>349</v>
      </c>
      <c r="D88" t="s">
        <v>10</v>
      </c>
      <c r="E88" t="s">
        <v>31</v>
      </c>
      <c r="F88" t="s">
        <v>97</v>
      </c>
      <c r="G88" s="2">
        <v>24015588900</v>
      </c>
      <c r="H88" s="2">
        <v>0</v>
      </c>
      <c r="I88" s="2">
        <v>24015588900</v>
      </c>
      <c r="J88" s="2">
        <v>58235299</v>
      </c>
      <c r="K88" s="2">
        <v>0</v>
      </c>
      <c r="L88" s="2">
        <v>58235299</v>
      </c>
      <c r="M88" s="2">
        <v>48629063.439999998</v>
      </c>
      <c r="N88" s="2">
        <v>0</v>
      </c>
      <c r="O88" s="2">
        <v>48629063.439999998</v>
      </c>
      <c r="P88" s="15">
        <v>0.1</v>
      </c>
      <c r="Q88" s="2">
        <v>0</v>
      </c>
      <c r="R88" s="13">
        <v>0.15</v>
      </c>
      <c r="S88" s="15">
        <v>0</v>
      </c>
      <c r="T88" s="2">
        <v>7294359.5159999998</v>
      </c>
      <c r="U88" s="2">
        <v>0</v>
      </c>
      <c r="V88" s="2">
        <v>145331156.84</v>
      </c>
      <c r="W88" s="2">
        <v>0</v>
      </c>
      <c r="X88" s="2">
        <v>145331156.84</v>
      </c>
      <c r="Y88" s="2">
        <v>65103142900</v>
      </c>
      <c r="Z88" s="2">
        <v>0</v>
      </c>
      <c r="AA88" s="2">
        <v>65103142900</v>
      </c>
      <c r="AB88" s="18">
        <v>0</v>
      </c>
      <c r="AC88" s="4">
        <v>7294359.5159999998</v>
      </c>
      <c r="AD88" t="s">
        <v>20</v>
      </c>
    </row>
    <row r="89" spans="1:30" hidden="1" x14ac:dyDescent="0.25">
      <c r="A89" s="20">
        <v>426</v>
      </c>
      <c r="B89" t="s">
        <v>176</v>
      </c>
      <c r="C89" t="s">
        <v>349</v>
      </c>
      <c r="D89" t="s">
        <v>10</v>
      </c>
      <c r="E89" t="s">
        <v>31</v>
      </c>
      <c r="F89" t="s">
        <v>98</v>
      </c>
      <c r="G89" s="2">
        <v>5985020000</v>
      </c>
      <c r="H89" s="2">
        <v>0</v>
      </c>
      <c r="I89" s="2">
        <v>5985020000</v>
      </c>
      <c r="J89" s="2">
        <v>17195793</v>
      </c>
      <c r="K89" s="2">
        <v>0</v>
      </c>
      <c r="L89" s="2">
        <v>17195793</v>
      </c>
      <c r="M89" s="2">
        <v>14801785</v>
      </c>
      <c r="N89" s="2">
        <v>0</v>
      </c>
      <c r="O89" s="2">
        <v>14801785</v>
      </c>
      <c r="P89" s="15">
        <v>0.1</v>
      </c>
      <c r="Q89" s="2">
        <v>0</v>
      </c>
      <c r="R89" s="13">
        <v>0</v>
      </c>
      <c r="S89" s="15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18">
        <v>0</v>
      </c>
      <c r="AC89" s="4">
        <v>0</v>
      </c>
      <c r="AD89" t="s">
        <v>97</v>
      </c>
    </row>
    <row r="90" spans="1:30" hidden="1" x14ac:dyDescent="0.25">
      <c r="A90" s="20">
        <v>428</v>
      </c>
      <c r="B90" t="s">
        <v>176</v>
      </c>
      <c r="C90" t="s">
        <v>349</v>
      </c>
      <c r="D90" t="s">
        <v>10</v>
      </c>
      <c r="E90" t="s">
        <v>18</v>
      </c>
      <c r="F90" t="s">
        <v>99</v>
      </c>
      <c r="G90" s="2">
        <v>3360337000</v>
      </c>
      <c r="H90" s="2">
        <v>0</v>
      </c>
      <c r="I90" s="2">
        <v>3360337000</v>
      </c>
      <c r="J90" s="2">
        <v>10246418</v>
      </c>
      <c r="K90" s="2">
        <v>0</v>
      </c>
      <c r="L90" s="2">
        <v>10246418</v>
      </c>
      <c r="M90" s="2">
        <v>8902283.1999999993</v>
      </c>
      <c r="N90" s="2">
        <v>0</v>
      </c>
      <c r="O90" s="2">
        <v>8902283.1999999993</v>
      </c>
      <c r="P90" s="15">
        <v>0.1</v>
      </c>
      <c r="Q90" s="2">
        <v>0</v>
      </c>
      <c r="R90" s="13">
        <v>0</v>
      </c>
      <c r="S90" s="15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18">
        <v>0</v>
      </c>
      <c r="AC90" s="18">
        <v>0</v>
      </c>
      <c r="AD90" t="s">
        <v>20</v>
      </c>
    </row>
    <row r="91" spans="1:30" hidden="1" x14ac:dyDescent="0.25">
      <c r="A91" s="20">
        <v>429</v>
      </c>
      <c r="B91" t="s">
        <v>176</v>
      </c>
      <c r="C91" t="s">
        <v>350</v>
      </c>
      <c r="D91" t="s">
        <v>10</v>
      </c>
      <c r="E91" t="s">
        <v>18</v>
      </c>
      <c r="F91" t="s">
        <v>100</v>
      </c>
      <c r="G91" s="2">
        <v>3166674000</v>
      </c>
      <c r="H91" s="2">
        <v>0</v>
      </c>
      <c r="I91" s="2">
        <v>3166674000</v>
      </c>
      <c r="J91" s="2">
        <v>10165069</v>
      </c>
      <c r="K91" s="2">
        <v>0</v>
      </c>
      <c r="L91" s="2">
        <v>10165069</v>
      </c>
      <c r="M91" s="2">
        <v>8898399.4000000004</v>
      </c>
      <c r="N91" s="2">
        <v>0</v>
      </c>
      <c r="O91" s="2">
        <v>8898399.4000000004</v>
      </c>
      <c r="P91" s="15">
        <v>0.1</v>
      </c>
      <c r="Q91" s="2">
        <v>0</v>
      </c>
      <c r="R91" s="13">
        <v>0</v>
      </c>
      <c r="S91" s="15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18">
        <v>0</v>
      </c>
      <c r="AC91" s="4">
        <v>0</v>
      </c>
      <c r="AD91" t="s">
        <v>20</v>
      </c>
    </row>
    <row r="92" spans="1:30" hidden="1" x14ac:dyDescent="0.25">
      <c r="A92" s="20">
        <v>430</v>
      </c>
      <c r="B92" t="s">
        <v>176</v>
      </c>
      <c r="C92" t="s">
        <v>349</v>
      </c>
      <c r="D92" t="s">
        <v>10</v>
      </c>
      <c r="E92" t="s">
        <v>18</v>
      </c>
      <c r="F92" t="s">
        <v>101</v>
      </c>
      <c r="G92" s="2">
        <v>40478427000</v>
      </c>
      <c r="H92" s="2">
        <v>0</v>
      </c>
      <c r="I92" s="2">
        <v>40478427000</v>
      </c>
      <c r="J92" s="2">
        <v>89593987</v>
      </c>
      <c r="K92" s="2">
        <v>0</v>
      </c>
      <c r="L92" s="2">
        <v>89593987</v>
      </c>
      <c r="M92" s="2">
        <v>73402616.200000003</v>
      </c>
      <c r="N92" s="2">
        <v>0</v>
      </c>
      <c r="O92" s="2">
        <v>73402616.200000003</v>
      </c>
      <c r="P92" s="15">
        <v>0.1</v>
      </c>
      <c r="Q92" s="2">
        <v>0</v>
      </c>
      <c r="R92" s="13">
        <v>0.2</v>
      </c>
      <c r="S92" s="15">
        <v>0</v>
      </c>
      <c r="T92" s="2">
        <v>14680523.24</v>
      </c>
      <c r="U92" s="2">
        <v>4000000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18">
        <v>0</v>
      </c>
      <c r="AC92" s="4">
        <v>18680523.239999998</v>
      </c>
      <c r="AD92" t="s">
        <v>26</v>
      </c>
    </row>
    <row r="93" spans="1:30" hidden="1" x14ac:dyDescent="0.25">
      <c r="A93" s="20">
        <v>435</v>
      </c>
      <c r="B93" t="s">
        <v>176</v>
      </c>
      <c r="C93" t="s">
        <v>348</v>
      </c>
      <c r="D93" t="s">
        <v>10</v>
      </c>
      <c r="E93" t="s">
        <v>18</v>
      </c>
      <c r="F93" t="s">
        <v>102</v>
      </c>
      <c r="G93" s="2">
        <v>2807694000</v>
      </c>
      <c r="H93" s="2">
        <v>0</v>
      </c>
      <c r="I93" s="2">
        <v>2807694000</v>
      </c>
      <c r="J93" s="2">
        <v>7924564</v>
      </c>
      <c r="K93" s="2">
        <v>0</v>
      </c>
      <c r="L93" s="2">
        <v>7924564</v>
      </c>
      <c r="M93" s="2">
        <v>6801486.4000000004</v>
      </c>
      <c r="N93" s="2">
        <v>0</v>
      </c>
      <c r="O93" s="2">
        <v>6801486.4000000004</v>
      </c>
      <c r="P93" s="15">
        <v>0.1</v>
      </c>
      <c r="Q93" s="2">
        <v>0</v>
      </c>
      <c r="R93" s="13">
        <v>0.3</v>
      </c>
      <c r="S93" s="15">
        <v>0</v>
      </c>
      <c r="T93" s="2">
        <v>2040445.92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18">
        <v>0</v>
      </c>
      <c r="AC93" s="4">
        <v>2040445.92</v>
      </c>
      <c r="AD93" t="s">
        <v>27</v>
      </c>
    </row>
    <row r="94" spans="1:30" hidden="1" x14ac:dyDescent="0.25">
      <c r="A94" s="20">
        <v>437</v>
      </c>
      <c r="B94" t="s">
        <v>176</v>
      </c>
      <c r="C94" t="s">
        <v>348</v>
      </c>
      <c r="D94" t="s">
        <v>10</v>
      </c>
      <c r="E94" t="s">
        <v>18</v>
      </c>
      <c r="F94" t="s">
        <v>103</v>
      </c>
      <c r="G94" s="2">
        <v>921100000</v>
      </c>
      <c r="H94" s="2">
        <v>0</v>
      </c>
      <c r="I94" s="2">
        <v>921100000</v>
      </c>
      <c r="J94" s="2">
        <v>2670103</v>
      </c>
      <c r="K94" s="2">
        <v>0</v>
      </c>
      <c r="L94" s="2">
        <v>2670103</v>
      </c>
      <c r="M94" s="2">
        <v>2301663</v>
      </c>
      <c r="N94" s="2">
        <v>0</v>
      </c>
      <c r="O94" s="2">
        <v>2301663</v>
      </c>
      <c r="P94" s="15">
        <v>0.1</v>
      </c>
      <c r="Q94" s="2">
        <v>0</v>
      </c>
      <c r="R94" s="13">
        <v>0.3</v>
      </c>
      <c r="S94" s="15">
        <v>0</v>
      </c>
      <c r="T94" s="2">
        <v>690498.9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18">
        <v>0</v>
      </c>
      <c r="AC94" s="4">
        <v>690498.9</v>
      </c>
      <c r="AD94" t="s">
        <v>20</v>
      </c>
    </row>
    <row r="95" spans="1:30" hidden="1" x14ac:dyDescent="0.25">
      <c r="A95" s="20">
        <v>440</v>
      </c>
      <c r="B95" t="s">
        <v>176</v>
      </c>
      <c r="C95" t="s">
        <v>349</v>
      </c>
      <c r="D95" t="s">
        <v>10</v>
      </c>
      <c r="E95" t="s">
        <v>18</v>
      </c>
      <c r="F95" t="s">
        <v>104</v>
      </c>
      <c r="G95" s="2">
        <v>8294414000</v>
      </c>
      <c r="H95" s="2">
        <v>0</v>
      </c>
      <c r="I95" s="2">
        <v>8294414000</v>
      </c>
      <c r="J95" s="2">
        <v>16953130</v>
      </c>
      <c r="K95" s="2">
        <v>0</v>
      </c>
      <c r="L95" s="2">
        <v>16953130</v>
      </c>
      <c r="M95" s="2">
        <v>13635364.4</v>
      </c>
      <c r="N95" s="2">
        <v>0</v>
      </c>
      <c r="O95" s="2">
        <v>13635364.4</v>
      </c>
      <c r="P95" s="15">
        <v>0.1</v>
      </c>
      <c r="Q95" s="2">
        <v>0</v>
      </c>
      <c r="R95" s="13">
        <v>0</v>
      </c>
      <c r="S95" s="15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18">
        <v>0</v>
      </c>
      <c r="AC95" s="4">
        <v>0</v>
      </c>
      <c r="AD95" t="s">
        <v>38</v>
      </c>
    </row>
    <row r="96" spans="1:30" hidden="1" x14ac:dyDescent="0.25">
      <c r="A96" s="20">
        <v>442</v>
      </c>
      <c r="B96" t="s">
        <v>176</v>
      </c>
      <c r="C96" t="s">
        <v>348</v>
      </c>
      <c r="D96" t="s">
        <v>10</v>
      </c>
      <c r="E96" t="s">
        <v>18</v>
      </c>
      <c r="F96" t="s">
        <v>105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15">
        <v>0.1</v>
      </c>
      <c r="Q96" s="2">
        <v>0</v>
      </c>
      <c r="R96" s="13">
        <v>0.3</v>
      </c>
      <c r="S96" s="15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18">
        <v>0</v>
      </c>
      <c r="AC96" s="4">
        <v>0</v>
      </c>
      <c r="AD96" t="s">
        <v>177</v>
      </c>
    </row>
    <row r="97" spans="1:30" x14ac:dyDescent="0.25">
      <c r="A97" s="20">
        <v>443</v>
      </c>
      <c r="B97" t="s">
        <v>14</v>
      </c>
      <c r="C97" t="s">
        <v>349</v>
      </c>
      <c r="D97" t="s">
        <v>10</v>
      </c>
      <c r="E97" t="s">
        <v>18</v>
      </c>
      <c r="F97" t="s">
        <v>38</v>
      </c>
      <c r="G97" s="2">
        <v>39325354800</v>
      </c>
      <c r="H97" s="2">
        <v>0</v>
      </c>
      <c r="I97" s="2">
        <v>39325354800</v>
      </c>
      <c r="J97" s="2">
        <v>93479771</v>
      </c>
      <c r="K97" s="2">
        <v>0</v>
      </c>
      <c r="L97" s="2">
        <v>93479771</v>
      </c>
      <c r="M97" s="2">
        <v>77749629.079999998</v>
      </c>
      <c r="N97" s="2">
        <v>0</v>
      </c>
      <c r="O97" s="2">
        <v>77749629.079999998</v>
      </c>
      <c r="P97" s="15">
        <v>0.1</v>
      </c>
      <c r="Q97" s="2">
        <v>0</v>
      </c>
      <c r="R97" s="13">
        <v>0.2</v>
      </c>
      <c r="S97" s="15">
        <v>0</v>
      </c>
      <c r="T97" s="2">
        <v>15549925.816</v>
      </c>
      <c r="U97" s="2">
        <v>0</v>
      </c>
      <c r="V97" s="2">
        <v>223575172.96000001</v>
      </c>
      <c r="W97" s="2">
        <v>0</v>
      </c>
      <c r="X97" s="2">
        <v>223575172.96000001</v>
      </c>
      <c r="Y97" s="2">
        <v>144255902600</v>
      </c>
      <c r="Z97" s="2">
        <v>0</v>
      </c>
      <c r="AA97" s="2">
        <v>144255902600</v>
      </c>
      <c r="AB97" s="18">
        <v>8943006.9184000008</v>
      </c>
      <c r="AC97" s="4">
        <v>24492932.7344</v>
      </c>
      <c r="AD97" t="s">
        <v>19</v>
      </c>
    </row>
    <row r="98" spans="1:30" hidden="1" x14ac:dyDescent="0.25">
      <c r="A98" s="20">
        <v>447</v>
      </c>
      <c r="B98" t="s">
        <v>176</v>
      </c>
      <c r="C98" t="s">
        <v>349</v>
      </c>
      <c r="D98" t="s">
        <v>2</v>
      </c>
      <c r="E98" t="s">
        <v>9</v>
      </c>
      <c r="F98" t="s">
        <v>106</v>
      </c>
      <c r="G98" s="2">
        <v>23857738000</v>
      </c>
      <c r="H98" s="2">
        <v>1400940000</v>
      </c>
      <c r="I98" s="2">
        <v>22456798000</v>
      </c>
      <c r="J98" s="2">
        <v>64216020</v>
      </c>
      <c r="K98" s="2">
        <v>4060868</v>
      </c>
      <c r="L98" s="2">
        <v>60155152</v>
      </c>
      <c r="M98" s="2">
        <v>54672924.799999997</v>
      </c>
      <c r="N98" s="2">
        <v>3500492</v>
      </c>
      <c r="O98" s="2">
        <v>51172432.799999997</v>
      </c>
      <c r="P98" s="15">
        <v>0.1</v>
      </c>
      <c r="Q98" s="2">
        <v>350049.2</v>
      </c>
      <c r="R98" s="13">
        <v>0.15</v>
      </c>
      <c r="S98" s="15">
        <v>0</v>
      </c>
      <c r="T98" s="2">
        <v>7675864.9199999999</v>
      </c>
      <c r="U98" s="2">
        <v>3000000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18">
        <v>0</v>
      </c>
      <c r="AC98" s="4">
        <v>11025914.119999999</v>
      </c>
      <c r="AD98" t="s">
        <v>46</v>
      </c>
    </row>
    <row r="99" spans="1:30" hidden="1" x14ac:dyDescent="0.25">
      <c r="A99" s="20">
        <v>456</v>
      </c>
      <c r="B99" t="s">
        <v>176</v>
      </c>
      <c r="C99" t="s">
        <v>349</v>
      </c>
      <c r="D99" t="s">
        <v>2</v>
      </c>
      <c r="E99" t="s">
        <v>9</v>
      </c>
      <c r="F99" t="s">
        <v>107</v>
      </c>
      <c r="G99" s="2">
        <v>3107829000</v>
      </c>
      <c r="H99" s="2">
        <v>9650000</v>
      </c>
      <c r="I99" s="2">
        <v>3098179000</v>
      </c>
      <c r="J99" s="2">
        <v>10048263</v>
      </c>
      <c r="K99" s="2">
        <v>33775</v>
      </c>
      <c r="L99" s="2">
        <v>10014488</v>
      </c>
      <c r="M99" s="2">
        <v>8805131.4000000004</v>
      </c>
      <c r="N99" s="2">
        <v>29915</v>
      </c>
      <c r="O99" s="2">
        <v>8775216.4000000004</v>
      </c>
      <c r="P99" s="15">
        <v>0.1</v>
      </c>
      <c r="Q99" s="2">
        <v>2991.5</v>
      </c>
      <c r="R99" s="13">
        <v>0</v>
      </c>
      <c r="S99" s="15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18">
        <v>0</v>
      </c>
      <c r="AC99" s="4">
        <v>2991.5</v>
      </c>
      <c r="AD99" t="s">
        <v>51</v>
      </c>
    </row>
    <row r="100" spans="1:30" hidden="1" x14ac:dyDescent="0.25">
      <c r="A100" s="20">
        <v>460</v>
      </c>
      <c r="B100" t="s">
        <v>176</v>
      </c>
      <c r="C100" t="s">
        <v>348</v>
      </c>
      <c r="D100" t="s">
        <v>10</v>
      </c>
      <c r="E100" t="s">
        <v>18</v>
      </c>
      <c r="F100" t="s">
        <v>108</v>
      </c>
      <c r="G100" s="2">
        <v>54482703000</v>
      </c>
      <c r="H100" s="2">
        <v>0</v>
      </c>
      <c r="I100" s="2">
        <v>54482703000</v>
      </c>
      <c r="J100" s="2">
        <v>86939869</v>
      </c>
      <c r="K100" s="2">
        <v>0</v>
      </c>
      <c r="L100" s="2">
        <v>86939869</v>
      </c>
      <c r="M100" s="2">
        <v>65146787.799999997</v>
      </c>
      <c r="N100" s="2">
        <v>0</v>
      </c>
      <c r="O100" s="2">
        <v>65146787.799999997</v>
      </c>
      <c r="P100" s="15">
        <v>0.1</v>
      </c>
      <c r="Q100" s="2">
        <v>0</v>
      </c>
      <c r="R100" s="13">
        <v>0.3</v>
      </c>
      <c r="S100" s="15">
        <v>0</v>
      </c>
      <c r="T100" s="2">
        <v>19544036.34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18">
        <v>0</v>
      </c>
      <c r="AC100" s="4">
        <v>19544036.34</v>
      </c>
      <c r="AD100" t="s">
        <v>27</v>
      </c>
    </row>
    <row r="101" spans="1:30" hidden="1" x14ac:dyDescent="0.25">
      <c r="A101" s="20">
        <v>467</v>
      </c>
      <c r="B101" t="s">
        <v>176</v>
      </c>
      <c r="C101" t="s">
        <v>349</v>
      </c>
      <c r="D101" t="s">
        <v>2</v>
      </c>
      <c r="E101" t="s">
        <v>5</v>
      </c>
      <c r="F101" t="s">
        <v>109</v>
      </c>
      <c r="G101" s="2">
        <v>17921280000</v>
      </c>
      <c r="H101" s="2">
        <v>3600152000</v>
      </c>
      <c r="I101" s="2">
        <v>14321128000</v>
      </c>
      <c r="J101" s="2">
        <v>38297636</v>
      </c>
      <c r="K101" s="2">
        <v>11306441</v>
      </c>
      <c r="L101" s="2">
        <v>26991195</v>
      </c>
      <c r="M101" s="2">
        <v>31129124</v>
      </c>
      <c r="N101" s="2">
        <v>9866380.1999999993</v>
      </c>
      <c r="O101" s="2">
        <v>21262743.800000001</v>
      </c>
      <c r="P101" s="15">
        <v>0.1</v>
      </c>
      <c r="Q101" s="2">
        <v>986638.02</v>
      </c>
      <c r="R101" s="13">
        <v>0.15</v>
      </c>
      <c r="S101" s="15">
        <v>0</v>
      </c>
      <c r="T101" s="2">
        <v>3189411.57</v>
      </c>
      <c r="U101" s="2">
        <v>3000000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18">
        <v>0</v>
      </c>
      <c r="AC101" s="4">
        <v>7176049.5899999999</v>
      </c>
      <c r="AD101" t="s">
        <v>49</v>
      </c>
    </row>
    <row r="102" spans="1:30" hidden="1" x14ac:dyDescent="0.25">
      <c r="A102" s="20">
        <v>475</v>
      </c>
      <c r="B102" t="s">
        <v>176</v>
      </c>
      <c r="C102" t="s">
        <v>349</v>
      </c>
      <c r="D102" t="s">
        <v>2</v>
      </c>
      <c r="E102" t="s">
        <v>3</v>
      </c>
      <c r="F102" t="s">
        <v>110</v>
      </c>
      <c r="G102" s="2">
        <v>14103692000</v>
      </c>
      <c r="H102" s="2">
        <v>0</v>
      </c>
      <c r="I102" s="2">
        <v>14103692000</v>
      </c>
      <c r="J102" s="2">
        <v>26841428</v>
      </c>
      <c r="K102" s="2">
        <v>0</v>
      </c>
      <c r="L102" s="2">
        <v>26841428</v>
      </c>
      <c r="M102" s="2">
        <v>21199951.199999999</v>
      </c>
      <c r="N102" s="2">
        <v>0</v>
      </c>
      <c r="O102" s="2">
        <v>21199951.199999999</v>
      </c>
      <c r="P102" s="15">
        <v>0.1</v>
      </c>
      <c r="Q102" s="2">
        <v>0</v>
      </c>
      <c r="R102" s="13">
        <v>0.1</v>
      </c>
      <c r="S102" s="15">
        <v>0</v>
      </c>
      <c r="T102" s="2">
        <v>2119995.12</v>
      </c>
      <c r="U102" s="2">
        <v>2000000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18">
        <v>0</v>
      </c>
      <c r="AC102" s="4">
        <v>4119995.12</v>
      </c>
      <c r="AD102" t="s">
        <v>16</v>
      </c>
    </row>
    <row r="103" spans="1:30" hidden="1" x14ac:dyDescent="0.25">
      <c r="A103" s="20">
        <v>485</v>
      </c>
      <c r="B103" t="s">
        <v>176</v>
      </c>
      <c r="C103" t="s">
        <v>348</v>
      </c>
      <c r="D103" t="s">
        <v>2</v>
      </c>
      <c r="E103" t="s">
        <v>247</v>
      </c>
      <c r="F103" t="s">
        <v>239</v>
      </c>
      <c r="G103" s="2">
        <v>72807574000</v>
      </c>
      <c r="H103" s="2">
        <v>0</v>
      </c>
      <c r="I103" s="2">
        <v>72807574000</v>
      </c>
      <c r="J103" s="2">
        <v>121182341</v>
      </c>
      <c r="K103" s="2">
        <v>0</v>
      </c>
      <c r="L103" s="2">
        <v>121182341</v>
      </c>
      <c r="M103" s="2">
        <v>92059311.400000006</v>
      </c>
      <c r="N103" s="2">
        <v>0</v>
      </c>
      <c r="O103" s="2">
        <v>92059311.400000006</v>
      </c>
      <c r="P103" s="15">
        <v>0.1</v>
      </c>
      <c r="Q103" s="2">
        <v>0</v>
      </c>
      <c r="R103" s="13">
        <v>0.3</v>
      </c>
      <c r="S103" s="15">
        <v>0</v>
      </c>
      <c r="T103" s="2">
        <v>27617793.420000002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18">
        <v>0</v>
      </c>
      <c r="AC103" s="4">
        <v>27617793.420000002</v>
      </c>
      <c r="AD103" t="s">
        <v>226</v>
      </c>
    </row>
    <row r="104" spans="1:30" hidden="1" x14ac:dyDescent="0.25">
      <c r="A104" s="20">
        <v>510</v>
      </c>
      <c r="B104" t="s">
        <v>176</v>
      </c>
      <c r="C104" t="s">
        <v>349</v>
      </c>
      <c r="D104" t="s">
        <v>10</v>
      </c>
      <c r="E104" t="s">
        <v>31</v>
      </c>
      <c r="F104" t="s">
        <v>111</v>
      </c>
      <c r="G104" s="2">
        <v>10749554000</v>
      </c>
      <c r="H104" s="2">
        <v>0</v>
      </c>
      <c r="I104" s="2">
        <v>10749554000</v>
      </c>
      <c r="J104" s="2">
        <v>17353939</v>
      </c>
      <c r="K104" s="2">
        <v>0</v>
      </c>
      <c r="L104" s="2">
        <v>17353939</v>
      </c>
      <c r="M104" s="2">
        <v>13054117.4</v>
      </c>
      <c r="N104" s="2">
        <v>0</v>
      </c>
      <c r="O104" s="2">
        <v>13054117.4</v>
      </c>
      <c r="P104" s="15">
        <v>0.1</v>
      </c>
      <c r="Q104" s="2">
        <v>0</v>
      </c>
      <c r="R104" s="13">
        <v>0</v>
      </c>
      <c r="S104" s="15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18">
        <v>0</v>
      </c>
      <c r="AC104" s="4">
        <v>0</v>
      </c>
      <c r="AD104" t="s">
        <v>39</v>
      </c>
    </row>
    <row r="105" spans="1:30" hidden="1" x14ac:dyDescent="0.25">
      <c r="A105" s="20">
        <v>513</v>
      </c>
      <c r="B105" t="s">
        <v>176</v>
      </c>
      <c r="C105" t="s">
        <v>349</v>
      </c>
      <c r="D105" t="s">
        <v>10</v>
      </c>
      <c r="E105" t="s">
        <v>18</v>
      </c>
      <c r="F105" t="s">
        <v>112</v>
      </c>
      <c r="G105" s="2">
        <v>9252089000</v>
      </c>
      <c r="H105" s="2">
        <v>0</v>
      </c>
      <c r="I105" s="2">
        <v>9252089000</v>
      </c>
      <c r="J105" s="2">
        <v>21104889</v>
      </c>
      <c r="K105" s="2">
        <v>0</v>
      </c>
      <c r="L105" s="2">
        <v>21104889</v>
      </c>
      <c r="M105" s="2">
        <v>17404053.399999999</v>
      </c>
      <c r="N105" s="2">
        <v>0</v>
      </c>
      <c r="O105" s="2">
        <v>17404053.399999999</v>
      </c>
      <c r="P105" s="15">
        <v>0.1</v>
      </c>
      <c r="Q105" s="2">
        <v>0</v>
      </c>
      <c r="R105" s="13">
        <v>0.1</v>
      </c>
      <c r="S105" s="15">
        <v>0</v>
      </c>
      <c r="T105" s="2">
        <v>1740405.34</v>
      </c>
      <c r="U105" s="2">
        <v>1000000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18">
        <v>0</v>
      </c>
      <c r="AC105" s="4">
        <v>2740405.34</v>
      </c>
      <c r="AD105" t="s">
        <v>27</v>
      </c>
    </row>
    <row r="106" spans="1:30" hidden="1" x14ac:dyDescent="0.25">
      <c r="A106" s="20">
        <v>514</v>
      </c>
      <c r="B106" t="s">
        <v>176</v>
      </c>
      <c r="C106" t="s">
        <v>349</v>
      </c>
      <c r="D106" t="s">
        <v>10</v>
      </c>
      <c r="E106" t="s">
        <v>11</v>
      </c>
      <c r="F106" t="s">
        <v>113</v>
      </c>
      <c r="G106" s="2">
        <v>30655507000</v>
      </c>
      <c r="H106" s="2">
        <v>0</v>
      </c>
      <c r="I106" s="2">
        <v>30655507000</v>
      </c>
      <c r="J106" s="2">
        <v>70275705</v>
      </c>
      <c r="K106" s="2">
        <v>0</v>
      </c>
      <c r="L106" s="2">
        <v>70275705</v>
      </c>
      <c r="M106" s="2">
        <v>58013502.200000003</v>
      </c>
      <c r="N106" s="2">
        <v>0</v>
      </c>
      <c r="O106" s="2">
        <v>58013502.200000003</v>
      </c>
      <c r="P106" s="15">
        <v>0.1</v>
      </c>
      <c r="Q106" s="2">
        <v>0</v>
      </c>
      <c r="R106" s="13">
        <v>0.15</v>
      </c>
      <c r="S106" s="15">
        <v>0</v>
      </c>
      <c r="T106" s="2">
        <v>8702025.3300000001</v>
      </c>
      <c r="U106" s="2">
        <v>3000000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18">
        <v>0</v>
      </c>
      <c r="AC106" s="4">
        <v>11702025.33</v>
      </c>
      <c r="AD106" t="s">
        <v>81</v>
      </c>
    </row>
    <row r="107" spans="1:30" hidden="1" x14ac:dyDescent="0.25">
      <c r="A107" s="20">
        <v>537</v>
      </c>
      <c r="B107" t="s">
        <v>176</v>
      </c>
      <c r="C107" t="s">
        <v>348</v>
      </c>
      <c r="D107" t="s">
        <v>10</v>
      </c>
      <c r="E107" t="s">
        <v>31</v>
      </c>
      <c r="F107" t="s">
        <v>114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15">
        <v>0.1</v>
      </c>
      <c r="Q107" s="2">
        <v>0</v>
      </c>
      <c r="R107" s="13">
        <v>0.3</v>
      </c>
      <c r="S107" s="15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18">
        <v>0</v>
      </c>
      <c r="AC107" s="4">
        <v>0</v>
      </c>
      <c r="AD107" t="s">
        <v>39</v>
      </c>
    </row>
    <row r="108" spans="1:30" hidden="1" x14ac:dyDescent="0.25">
      <c r="A108" s="20">
        <v>539</v>
      </c>
      <c r="B108" t="s">
        <v>176</v>
      </c>
      <c r="C108" t="s">
        <v>348</v>
      </c>
      <c r="D108" t="s">
        <v>10</v>
      </c>
      <c r="E108" t="s">
        <v>18</v>
      </c>
      <c r="F108" t="s">
        <v>115</v>
      </c>
      <c r="G108" s="2">
        <v>5697442000</v>
      </c>
      <c r="H108" s="2">
        <v>0</v>
      </c>
      <c r="I108" s="2">
        <v>5697442000</v>
      </c>
      <c r="J108" s="2">
        <v>16988833</v>
      </c>
      <c r="K108" s="2">
        <v>0</v>
      </c>
      <c r="L108" s="2">
        <v>16988833</v>
      </c>
      <c r="M108" s="2">
        <v>14709856.199999999</v>
      </c>
      <c r="N108" s="2">
        <v>0</v>
      </c>
      <c r="O108" s="2">
        <v>14709856.199999999</v>
      </c>
      <c r="P108" s="15">
        <v>0.1</v>
      </c>
      <c r="Q108" s="2">
        <v>0</v>
      </c>
      <c r="R108" s="13">
        <v>0.3</v>
      </c>
      <c r="S108" s="15">
        <v>0</v>
      </c>
      <c r="T108" s="2">
        <v>4412956.8600000003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18">
        <v>0</v>
      </c>
      <c r="AC108" s="4">
        <v>4412956.8600000003</v>
      </c>
      <c r="AD108" t="s">
        <v>20</v>
      </c>
    </row>
    <row r="109" spans="1:30" hidden="1" x14ac:dyDescent="0.25">
      <c r="A109" s="20">
        <v>546</v>
      </c>
      <c r="B109" t="s">
        <v>176</v>
      </c>
      <c r="C109" t="s">
        <v>349</v>
      </c>
      <c r="D109" t="s">
        <v>10</v>
      </c>
      <c r="E109" t="s">
        <v>11</v>
      </c>
      <c r="F109" t="s">
        <v>116</v>
      </c>
      <c r="G109" s="2">
        <v>12057308000</v>
      </c>
      <c r="H109" s="2">
        <v>0</v>
      </c>
      <c r="I109" s="2">
        <v>12057308000</v>
      </c>
      <c r="J109" s="2">
        <v>32033917</v>
      </c>
      <c r="K109" s="2">
        <v>0</v>
      </c>
      <c r="L109" s="2">
        <v>32033917</v>
      </c>
      <c r="M109" s="2">
        <v>27210993.800000001</v>
      </c>
      <c r="N109" s="2">
        <v>0</v>
      </c>
      <c r="O109" s="2">
        <v>27210993.800000001</v>
      </c>
      <c r="P109" s="15">
        <v>0.1</v>
      </c>
      <c r="Q109" s="2">
        <v>0</v>
      </c>
      <c r="R109" s="13">
        <v>0.1</v>
      </c>
      <c r="S109" s="15">
        <v>0</v>
      </c>
      <c r="T109" s="2">
        <v>2721099.38</v>
      </c>
      <c r="U109" s="2">
        <v>2000000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18">
        <v>0</v>
      </c>
      <c r="AC109" s="4">
        <v>4721099.38</v>
      </c>
      <c r="AD109" t="s">
        <v>88</v>
      </c>
    </row>
    <row r="110" spans="1:30" hidden="1" x14ac:dyDescent="0.25">
      <c r="A110" s="20">
        <v>550</v>
      </c>
      <c r="B110" t="s">
        <v>176</v>
      </c>
      <c r="C110" t="s">
        <v>348</v>
      </c>
      <c r="D110" t="s">
        <v>10</v>
      </c>
      <c r="E110" t="s">
        <v>31</v>
      </c>
      <c r="F110" t="s">
        <v>117</v>
      </c>
      <c r="G110" s="2">
        <v>3817468000</v>
      </c>
      <c r="H110" s="2">
        <v>0</v>
      </c>
      <c r="I110" s="2">
        <v>3817468000</v>
      </c>
      <c r="J110" s="2">
        <v>10627591</v>
      </c>
      <c r="K110" s="2">
        <v>0</v>
      </c>
      <c r="L110" s="2">
        <v>10627591</v>
      </c>
      <c r="M110" s="2">
        <v>9100603.8000000007</v>
      </c>
      <c r="N110" s="2">
        <v>0</v>
      </c>
      <c r="O110" s="2">
        <v>9100603.8000000007</v>
      </c>
      <c r="P110" s="15">
        <v>0.1</v>
      </c>
      <c r="Q110" s="2">
        <v>0</v>
      </c>
      <c r="R110" s="13">
        <v>0.3</v>
      </c>
      <c r="S110" s="15">
        <v>0</v>
      </c>
      <c r="T110" s="2">
        <v>2730181.14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18">
        <v>0</v>
      </c>
      <c r="AC110" s="4">
        <v>2730181.14</v>
      </c>
      <c r="AD110" t="s">
        <v>97</v>
      </c>
    </row>
    <row r="111" spans="1:30" hidden="1" x14ac:dyDescent="0.25">
      <c r="A111" s="20">
        <v>570</v>
      </c>
      <c r="B111" t="s">
        <v>176</v>
      </c>
      <c r="C111" t="s">
        <v>349</v>
      </c>
      <c r="D111" t="s">
        <v>2</v>
      </c>
      <c r="E111" t="s">
        <v>3</v>
      </c>
      <c r="F111" t="s">
        <v>118</v>
      </c>
      <c r="G111" s="2">
        <v>12957987000</v>
      </c>
      <c r="H111" s="2">
        <v>7305374000</v>
      </c>
      <c r="I111" s="2">
        <v>5652613000</v>
      </c>
      <c r="J111" s="2">
        <v>36724724</v>
      </c>
      <c r="K111" s="2">
        <v>19511535</v>
      </c>
      <c r="L111" s="2">
        <v>17213189</v>
      </c>
      <c r="M111" s="2">
        <v>31541529.199999999</v>
      </c>
      <c r="N111" s="2">
        <v>16589385.4</v>
      </c>
      <c r="O111" s="2">
        <v>14952143.800000001</v>
      </c>
      <c r="P111" s="15">
        <v>0.1</v>
      </c>
      <c r="Q111" s="2">
        <v>1658938.54</v>
      </c>
      <c r="R111" s="13">
        <v>0.15</v>
      </c>
      <c r="S111" s="15">
        <v>0</v>
      </c>
      <c r="T111" s="2">
        <v>2242821.5699999998</v>
      </c>
      <c r="U111" s="2">
        <v>3000000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18">
        <v>0</v>
      </c>
      <c r="AC111" s="4">
        <v>6901760.1100000003</v>
      </c>
      <c r="AD111" t="s">
        <v>16</v>
      </c>
    </row>
    <row r="112" spans="1:30" hidden="1" x14ac:dyDescent="0.25">
      <c r="A112" s="20">
        <v>575</v>
      </c>
      <c r="B112" t="s">
        <v>176</v>
      </c>
      <c r="C112" t="s">
        <v>348</v>
      </c>
      <c r="D112" t="s">
        <v>10</v>
      </c>
      <c r="E112" t="s">
        <v>31</v>
      </c>
      <c r="F112" t="s">
        <v>119</v>
      </c>
      <c r="G112" s="2">
        <v>14657114000</v>
      </c>
      <c r="H112" s="2">
        <v>0</v>
      </c>
      <c r="I112" s="2">
        <v>14657114000</v>
      </c>
      <c r="J112" s="2">
        <v>35920021</v>
      </c>
      <c r="K112" s="2">
        <v>0</v>
      </c>
      <c r="L112" s="2">
        <v>35920021</v>
      </c>
      <c r="M112" s="2">
        <v>30057175.399999999</v>
      </c>
      <c r="N112" s="2">
        <v>0</v>
      </c>
      <c r="O112" s="2">
        <v>30057175.399999999</v>
      </c>
      <c r="P112" s="15">
        <v>0.1</v>
      </c>
      <c r="Q112" s="2">
        <v>0</v>
      </c>
      <c r="R112" s="13">
        <v>0.3</v>
      </c>
      <c r="S112" s="15">
        <v>0</v>
      </c>
      <c r="T112" s="2">
        <v>9017152.6199999992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18">
        <v>0</v>
      </c>
      <c r="AC112" s="4">
        <v>9017152.6199999992</v>
      </c>
      <c r="AD112" t="s">
        <v>32</v>
      </c>
    </row>
    <row r="113" spans="1:30" hidden="1" x14ac:dyDescent="0.25">
      <c r="A113" s="20">
        <v>590</v>
      </c>
      <c r="B113" t="s">
        <v>176</v>
      </c>
      <c r="C113" t="s">
        <v>349</v>
      </c>
      <c r="D113" t="s">
        <v>2</v>
      </c>
      <c r="E113" t="s">
        <v>3</v>
      </c>
      <c r="F113" t="s">
        <v>120</v>
      </c>
      <c r="G113" s="2">
        <v>29712275000</v>
      </c>
      <c r="H113" s="2">
        <v>13991831000</v>
      </c>
      <c r="I113" s="2">
        <v>15720444000</v>
      </c>
      <c r="J113" s="2">
        <v>58671868</v>
      </c>
      <c r="K113" s="2">
        <v>26375176</v>
      </c>
      <c r="L113" s="2">
        <v>32296692</v>
      </c>
      <c r="M113" s="2">
        <v>46786958</v>
      </c>
      <c r="N113" s="2">
        <v>20778443.600000001</v>
      </c>
      <c r="O113" s="2">
        <v>26008514.399999999</v>
      </c>
      <c r="P113" s="15">
        <v>0.1</v>
      </c>
      <c r="Q113" s="2">
        <v>2077844.36</v>
      </c>
      <c r="R113" s="13">
        <v>0.15</v>
      </c>
      <c r="S113" s="15">
        <v>0</v>
      </c>
      <c r="T113" s="2">
        <v>3901277.16</v>
      </c>
      <c r="U113" s="2">
        <v>3000000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18">
        <v>0</v>
      </c>
      <c r="AC113" s="4">
        <v>8979121.5199999996</v>
      </c>
      <c r="AD113" t="s">
        <v>121</v>
      </c>
    </row>
    <row r="114" spans="1:30" x14ac:dyDescent="0.25">
      <c r="A114" s="20">
        <v>591</v>
      </c>
      <c r="B114" t="s">
        <v>14</v>
      </c>
      <c r="C114" t="s">
        <v>349</v>
      </c>
      <c r="D114" t="s">
        <v>2</v>
      </c>
      <c r="E114" t="s">
        <v>3</v>
      </c>
      <c r="F114" t="s">
        <v>121</v>
      </c>
      <c r="G114" s="2">
        <v>57507274000</v>
      </c>
      <c r="H114" s="2">
        <v>10610396000</v>
      </c>
      <c r="I114" s="2">
        <v>46896878000</v>
      </c>
      <c r="J114" s="2">
        <v>95801602</v>
      </c>
      <c r="K114" s="2">
        <v>19220643</v>
      </c>
      <c r="L114" s="2">
        <v>76580959</v>
      </c>
      <c r="M114" s="2">
        <v>72798692.400000006</v>
      </c>
      <c r="N114" s="2">
        <v>14976484.6</v>
      </c>
      <c r="O114" s="2">
        <v>57822207.799999997</v>
      </c>
      <c r="P114" s="15">
        <v>0.1</v>
      </c>
      <c r="Q114" s="2">
        <v>1497648.46</v>
      </c>
      <c r="R114" s="13">
        <v>0.2</v>
      </c>
      <c r="S114" s="15">
        <v>0</v>
      </c>
      <c r="T114" s="2">
        <v>11564441.560000001</v>
      </c>
      <c r="U114" s="2">
        <v>0</v>
      </c>
      <c r="V114" s="2">
        <v>395478293.39999998</v>
      </c>
      <c r="W114" s="2">
        <v>80286650.560000002</v>
      </c>
      <c r="X114" s="2">
        <v>315191642.83999997</v>
      </c>
      <c r="Y114" s="2">
        <v>235329961500</v>
      </c>
      <c r="Z114" s="2">
        <v>39622236100</v>
      </c>
      <c r="AA114" s="2">
        <v>195707725400</v>
      </c>
      <c r="AB114" s="18">
        <v>13410532.2192</v>
      </c>
      <c r="AC114" s="4">
        <v>26472622.2392</v>
      </c>
      <c r="AD114" t="s">
        <v>4</v>
      </c>
    </row>
    <row r="115" spans="1:30" hidden="1" x14ac:dyDescent="0.25">
      <c r="A115" s="20">
        <v>602</v>
      </c>
      <c r="B115" t="s">
        <v>176</v>
      </c>
      <c r="C115" t="s">
        <v>349</v>
      </c>
      <c r="D115" t="s">
        <v>2</v>
      </c>
      <c r="E115" t="s">
        <v>9</v>
      </c>
      <c r="F115" t="s">
        <v>122</v>
      </c>
      <c r="G115" s="2">
        <v>21876011800</v>
      </c>
      <c r="H115" s="2">
        <v>297200000</v>
      </c>
      <c r="I115" s="2">
        <v>21578811800</v>
      </c>
      <c r="J115" s="2">
        <v>43949159</v>
      </c>
      <c r="K115" s="2">
        <v>1040201</v>
      </c>
      <c r="L115" s="2">
        <v>42908958</v>
      </c>
      <c r="M115" s="2">
        <v>35198754.280000001</v>
      </c>
      <c r="N115" s="2">
        <v>921321</v>
      </c>
      <c r="O115" s="2">
        <v>34277433.280000001</v>
      </c>
      <c r="P115" s="15">
        <v>0.1</v>
      </c>
      <c r="Q115" s="2">
        <v>92132.1</v>
      </c>
      <c r="R115" s="13">
        <v>0.15</v>
      </c>
      <c r="S115" s="15">
        <v>0</v>
      </c>
      <c r="T115" s="2">
        <v>5141614.9919999996</v>
      </c>
      <c r="U115" s="2">
        <v>3000000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18">
        <v>0</v>
      </c>
      <c r="AC115" s="4">
        <v>8233747.0920000002</v>
      </c>
      <c r="AD115" t="s">
        <v>46</v>
      </c>
    </row>
    <row r="116" spans="1:30" hidden="1" x14ac:dyDescent="0.25">
      <c r="A116" s="20">
        <v>603</v>
      </c>
      <c r="B116" t="s">
        <v>176</v>
      </c>
      <c r="C116" t="s">
        <v>349</v>
      </c>
      <c r="D116" t="s">
        <v>2</v>
      </c>
      <c r="E116" t="s">
        <v>9</v>
      </c>
      <c r="F116" t="s">
        <v>123</v>
      </c>
      <c r="G116" s="2">
        <v>41683180400</v>
      </c>
      <c r="H116" s="2">
        <v>14996638000</v>
      </c>
      <c r="I116" s="2">
        <v>26686542400</v>
      </c>
      <c r="J116" s="2">
        <v>88222643</v>
      </c>
      <c r="K116" s="2">
        <v>32244654</v>
      </c>
      <c r="L116" s="2">
        <v>55977989</v>
      </c>
      <c r="M116" s="2">
        <v>71549370.840000004</v>
      </c>
      <c r="N116" s="2">
        <v>26245998.800000001</v>
      </c>
      <c r="O116" s="2">
        <v>45303372.039999999</v>
      </c>
      <c r="P116" s="15">
        <v>0.1</v>
      </c>
      <c r="Q116" s="2">
        <v>2624599.88</v>
      </c>
      <c r="R116" s="13">
        <v>0.2</v>
      </c>
      <c r="S116" s="15">
        <v>0</v>
      </c>
      <c r="T116" s="2">
        <v>9060674.4079999998</v>
      </c>
      <c r="U116" s="2">
        <v>4000000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18">
        <v>0</v>
      </c>
      <c r="AC116" s="4">
        <v>15685274.288000001</v>
      </c>
      <c r="AD116" t="s">
        <v>46</v>
      </c>
    </row>
    <row r="117" spans="1:30" hidden="1" x14ac:dyDescent="0.25">
      <c r="A117" s="20">
        <v>607</v>
      </c>
      <c r="B117" t="s">
        <v>176</v>
      </c>
      <c r="C117" t="s">
        <v>349</v>
      </c>
      <c r="D117" t="s">
        <v>2</v>
      </c>
      <c r="E117" t="s">
        <v>9</v>
      </c>
      <c r="F117" t="s">
        <v>124</v>
      </c>
      <c r="G117" s="2">
        <v>7991480000</v>
      </c>
      <c r="H117" s="2">
        <v>1239768000</v>
      </c>
      <c r="I117" s="2">
        <v>6751712000</v>
      </c>
      <c r="J117" s="2">
        <v>21545553</v>
      </c>
      <c r="K117" s="2">
        <v>3415685</v>
      </c>
      <c r="L117" s="2">
        <v>18129868</v>
      </c>
      <c r="M117" s="2">
        <v>18348961</v>
      </c>
      <c r="N117" s="2">
        <v>2919777.8</v>
      </c>
      <c r="O117" s="2">
        <v>15429183.199999999</v>
      </c>
      <c r="P117" s="15">
        <v>0.1</v>
      </c>
      <c r="Q117" s="2">
        <v>291977.78000000003</v>
      </c>
      <c r="R117" s="13">
        <v>0.1</v>
      </c>
      <c r="S117" s="15">
        <v>0</v>
      </c>
      <c r="T117" s="2">
        <v>1542918.32</v>
      </c>
      <c r="U117" s="2">
        <v>1000000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18">
        <v>0</v>
      </c>
      <c r="AC117" s="4">
        <v>2834896.1</v>
      </c>
      <c r="AD117" t="s">
        <v>46</v>
      </c>
    </row>
    <row r="118" spans="1:30" hidden="1" x14ac:dyDescent="0.25">
      <c r="A118" s="20">
        <v>609</v>
      </c>
      <c r="B118" t="s">
        <v>176</v>
      </c>
      <c r="C118" t="s">
        <v>348</v>
      </c>
      <c r="D118" t="s">
        <v>10</v>
      </c>
      <c r="E118" t="s">
        <v>11</v>
      </c>
      <c r="F118" t="s">
        <v>125</v>
      </c>
      <c r="G118" s="2">
        <v>11402162000</v>
      </c>
      <c r="H118" s="2">
        <v>0</v>
      </c>
      <c r="I118" s="2">
        <v>11402162000</v>
      </c>
      <c r="J118" s="2">
        <v>23448864</v>
      </c>
      <c r="K118" s="2">
        <v>0</v>
      </c>
      <c r="L118" s="2">
        <v>23448864</v>
      </c>
      <c r="M118" s="2">
        <v>18887999.199999999</v>
      </c>
      <c r="N118" s="2">
        <v>0</v>
      </c>
      <c r="O118" s="2">
        <v>18887999.199999999</v>
      </c>
      <c r="P118" s="15">
        <v>0.1</v>
      </c>
      <c r="Q118" s="2">
        <v>0</v>
      </c>
      <c r="R118" s="13">
        <v>0.3</v>
      </c>
      <c r="S118" s="15">
        <v>0</v>
      </c>
      <c r="T118" s="2">
        <v>5666399.7599999998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18">
        <v>0</v>
      </c>
      <c r="AC118" s="4">
        <v>5666399.7599999998</v>
      </c>
      <c r="AD118" t="s">
        <v>81</v>
      </c>
    </row>
    <row r="119" spans="1:30" hidden="1" x14ac:dyDescent="0.25">
      <c r="A119" s="20">
        <v>612</v>
      </c>
      <c r="B119" t="s">
        <v>176</v>
      </c>
      <c r="C119" t="s">
        <v>349</v>
      </c>
      <c r="D119" t="s">
        <v>10</v>
      </c>
      <c r="E119" t="s">
        <v>31</v>
      </c>
      <c r="F119" t="s">
        <v>126</v>
      </c>
      <c r="G119" s="2">
        <v>23759790200</v>
      </c>
      <c r="H119" s="2">
        <v>0</v>
      </c>
      <c r="I119" s="2">
        <v>23759790200</v>
      </c>
      <c r="J119" s="2">
        <v>57896649</v>
      </c>
      <c r="K119" s="2">
        <v>0</v>
      </c>
      <c r="L119" s="2">
        <v>57896649</v>
      </c>
      <c r="M119" s="2">
        <v>48392732.920000002</v>
      </c>
      <c r="N119" s="2">
        <v>0</v>
      </c>
      <c r="O119" s="2">
        <v>48392732.920000002</v>
      </c>
      <c r="P119" s="15">
        <v>0.1</v>
      </c>
      <c r="Q119" s="2">
        <v>0</v>
      </c>
      <c r="R119" s="13">
        <v>0.15</v>
      </c>
      <c r="S119" s="15">
        <v>0</v>
      </c>
      <c r="T119" s="2">
        <v>7258909.9380000001</v>
      </c>
      <c r="U119" s="2">
        <v>3000000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18">
        <v>0</v>
      </c>
      <c r="AC119" s="4">
        <v>10258909.937999999</v>
      </c>
      <c r="AD119" t="s">
        <v>39</v>
      </c>
    </row>
    <row r="120" spans="1:30" hidden="1" x14ac:dyDescent="0.25">
      <c r="A120" s="20">
        <v>617</v>
      </c>
      <c r="B120" t="s">
        <v>176</v>
      </c>
      <c r="C120" t="s">
        <v>348</v>
      </c>
      <c r="D120" t="s">
        <v>2</v>
      </c>
      <c r="E120" t="s">
        <v>9</v>
      </c>
      <c r="F120" t="s">
        <v>127</v>
      </c>
      <c r="G120" s="2">
        <v>79225010000</v>
      </c>
      <c r="H120" s="2">
        <v>4055872000</v>
      </c>
      <c r="I120" s="2">
        <v>75169138000</v>
      </c>
      <c r="J120" s="2">
        <v>148054514</v>
      </c>
      <c r="K120" s="2">
        <v>9902303</v>
      </c>
      <c r="L120" s="2">
        <v>138152211</v>
      </c>
      <c r="M120" s="2">
        <v>116364510</v>
      </c>
      <c r="N120" s="2">
        <v>8279954.2000000002</v>
      </c>
      <c r="O120" s="2">
        <v>108084555.8</v>
      </c>
      <c r="P120" s="15">
        <v>0.1</v>
      </c>
      <c r="Q120" s="2">
        <v>827995.42</v>
      </c>
      <c r="R120" s="13">
        <v>0.3</v>
      </c>
      <c r="S120" s="15">
        <v>0</v>
      </c>
      <c r="T120" s="2">
        <v>32425366.739999998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18">
        <v>0</v>
      </c>
      <c r="AC120" s="4">
        <v>33253362.16</v>
      </c>
      <c r="AD120" t="s">
        <v>59</v>
      </c>
    </row>
    <row r="121" spans="1:30" hidden="1" x14ac:dyDescent="0.25">
      <c r="A121" s="20">
        <v>618</v>
      </c>
      <c r="B121" t="s">
        <v>176</v>
      </c>
      <c r="C121" t="s">
        <v>348</v>
      </c>
      <c r="D121" t="s">
        <v>2</v>
      </c>
      <c r="E121" t="s">
        <v>9</v>
      </c>
      <c r="F121" t="s">
        <v>128</v>
      </c>
      <c r="G121" s="2">
        <v>19752235000</v>
      </c>
      <c r="H121" s="2">
        <v>12790000</v>
      </c>
      <c r="I121" s="2">
        <v>19739445000</v>
      </c>
      <c r="J121" s="2">
        <v>38247045</v>
      </c>
      <c r="K121" s="2">
        <v>44765</v>
      </c>
      <c r="L121" s="2">
        <v>38202280</v>
      </c>
      <c r="M121" s="2">
        <v>30346151</v>
      </c>
      <c r="N121" s="2">
        <v>39649</v>
      </c>
      <c r="O121" s="2">
        <v>30306502</v>
      </c>
      <c r="P121" s="15">
        <v>0.1</v>
      </c>
      <c r="Q121" s="2">
        <v>3964.9</v>
      </c>
      <c r="R121" s="13">
        <v>0.3</v>
      </c>
      <c r="S121" s="15">
        <v>0</v>
      </c>
      <c r="T121" s="2">
        <v>9091950.5999999996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18">
        <v>0</v>
      </c>
      <c r="AC121" s="4">
        <v>9095915.5</v>
      </c>
      <c r="AD121" t="s">
        <v>59</v>
      </c>
    </row>
    <row r="122" spans="1:30" hidden="1" x14ac:dyDescent="0.25">
      <c r="A122" s="20">
        <v>631</v>
      </c>
      <c r="B122" t="s">
        <v>176</v>
      </c>
      <c r="C122" t="s">
        <v>349</v>
      </c>
      <c r="D122" t="s">
        <v>2</v>
      </c>
      <c r="E122" t="s">
        <v>9</v>
      </c>
      <c r="F122" t="s">
        <v>129</v>
      </c>
      <c r="G122" s="2">
        <v>58205615000</v>
      </c>
      <c r="H122" s="2">
        <v>0</v>
      </c>
      <c r="I122" s="2">
        <v>58205615000</v>
      </c>
      <c r="J122" s="2">
        <v>119901693</v>
      </c>
      <c r="K122" s="2">
        <v>0</v>
      </c>
      <c r="L122" s="2">
        <v>119901693</v>
      </c>
      <c r="M122" s="2">
        <v>96619447</v>
      </c>
      <c r="N122" s="2">
        <v>0</v>
      </c>
      <c r="O122" s="2">
        <v>96619447</v>
      </c>
      <c r="P122" s="15">
        <v>0.1</v>
      </c>
      <c r="Q122" s="2">
        <v>0</v>
      </c>
      <c r="R122" s="13">
        <v>0.2</v>
      </c>
      <c r="S122" s="15">
        <v>0</v>
      </c>
      <c r="T122" s="2">
        <v>19323889.399999999</v>
      </c>
      <c r="U122" s="2">
        <v>4000000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18">
        <v>0</v>
      </c>
      <c r="AC122" s="4">
        <v>23323889.399999999</v>
      </c>
      <c r="AD122" t="s">
        <v>51</v>
      </c>
    </row>
    <row r="123" spans="1:30" hidden="1" x14ac:dyDescent="0.25">
      <c r="A123" s="20">
        <v>634</v>
      </c>
      <c r="B123" t="s">
        <v>176</v>
      </c>
      <c r="C123" t="s">
        <v>349</v>
      </c>
      <c r="D123" t="s">
        <v>10</v>
      </c>
      <c r="E123" t="s">
        <v>11</v>
      </c>
      <c r="F123" t="s">
        <v>130</v>
      </c>
      <c r="G123" s="2">
        <v>8570616000</v>
      </c>
      <c r="H123" s="2">
        <v>0</v>
      </c>
      <c r="I123" s="2">
        <v>8570616000</v>
      </c>
      <c r="J123" s="2">
        <v>25335097</v>
      </c>
      <c r="K123" s="2">
        <v>0</v>
      </c>
      <c r="L123" s="2">
        <v>25335097</v>
      </c>
      <c r="M123" s="2">
        <v>21906850.600000001</v>
      </c>
      <c r="N123" s="2">
        <v>0</v>
      </c>
      <c r="O123" s="2">
        <v>21906850.600000001</v>
      </c>
      <c r="P123" s="15">
        <v>0.1</v>
      </c>
      <c r="Q123" s="2">
        <v>0</v>
      </c>
      <c r="R123" s="13">
        <v>0.1</v>
      </c>
      <c r="S123" s="15">
        <v>0</v>
      </c>
      <c r="T123" s="2">
        <v>2190685.06</v>
      </c>
      <c r="U123" s="2">
        <v>2000000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18">
        <v>0</v>
      </c>
      <c r="AC123" s="4">
        <v>4190685.06</v>
      </c>
      <c r="AD123" t="s">
        <v>43</v>
      </c>
    </row>
    <row r="124" spans="1:30" hidden="1" x14ac:dyDescent="0.25">
      <c r="A124" s="20">
        <v>639</v>
      </c>
      <c r="B124" t="s">
        <v>176</v>
      </c>
      <c r="C124" t="s">
        <v>349</v>
      </c>
      <c r="D124" t="s">
        <v>2</v>
      </c>
      <c r="E124" t="s">
        <v>9</v>
      </c>
      <c r="F124" t="s">
        <v>131</v>
      </c>
      <c r="G124" s="2">
        <v>93666883000</v>
      </c>
      <c r="H124" s="2">
        <v>2875729000</v>
      </c>
      <c r="I124" s="2">
        <v>90791154000</v>
      </c>
      <c r="J124" s="2">
        <v>153935616</v>
      </c>
      <c r="K124" s="2">
        <v>8640259</v>
      </c>
      <c r="L124" s="2">
        <v>145295357</v>
      </c>
      <c r="M124" s="2">
        <v>116468862.8</v>
      </c>
      <c r="N124" s="2">
        <v>7489967.4000000004</v>
      </c>
      <c r="O124" s="2">
        <v>108978895.40000001</v>
      </c>
      <c r="P124" s="15">
        <v>0.1</v>
      </c>
      <c r="Q124" s="2">
        <v>748996.74</v>
      </c>
      <c r="R124" s="13">
        <v>0.25</v>
      </c>
      <c r="S124" s="15">
        <v>0</v>
      </c>
      <c r="T124" s="2">
        <v>27244723.850000001</v>
      </c>
      <c r="U124" s="2">
        <v>5000000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18">
        <v>0</v>
      </c>
      <c r="AC124" s="4">
        <v>32993720.59</v>
      </c>
      <c r="AD124" t="s">
        <v>59</v>
      </c>
    </row>
    <row r="125" spans="1:30" hidden="1" x14ac:dyDescent="0.25">
      <c r="A125" s="20">
        <v>642</v>
      </c>
      <c r="B125" t="s">
        <v>176</v>
      </c>
      <c r="C125" t="s">
        <v>348</v>
      </c>
      <c r="D125" t="s">
        <v>10</v>
      </c>
      <c r="E125" t="s">
        <v>11</v>
      </c>
      <c r="F125" t="s">
        <v>132</v>
      </c>
      <c r="G125" s="2">
        <v>288359000</v>
      </c>
      <c r="H125" s="2">
        <v>0</v>
      </c>
      <c r="I125" s="2">
        <v>288359000</v>
      </c>
      <c r="J125" s="2">
        <v>881757</v>
      </c>
      <c r="K125" s="2">
        <v>0</v>
      </c>
      <c r="L125" s="2">
        <v>881757</v>
      </c>
      <c r="M125" s="2">
        <v>766413.4</v>
      </c>
      <c r="N125" s="2">
        <v>0</v>
      </c>
      <c r="O125" s="2">
        <v>766413.4</v>
      </c>
      <c r="P125" s="15">
        <v>0.1</v>
      </c>
      <c r="Q125" s="2">
        <v>0</v>
      </c>
      <c r="R125" s="13">
        <v>0.3</v>
      </c>
      <c r="S125" s="15">
        <v>0</v>
      </c>
      <c r="T125" s="2">
        <v>229924.02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18">
        <v>0</v>
      </c>
      <c r="AC125" s="4">
        <v>229924.02</v>
      </c>
      <c r="AD125" t="s">
        <v>36</v>
      </c>
    </row>
    <row r="126" spans="1:30" hidden="1" x14ac:dyDescent="0.25">
      <c r="A126" s="20">
        <v>645</v>
      </c>
      <c r="B126" t="s">
        <v>176</v>
      </c>
      <c r="C126" t="s">
        <v>349</v>
      </c>
      <c r="D126" t="s">
        <v>10</v>
      </c>
      <c r="E126" t="s">
        <v>31</v>
      </c>
      <c r="F126" t="s">
        <v>133</v>
      </c>
      <c r="G126" s="2">
        <v>17322554000</v>
      </c>
      <c r="H126" s="2">
        <v>0</v>
      </c>
      <c r="I126" s="2">
        <v>17322554000</v>
      </c>
      <c r="J126" s="2">
        <v>40880127</v>
      </c>
      <c r="K126" s="2">
        <v>0</v>
      </c>
      <c r="L126" s="2">
        <v>40880127</v>
      </c>
      <c r="M126" s="2">
        <v>33951105.399999999</v>
      </c>
      <c r="N126" s="2">
        <v>0</v>
      </c>
      <c r="O126" s="2">
        <v>33951105.399999999</v>
      </c>
      <c r="P126" s="15">
        <v>0.1</v>
      </c>
      <c r="Q126" s="2">
        <v>0</v>
      </c>
      <c r="R126" s="13">
        <v>0.15</v>
      </c>
      <c r="S126" s="15">
        <v>0</v>
      </c>
      <c r="T126" s="2">
        <v>5092665.8099999996</v>
      </c>
      <c r="U126" s="2">
        <v>3000000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18">
        <v>0</v>
      </c>
      <c r="AC126" s="4">
        <v>8092665.8099999996</v>
      </c>
      <c r="AD126" t="s">
        <v>26</v>
      </c>
    </row>
    <row r="127" spans="1:30" hidden="1" x14ac:dyDescent="0.25">
      <c r="A127" s="20">
        <v>646</v>
      </c>
      <c r="B127" t="s">
        <v>176</v>
      </c>
      <c r="C127" t="s">
        <v>348</v>
      </c>
      <c r="D127" t="s">
        <v>2</v>
      </c>
      <c r="E127" t="s">
        <v>3</v>
      </c>
      <c r="F127" t="s">
        <v>134</v>
      </c>
      <c r="G127" s="2">
        <v>11096190000</v>
      </c>
      <c r="H127" s="2">
        <v>0</v>
      </c>
      <c r="I127" s="2">
        <v>11096190000</v>
      </c>
      <c r="J127" s="2">
        <v>20831378</v>
      </c>
      <c r="K127" s="2">
        <v>0</v>
      </c>
      <c r="L127" s="2">
        <v>20831378</v>
      </c>
      <c r="M127" s="2">
        <v>16392902</v>
      </c>
      <c r="N127" s="2">
        <v>0</v>
      </c>
      <c r="O127" s="2">
        <v>16392902</v>
      </c>
      <c r="P127" s="15">
        <v>0.1</v>
      </c>
      <c r="Q127" s="2">
        <v>0</v>
      </c>
      <c r="R127" s="13">
        <v>0.3</v>
      </c>
      <c r="S127" s="15">
        <v>0</v>
      </c>
      <c r="T127" s="2">
        <v>4917870.5999999996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18">
        <v>0</v>
      </c>
      <c r="AC127" s="4">
        <v>4917870.5999999996</v>
      </c>
      <c r="AD127" t="s">
        <v>16</v>
      </c>
    </row>
    <row r="128" spans="1:30" hidden="1" x14ac:dyDescent="0.25">
      <c r="A128" s="20">
        <v>651</v>
      </c>
      <c r="B128" t="s">
        <v>176</v>
      </c>
      <c r="C128" t="s">
        <v>348</v>
      </c>
      <c r="D128" t="s">
        <v>2</v>
      </c>
      <c r="E128" t="s">
        <v>3</v>
      </c>
      <c r="F128" t="s">
        <v>135</v>
      </c>
      <c r="G128" s="2">
        <v>25560336000</v>
      </c>
      <c r="H128" s="2">
        <v>0</v>
      </c>
      <c r="I128" s="2">
        <v>25560336000</v>
      </c>
      <c r="J128" s="2">
        <v>40199173</v>
      </c>
      <c r="K128" s="2">
        <v>0</v>
      </c>
      <c r="L128" s="2">
        <v>40199173</v>
      </c>
      <c r="M128" s="2">
        <v>29975038.600000001</v>
      </c>
      <c r="N128" s="2">
        <v>0</v>
      </c>
      <c r="O128" s="2">
        <v>29975038.600000001</v>
      </c>
      <c r="P128" s="15">
        <v>0.1</v>
      </c>
      <c r="Q128" s="2">
        <v>0</v>
      </c>
      <c r="R128" s="13">
        <v>0.3</v>
      </c>
      <c r="S128" s="15">
        <v>0</v>
      </c>
      <c r="T128" s="2">
        <v>8992511.5800000001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18">
        <v>0</v>
      </c>
      <c r="AC128" s="4">
        <v>8992511.5800000001</v>
      </c>
      <c r="AD128" t="s">
        <v>58</v>
      </c>
    </row>
    <row r="129" spans="1:30" hidden="1" x14ac:dyDescent="0.25">
      <c r="A129" s="20">
        <v>681</v>
      </c>
      <c r="B129" t="s">
        <v>176</v>
      </c>
      <c r="C129" t="s">
        <v>349</v>
      </c>
      <c r="D129" t="s">
        <v>2</v>
      </c>
      <c r="E129" t="s">
        <v>3</v>
      </c>
      <c r="F129" t="s">
        <v>136</v>
      </c>
      <c r="G129" s="2">
        <v>118977297000</v>
      </c>
      <c r="H129" s="2">
        <v>4261110000</v>
      </c>
      <c r="I129" s="2">
        <v>114716187000</v>
      </c>
      <c r="J129" s="2">
        <v>215126020</v>
      </c>
      <c r="K129" s="2">
        <v>12462334</v>
      </c>
      <c r="L129" s="2">
        <v>202663686</v>
      </c>
      <c r="M129" s="2">
        <v>167535101.19999999</v>
      </c>
      <c r="N129" s="2">
        <v>10757890</v>
      </c>
      <c r="O129" s="2">
        <v>156777211.19999999</v>
      </c>
      <c r="P129" s="15">
        <v>0.1</v>
      </c>
      <c r="Q129" s="2">
        <v>1075789</v>
      </c>
      <c r="R129" s="13">
        <v>0.25</v>
      </c>
      <c r="S129" s="15">
        <v>0.4</v>
      </c>
      <c r="T129" s="2">
        <v>40210884.479999997</v>
      </c>
      <c r="U129" s="2">
        <v>6000000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18">
        <v>0</v>
      </c>
      <c r="AC129" s="4">
        <v>47286673.479999997</v>
      </c>
      <c r="AD129" t="s">
        <v>58</v>
      </c>
    </row>
    <row r="130" spans="1:30" hidden="1" x14ac:dyDescent="0.25">
      <c r="A130" s="20">
        <v>682</v>
      </c>
      <c r="B130" t="s">
        <v>176</v>
      </c>
      <c r="C130" t="s">
        <v>349</v>
      </c>
      <c r="D130" t="s">
        <v>2</v>
      </c>
      <c r="E130" t="s">
        <v>3</v>
      </c>
      <c r="F130" t="s">
        <v>137</v>
      </c>
      <c r="G130" s="2">
        <v>40770477200</v>
      </c>
      <c r="H130" s="2">
        <v>18075046200</v>
      </c>
      <c r="I130" s="2">
        <v>22695431000</v>
      </c>
      <c r="J130" s="2">
        <v>95607533</v>
      </c>
      <c r="K130" s="2">
        <v>47729023</v>
      </c>
      <c r="L130" s="2">
        <v>47878510</v>
      </c>
      <c r="M130" s="2">
        <v>79299342.120000005</v>
      </c>
      <c r="N130" s="2">
        <v>40499004.520000003</v>
      </c>
      <c r="O130" s="2">
        <v>38800337.600000001</v>
      </c>
      <c r="P130" s="15">
        <v>0.1</v>
      </c>
      <c r="Q130" s="2">
        <v>4049900.452</v>
      </c>
      <c r="R130" s="13">
        <v>0.2</v>
      </c>
      <c r="S130" s="15">
        <v>0</v>
      </c>
      <c r="T130" s="2">
        <v>7760067.5199999996</v>
      </c>
      <c r="U130" s="2">
        <v>4000000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18">
        <v>0</v>
      </c>
      <c r="AC130" s="4">
        <v>15809967.971999999</v>
      </c>
      <c r="AD130" t="s">
        <v>121</v>
      </c>
    </row>
    <row r="131" spans="1:30" hidden="1" x14ac:dyDescent="0.25">
      <c r="A131" s="20">
        <v>684</v>
      </c>
      <c r="B131" t="s">
        <v>176</v>
      </c>
      <c r="C131" t="s">
        <v>348</v>
      </c>
      <c r="D131" t="s">
        <v>10</v>
      </c>
      <c r="E131" t="s">
        <v>31</v>
      </c>
      <c r="F131" t="s">
        <v>138</v>
      </c>
      <c r="G131" s="2">
        <v>6629335000</v>
      </c>
      <c r="H131" s="2">
        <v>0</v>
      </c>
      <c r="I131" s="2">
        <v>6629335000</v>
      </c>
      <c r="J131" s="2">
        <v>12415775</v>
      </c>
      <c r="K131" s="2">
        <v>0</v>
      </c>
      <c r="L131" s="2">
        <v>12415775</v>
      </c>
      <c r="M131" s="2">
        <v>9764041</v>
      </c>
      <c r="N131" s="2">
        <v>0</v>
      </c>
      <c r="O131" s="2">
        <v>9764041</v>
      </c>
      <c r="P131" s="15">
        <v>0.1</v>
      </c>
      <c r="Q131" s="2">
        <v>0</v>
      </c>
      <c r="R131" s="13">
        <v>0.3</v>
      </c>
      <c r="S131" s="15">
        <v>0</v>
      </c>
      <c r="T131" s="2">
        <v>2929212.3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18">
        <v>0</v>
      </c>
      <c r="AC131" s="4">
        <v>2929212.3</v>
      </c>
      <c r="AD131" t="s">
        <v>39</v>
      </c>
    </row>
    <row r="132" spans="1:30" hidden="1" x14ac:dyDescent="0.25">
      <c r="A132" s="20">
        <v>685</v>
      </c>
      <c r="B132" t="s">
        <v>176</v>
      </c>
      <c r="C132" t="s">
        <v>349</v>
      </c>
      <c r="D132" t="s">
        <v>10</v>
      </c>
      <c r="E132" t="s">
        <v>31</v>
      </c>
      <c r="F132" t="s">
        <v>139</v>
      </c>
      <c r="G132" s="2">
        <v>8692980000</v>
      </c>
      <c r="H132" s="2">
        <v>0</v>
      </c>
      <c r="I132" s="2">
        <v>8692980000</v>
      </c>
      <c r="J132" s="2">
        <v>22561839</v>
      </c>
      <c r="K132" s="2">
        <v>0</v>
      </c>
      <c r="L132" s="2">
        <v>22561839</v>
      </c>
      <c r="M132" s="2">
        <v>19084647</v>
      </c>
      <c r="N132" s="2">
        <v>0</v>
      </c>
      <c r="O132" s="2">
        <v>19084647</v>
      </c>
      <c r="P132" s="15">
        <v>0.1</v>
      </c>
      <c r="Q132" s="2">
        <v>0</v>
      </c>
      <c r="R132" s="13">
        <v>0.1</v>
      </c>
      <c r="S132" s="15">
        <v>0</v>
      </c>
      <c r="T132" s="2">
        <v>1908464.7</v>
      </c>
      <c r="U132" s="2">
        <v>1000000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18">
        <v>0</v>
      </c>
      <c r="AC132" s="4">
        <v>2908464.7</v>
      </c>
      <c r="AD132" t="s">
        <v>97</v>
      </c>
    </row>
    <row r="133" spans="1:30" hidden="1" x14ac:dyDescent="0.25">
      <c r="A133" s="20">
        <v>713</v>
      </c>
      <c r="B133" t="s">
        <v>176</v>
      </c>
      <c r="C133" t="s">
        <v>348</v>
      </c>
      <c r="D133" t="s">
        <v>10</v>
      </c>
      <c r="E133" t="s">
        <v>11</v>
      </c>
      <c r="F133" t="s">
        <v>178</v>
      </c>
      <c r="G133" s="2">
        <v>46902256000</v>
      </c>
      <c r="H133" s="2">
        <v>0</v>
      </c>
      <c r="I133" s="2">
        <v>46902256000</v>
      </c>
      <c r="J133" s="2">
        <v>72573475</v>
      </c>
      <c r="K133" s="2">
        <v>0</v>
      </c>
      <c r="L133" s="2">
        <v>72573475</v>
      </c>
      <c r="M133" s="2">
        <v>53812572.600000001</v>
      </c>
      <c r="N133" s="2">
        <v>0</v>
      </c>
      <c r="O133" s="2">
        <v>53812572.600000001</v>
      </c>
      <c r="P133" s="15">
        <v>0.1</v>
      </c>
      <c r="Q133" s="2">
        <v>0</v>
      </c>
      <c r="R133" s="13">
        <v>0.3</v>
      </c>
      <c r="S133" s="15">
        <v>0</v>
      </c>
      <c r="T133" s="2">
        <v>16143771.779999999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18">
        <v>0</v>
      </c>
      <c r="AC133" s="4">
        <v>16143771.779999999</v>
      </c>
      <c r="AD133" t="s">
        <v>38</v>
      </c>
    </row>
    <row r="134" spans="1:30" hidden="1" x14ac:dyDescent="0.25">
      <c r="A134" s="20">
        <v>728</v>
      </c>
      <c r="B134" t="s">
        <v>176</v>
      </c>
      <c r="C134" t="s">
        <v>348</v>
      </c>
      <c r="D134" t="s">
        <v>10</v>
      </c>
      <c r="E134" t="s">
        <v>11</v>
      </c>
      <c r="F134" t="s">
        <v>179</v>
      </c>
      <c r="G134" s="2">
        <v>8075850000</v>
      </c>
      <c r="H134" s="2">
        <v>0</v>
      </c>
      <c r="I134" s="2">
        <v>8075850000</v>
      </c>
      <c r="J134" s="2">
        <v>23617720</v>
      </c>
      <c r="K134" s="2">
        <v>0</v>
      </c>
      <c r="L134" s="2">
        <v>23617720</v>
      </c>
      <c r="M134" s="2">
        <v>20387380</v>
      </c>
      <c r="N134" s="2">
        <v>0</v>
      </c>
      <c r="O134" s="2">
        <v>20387380</v>
      </c>
      <c r="P134" s="15">
        <v>0.1</v>
      </c>
      <c r="Q134" s="2">
        <v>0</v>
      </c>
      <c r="R134" s="13">
        <v>0.3</v>
      </c>
      <c r="S134" s="15">
        <v>0</v>
      </c>
      <c r="T134" s="2">
        <v>6116214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18">
        <v>0</v>
      </c>
      <c r="AC134" s="4">
        <v>6116214</v>
      </c>
      <c r="AD134" t="s">
        <v>88</v>
      </c>
    </row>
    <row r="135" spans="1:30" hidden="1" x14ac:dyDescent="0.25">
      <c r="A135" s="20">
        <v>730</v>
      </c>
      <c r="B135" t="s">
        <v>176</v>
      </c>
      <c r="C135" t="s">
        <v>349</v>
      </c>
      <c r="D135" t="s">
        <v>2</v>
      </c>
      <c r="E135" t="s">
        <v>3</v>
      </c>
      <c r="F135" t="s">
        <v>181</v>
      </c>
      <c r="G135" s="2">
        <v>43508944000</v>
      </c>
      <c r="H135" s="2">
        <v>274212000</v>
      </c>
      <c r="I135" s="2">
        <v>43234732000</v>
      </c>
      <c r="J135" s="2">
        <v>71838844</v>
      </c>
      <c r="K135" s="2">
        <v>898542</v>
      </c>
      <c r="L135" s="2">
        <v>70940302</v>
      </c>
      <c r="M135" s="2">
        <v>54435266.399999999</v>
      </c>
      <c r="N135" s="2">
        <v>788857.2</v>
      </c>
      <c r="O135" s="2">
        <v>53646409.200000003</v>
      </c>
      <c r="P135" s="15">
        <v>0.1</v>
      </c>
      <c r="Q135" s="2">
        <v>78885.72</v>
      </c>
      <c r="R135" s="13">
        <v>0.15</v>
      </c>
      <c r="S135" s="15">
        <v>0</v>
      </c>
      <c r="T135" s="2">
        <v>8046961.3799999999</v>
      </c>
      <c r="U135" s="2">
        <v>3000000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18">
        <v>0</v>
      </c>
      <c r="AC135" s="4">
        <v>11125847.1</v>
      </c>
      <c r="AD135" t="s">
        <v>58</v>
      </c>
    </row>
    <row r="136" spans="1:30" hidden="1" x14ac:dyDescent="0.25">
      <c r="A136" s="20">
        <v>747</v>
      </c>
      <c r="B136" t="s">
        <v>176</v>
      </c>
      <c r="C136" t="s">
        <v>348</v>
      </c>
      <c r="D136" t="s">
        <v>2</v>
      </c>
      <c r="E136" t="s">
        <v>9</v>
      </c>
      <c r="F136" t="s">
        <v>188</v>
      </c>
      <c r="G136" s="2">
        <v>3861999000</v>
      </c>
      <c r="H136" s="2">
        <v>0</v>
      </c>
      <c r="I136" s="2">
        <v>3861999000</v>
      </c>
      <c r="J136" s="2">
        <v>10337482</v>
      </c>
      <c r="K136" s="2">
        <v>0</v>
      </c>
      <c r="L136" s="2">
        <v>10337482</v>
      </c>
      <c r="M136" s="2">
        <v>8792682.4000000004</v>
      </c>
      <c r="N136" s="2">
        <v>0</v>
      </c>
      <c r="O136" s="2">
        <v>8792682.4000000004</v>
      </c>
      <c r="P136" s="15">
        <v>0.1</v>
      </c>
      <c r="Q136" s="2">
        <v>0</v>
      </c>
      <c r="R136" s="13">
        <v>0.3</v>
      </c>
      <c r="S136" s="15">
        <v>0</v>
      </c>
      <c r="T136" s="2">
        <v>2637804.7200000002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18">
        <v>0</v>
      </c>
      <c r="AC136" s="4">
        <v>2637804.7200000002</v>
      </c>
      <c r="AD136" t="s">
        <v>41</v>
      </c>
    </row>
    <row r="137" spans="1:30" hidden="1" x14ac:dyDescent="0.25">
      <c r="A137" s="20">
        <v>757</v>
      </c>
      <c r="B137" t="s">
        <v>176</v>
      </c>
      <c r="C137" t="s">
        <v>349</v>
      </c>
      <c r="D137" t="s">
        <v>10</v>
      </c>
      <c r="E137" t="s">
        <v>11</v>
      </c>
      <c r="F137" t="s">
        <v>189</v>
      </c>
      <c r="G137" s="2">
        <v>9324343000</v>
      </c>
      <c r="H137" s="2">
        <v>0</v>
      </c>
      <c r="I137" s="2">
        <v>9324343000</v>
      </c>
      <c r="J137" s="2">
        <v>19566673</v>
      </c>
      <c r="K137" s="2">
        <v>0</v>
      </c>
      <c r="L137" s="2">
        <v>19566673</v>
      </c>
      <c r="M137" s="2">
        <v>15836935.800000001</v>
      </c>
      <c r="N137" s="2">
        <v>0</v>
      </c>
      <c r="O137" s="2">
        <v>15836935.800000001</v>
      </c>
      <c r="P137" s="15">
        <v>0.1</v>
      </c>
      <c r="Q137" s="2">
        <v>0</v>
      </c>
      <c r="R137" s="13">
        <v>0.1</v>
      </c>
      <c r="S137" s="15">
        <v>0</v>
      </c>
      <c r="T137" s="2">
        <v>1583693.58</v>
      </c>
      <c r="U137" s="2">
        <v>1000000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18">
        <v>0</v>
      </c>
      <c r="AC137" s="4">
        <v>2583693.58</v>
      </c>
      <c r="AD137" t="s">
        <v>88</v>
      </c>
    </row>
    <row r="138" spans="1:30" hidden="1" x14ac:dyDescent="0.25">
      <c r="A138" s="20">
        <v>760</v>
      </c>
      <c r="B138" t="s">
        <v>176</v>
      </c>
      <c r="C138" t="s">
        <v>349</v>
      </c>
      <c r="D138" t="s">
        <v>10</v>
      </c>
      <c r="E138" t="s">
        <v>31</v>
      </c>
      <c r="F138" t="s">
        <v>190</v>
      </c>
      <c r="G138" s="2">
        <v>8803890000</v>
      </c>
      <c r="H138" s="2">
        <v>0</v>
      </c>
      <c r="I138" s="2">
        <v>8803890000</v>
      </c>
      <c r="J138" s="2">
        <v>24231762</v>
      </c>
      <c r="K138" s="2">
        <v>0</v>
      </c>
      <c r="L138" s="2">
        <v>24231762</v>
      </c>
      <c r="M138" s="2">
        <v>20710206</v>
      </c>
      <c r="N138" s="2">
        <v>0</v>
      </c>
      <c r="O138" s="2">
        <v>20710206</v>
      </c>
      <c r="P138" s="15">
        <v>0.1</v>
      </c>
      <c r="Q138" s="2">
        <v>0</v>
      </c>
      <c r="R138" s="13">
        <v>0.1</v>
      </c>
      <c r="S138" s="15">
        <v>0</v>
      </c>
      <c r="T138" s="2">
        <v>2071020.6</v>
      </c>
      <c r="U138" s="2">
        <v>2000000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18">
        <v>0</v>
      </c>
      <c r="AC138" s="4">
        <v>4071020.6</v>
      </c>
      <c r="AD138" t="s">
        <v>26</v>
      </c>
    </row>
    <row r="139" spans="1:30" hidden="1" x14ac:dyDescent="0.25">
      <c r="A139" s="20">
        <v>785</v>
      </c>
      <c r="B139" t="s">
        <v>176</v>
      </c>
      <c r="C139" t="s">
        <v>349</v>
      </c>
      <c r="D139" t="s">
        <v>10</v>
      </c>
      <c r="E139" t="s">
        <v>11</v>
      </c>
      <c r="F139" t="s">
        <v>191</v>
      </c>
      <c r="G139" s="2">
        <v>9509469100</v>
      </c>
      <c r="H139" s="2">
        <v>0</v>
      </c>
      <c r="I139" s="2">
        <v>9509469100</v>
      </c>
      <c r="J139" s="2">
        <v>23147260</v>
      </c>
      <c r="K139" s="2">
        <v>0</v>
      </c>
      <c r="L139" s="2">
        <v>23147260</v>
      </c>
      <c r="M139" s="2">
        <v>19343472.359999999</v>
      </c>
      <c r="N139" s="2">
        <v>0</v>
      </c>
      <c r="O139" s="2">
        <v>19343472.359999999</v>
      </c>
      <c r="P139" s="15">
        <v>0.1</v>
      </c>
      <c r="Q139" s="2">
        <v>0</v>
      </c>
      <c r="R139" s="13">
        <v>0.1</v>
      </c>
      <c r="S139" s="15">
        <v>0</v>
      </c>
      <c r="T139" s="2">
        <v>1934347.236</v>
      </c>
      <c r="U139" s="2">
        <v>1000000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18">
        <v>0</v>
      </c>
      <c r="AC139" s="4">
        <v>2934347.236</v>
      </c>
      <c r="AD139" t="s">
        <v>43</v>
      </c>
    </row>
    <row r="140" spans="1:30" hidden="1" x14ac:dyDescent="0.25">
      <c r="A140" s="20">
        <v>790</v>
      </c>
      <c r="B140" t="s">
        <v>176</v>
      </c>
      <c r="C140" t="s">
        <v>349</v>
      </c>
      <c r="D140" t="s">
        <v>10</v>
      </c>
      <c r="E140" t="s">
        <v>18</v>
      </c>
      <c r="F140" t="s">
        <v>34</v>
      </c>
      <c r="G140" s="2">
        <v>15711789000</v>
      </c>
      <c r="H140" s="2">
        <v>0</v>
      </c>
      <c r="I140" s="2">
        <v>15711789000</v>
      </c>
      <c r="J140" s="2">
        <v>37027292</v>
      </c>
      <c r="K140" s="2">
        <v>0</v>
      </c>
      <c r="L140" s="2">
        <v>37027292</v>
      </c>
      <c r="M140" s="2">
        <v>30742576.399999999</v>
      </c>
      <c r="N140" s="2">
        <v>0</v>
      </c>
      <c r="O140" s="2">
        <v>30742576.399999999</v>
      </c>
      <c r="P140" s="15">
        <v>0.1</v>
      </c>
      <c r="Q140" s="2">
        <v>0</v>
      </c>
      <c r="R140" s="13">
        <v>0.15</v>
      </c>
      <c r="S140" s="15">
        <v>0</v>
      </c>
      <c r="T140" s="2">
        <v>4611386.46</v>
      </c>
      <c r="U140" s="2">
        <v>3000000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18">
        <v>0</v>
      </c>
      <c r="AC140" s="4">
        <v>7611386.46</v>
      </c>
      <c r="AD140" t="s">
        <v>20</v>
      </c>
    </row>
    <row r="141" spans="1:30" hidden="1" x14ac:dyDescent="0.25">
      <c r="A141" s="20">
        <v>792</v>
      </c>
      <c r="B141" t="s">
        <v>176</v>
      </c>
      <c r="C141" t="s">
        <v>348</v>
      </c>
      <c r="D141" t="s">
        <v>2</v>
      </c>
      <c r="E141" t="s">
        <v>247</v>
      </c>
      <c r="F141" t="s">
        <v>210</v>
      </c>
      <c r="G141" s="2">
        <v>971366000</v>
      </c>
      <c r="H141" s="2">
        <v>0</v>
      </c>
      <c r="I141" s="2">
        <v>971366000</v>
      </c>
      <c r="J141" s="2">
        <v>2842531</v>
      </c>
      <c r="K141" s="2">
        <v>0</v>
      </c>
      <c r="L141" s="2">
        <v>2842531</v>
      </c>
      <c r="M141" s="2">
        <v>2453984.6</v>
      </c>
      <c r="N141" s="2">
        <v>0</v>
      </c>
      <c r="O141" s="2">
        <v>2453984.6</v>
      </c>
      <c r="P141" s="15">
        <v>0.1</v>
      </c>
      <c r="Q141" s="2">
        <v>0</v>
      </c>
      <c r="R141" s="13">
        <v>0.3</v>
      </c>
      <c r="S141" s="15">
        <v>0</v>
      </c>
      <c r="T141" s="2">
        <v>736195.38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18">
        <v>0</v>
      </c>
      <c r="AC141" s="4">
        <v>736195.38</v>
      </c>
      <c r="AD141" t="s">
        <v>306</v>
      </c>
    </row>
    <row r="142" spans="1:30" hidden="1" x14ac:dyDescent="0.25">
      <c r="A142" s="20">
        <v>797</v>
      </c>
      <c r="B142" t="s">
        <v>176</v>
      </c>
      <c r="C142" t="s">
        <v>348</v>
      </c>
      <c r="D142" t="s">
        <v>2</v>
      </c>
      <c r="E142" t="s">
        <v>3</v>
      </c>
      <c r="F142" t="s">
        <v>192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15">
        <v>0.1</v>
      </c>
      <c r="Q142" s="2">
        <v>0</v>
      </c>
      <c r="R142" s="13">
        <v>0.3</v>
      </c>
      <c r="S142" s="15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18">
        <v>0</v>
      </c>
      <c r="AC142" s="4">
        <v>0</v>
      </c>
      <c r="AD142" t="s">
        <v>16</v>
      </c>
    </row>
    <row r="143" spans="1:30" hidden="1" x14ac:dyDescent="0.25">
      <c r="A143" s="20">
        <v>803</v>
      </c>
      <c r="B143" t="s">
        <v>176</v>
      </c>
      <c r="C143" t="s">
        <v>349</v>
      </c>
      <c r="D143" t="s">
        <v>10</v>
      </c>
      <c r="E143" t="s">
        <v>31</v>
      </c>
      <c r="F143" t="s">
        <v>193</v>
      </c>
      <c r="G143" s="2">
        <v>64969387000</v>
      </c>
      <c r="H143" s="2">
        <v>0</v>
      </c>
      <c r="I143" s="2">
        <v>64969387000</v>
      </c>
      <c r="J143" s="2">
        <v>98439418</v>
      </c>
      <c r="K143" s="2">
        <v>0</v>
      </c>
      <c r="L143" s="2">
        <v>98439418</v>
      </c>
      <c r="M143" s="2">
        <v>72451663.200000003</v>
      </c>
      <c r="N143" s="2">
        <v>0</v>
      </c>
      <c r="O143" s="2">
        <v>72451663.200000003</v>
      </c>
      <c r="P143" s="15">
        <v>0.1</v>
      </c>
      <c r="Q143" s="2">
        <v>0</v>
      </c>
      <c r="R143" s="13">
        <v>0.2</v>
      </c>
      <c r="S143" s="15">
        <v>0</v>
      </c>
      <c r="T143" s="2">
        <v>14490332.640000001</v>
      </c>
      <c r="U143" s="2">
        <v>4000000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18">
        <v>0</v>
      </c>
      <c r="AC143" s="4">
        <v>18490332.640000001</v>
      </c>
      <c r="AD143" t="s">
        <v>39</v>
      </c>
    </row>
    <row r="144" spans="1:30" hidden="1" x14ac:dyDescent="0.25">
      <c r="A144" s="20">
        <v>805</v>
      </c>
      <c r="B144" t="s">
        <v>176</v>
      </c>
      <c r="C144" t="s">
        <v>349</v>
      </c>
      <c r="D144" t="s">
        <v>10</v>
      </c>
      <c r="E144" t="s">
        <v>31</v>
      </c>
      <c r="F144" t="s">
        <v>194</v>
      </c>
      <c r="G144" s="2">
        <v>54610097000</v>
      </c>
      <c r="H144" s="2">
        <v>0</v>
      </c>
      <c r="I144" s="2">
        <v>54610097000</v>
      </c>
      <c r="J144" s="2">
        <v>94173903</v>
      </c>
      <c r="K144" s="2">
        <v>0</v>
      </c>
      <c r="L144" s="2">
        <v>94173903</v>
      </c>
      <c r="M144" s="2">
        <v>72329864.200000003</v>
      </c>
      <c r="N144" s="2">
        <v>0</v>
      </c>
      <c r="O144" s="2">
        <v>72329864.200000003</v>
      </c>
      <c r="P144" s="15">
        <v>0.1</v>
      </c>
      <c r="Q144" s="2">
        <v>0</v>
      </c>
      <c r="R144" s="13">
        <v>0.2</v>
      </c>
      <c r="S144" s="15">
        <v>0</v>
      </c>
      <c r="T144" s="2">
        <v>14465972.84</v>
      </c>
      <c r="U144" s="2">
        <v>4000000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18">
        <v>0</v>
      </c>
      <c r="AC144" s="4">
        <v>18465972.84</v>
      </c>
      <c r="AD144" t="s">
        <v>32</v>
      </c>
    </row>
    <row r="145" spans="1:30" hidden="1" x14ac:dyDescent="0.25">
      <c r="A145" s="20">
        <v>809</v>
      </c>
      <c r="B145" t="s">
        <v>176</v>
      </c>
      <c r="C145" t="s">
        <v>349</v>
      </c>
      <c r="D145" t="s">
        <v>2</v>
      </c>
      <c r="E145" t="s">
        <v>9</v>
      </c>
      <c r="F145" t="s">
        <v>195</v>
      </c>
      <c r="G145" s="2">
        <v>10117738800</v>
      </c>
      <c r="H145" s="2">
        <v>1922850000</v>
      </c>
      <c r="I145" s="2">
        <v>8194888800</v>
      </c>
      <c r="J145" s="2">
        <v>19625038</v>
      </c>
      <c r="K145" s="2">
        <v>5953325</v>
      </c>
      <c r="L145" s="2">
        <v>13671713</v>
      </c>
      <c r="M145" s="2">
        <v>15577942.48</v>
      </c>
      <c r="N145" s="2">
        <v>5184185</v>
      </c>
      <c r="O145" s="2">
        <v>10393757.48</v>
      </c>
      <c r="P145" s="15">
        <v>0.1</v>
      </c>
      <c r="Q145" s="2">
        <v>518418.5</v>
      </c>
      <c r="R145" s="13">
        <v>0.1</v>
      </c>
      <c r="S145" s="15">
        <v>0</v>
      </c>
      <c r="T145" s="2">
        <v>1039375.748</v>
      </c>
      <c r="U145" s="2">
        <v>1000000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18">
        <v>0</v>
      </c>
      <c r="AC145" s="4">
        <v>2557794.2480000001</v>
      </c>
      <c r="AD145" t="s">
        <v>41</v>
      </c>
    </row>
    <row r="146" spans="1:30" hidden="1" x14ac:dyDescent="0.25">
      <c r="A146" s="20">
        <v>810</v>
      </c>
      <c r="B146" t="s">
        <v>176</v>
      </c>
      <c r="C146" t="s">
        <v>349</v>
      </c>
      <c r="D146" t="s">
        <v>2</v>
      </c>
      <c r="E146" t="s">
        <v>5</v>
      </c>
      <c r="F146" t="s">
        <v>196</v>
      </c>
      <c r="G146" s="2">
        <v>75462641700</v>
      </c>
      <c r="H146" s="2">
        <v>44149818500</v>
      </c>
      <c r="I146" s="2">
        <v>31312823200</v>
      </c>
      <c r="J146" s="2">
        <v>151272958</v>
      </c>
      <c r="K146" s="2">
        <v>89306600</v>
      </c>
      <c r="L146" s="2">
        <v>61966358</v>
      </c>
      <c r="M146" s="2">
        <v>121087901.31999999</v>
      </c>
      <c r="N146" s="2">
        <v>71646672.599999994</v>
      </c>
      <c r="O146" s="2">
        <v>49441228.719999999</v>
      </c>
      <c r="P146" s="15">
        <v>0.1</v>
      </c>
      <c r="Q146" s="2">
        <v>7164667.2599999998</v>
      </c>
      <c r="R146" s="13">
        <v>0.25</v>
      </c>
      <c r="S146" s="15">
        <v>0</v>
      </c>
      <c r="T146" s="2">
        <v>12360307.18</v>
      </c>
      <c r="U146" s="2">
        <v>5000000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18">
        <v>0</v>
      </c>
      <c r="AC146" s="4">
        <v>24524974.440000001</v>
      </c>
      <c r="AD146" t="s">
        <v>63</v>
      </c>
    </row>
    <row r="147" spans="1:30" hidden="1" x14ac:dyDescent="0.25">
      <c r="A147" s="20">
        <v>813</v>
      </c>
      <c r="B147" t="s">
        <v>176</v>
      </c>
      <c r="C147" t="s">
        <v>349</v>
      </c>
      <c r="D147" t="s">
        <v>2</v>
      </c>
      <c r="E147" t="s">
        <v>5</v>
      </c>
      <c r="F147" t="s">
        <v>197</v>
      </c>
      <c r="G147" s="2">
        <v>65513197000</v>
      </c>
      <c r="H147" s="2">
        <v>1230142000</v>
      </c>
      <c r="I147" s="2">
        <v>64283055000</v>
      </c>
      <c r="J147" s="2">
        <v>110456070</v>
      </c>
      <c r="K147" s="2">
        <v>4084634</v>
      </c>
      <c r="L147" s="2">
        <v>106371436</v>
      </c>
      <c r="M147" s="2">
        <v>84250791.200000003</v>
      </c>
      <c r="N147" s="2">
        <v>3592577.2</v>
      </c>
      <c r="O147" s="2">
        <v>80658214</v>
      </c>
      <c r="P147" s="15">
        <v>0.1</v>
      </c>
      <c r="Q147" s="2">
        <v>359257.72</v>
      </c>
      <c r="R147" s="13">
        <v>0.2</v>
      </c>
      <c r="S147" s="15">
        <v>0</v>
      </c>
      <c r="T147" s="2">
        <v>16131642.800000001</v>
      </c>
      <c r="U147" s="2">
        <v>4000000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18">
        <v>0</v>
      </c>
      <c r="AC147" s="4">
        <v>20490900.52</v>
      </c>
      <c r="AD147" t="s">
        <v>7</v>
      </c>
    </row>
    <row r="148" spans="1:30" hidden="1" x14ac:dyDescent="0.25">
      <c r="A148" s="20">
        <v>814</v>
      </c>
      <c r="B148" t="s">
        <v>176</v>
      </c>
      <c r="C148" t="s">
        <v>348</v>
      </c>
      <c r="D148" t="s">
        <v>2</v>
      </c>
      <c r="E148" t="s">
        <v>3</v>
      </c>
      <c r="F148" t="s">
        <v>198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15">
        <v>0.1</v>
      </c>
      <c r="Q148" s="2">
        <v>0</v>
      </c>
      <c r="R148" s="13">
        <v>0.3</v>
      </c>
      <c r="S148" s="15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18">
        <v>0</v>
      </c>
      <c r="AC148" s="4">
        <v>0</v>
      </c>
      <c r="AD148" t="s">
        <v>58</v>
      </c>
    </row>
    <row r="149" spans="1:30" hidden="1" x14ac:dyDescent="0.25">
      <c r="A149" s="20">
        <v>815</v>
      </c>
      <c r="B149" t="s">
        <v>176</v>
      </c>
      <c r="C149" t="s">
        <v>349</v>
      </c>
      <c r="D149" t="s">
        <v>2</v>
      </c>
      <c r="E149" t="s">
        <v>3</v>
      </c>
      <c r="F149" t="s">
        <v>199</v>
      </c>
      <c r="G149" s="2">
        <v>15886110000</v>
      </c>
      <c r="H149" s="2">
        <v>2125368000</v>
      </c>
      <c r="I149" s="2">
        <v>13760742000</v>
      </c>
      <c r="J149" s="2">
        <v>38310754</v>
      </c>
      <c r="K149" s="2">
        <v>4729154</v>
      </c>
      <c r="L149" s="2">
        <v>33581600</v>
      </c>
      <c r="M149" s="2">
        <v>31956310</v>
      </c>
      <c r="N149" s="2">
        <v>3879006.8</v>
      </c>
      <c r="O149" s="2">
        <v>28077303.199999999</v>
      </c>
      <c r="P149" s="15">
        <v>0.1</v>
      </c>
      <c r="Q149" s="2">
        <v>387900.68</v>
      </c>
      <c r="R149" s="13">
        <v>0.15</v>
      </c>
      <c r="S149" s="15">
        <v>0</v>
      </c>
      <c r="T149" s="2">
        <v>4211595.4800000004</v>
      </c>
      <c r="U149" s="2">
        <v>3000000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18">
        <v>0</v>
      </c>
      <c r="AC149" s="4">
        <v>7599496.1600000001</v>
      </c>
      <c r="AD149" t="s">
        <v>16</v>
      </c>
    </row>
    <row r="150" spans="1:30" hidden="1" x14ac:dyDescent="0.25">
      <c r="A150" s="20">
        <v>823</v>
      </c>
      <c r="B150" t="s">
        <v>176</v>
      </c>
      <c r="C150" t="s">
        <v>348</v>
      </c>
      <c r="D150" t="s">
        <v>2</v>
      </c>
      <c r="E150" t="s">
        <v>3</v>
      </c>
      <c r="F150" t="s">
        <v>200</v>
      </c>
      <c r="G150" s="2">
        <v>8126626000</v>
      </c>
      <c r="H150" s="2">
        <v>12640000</v>
      </c>
      <c r="I150" s="2">
        <v>8113986000</v>
      </c>
      <c r="J150" s="2">
        <v>18195268</v>
      </c>
      <c r="K150" s="2">
        <v>44240</v>
      </c>
      <c r="L150" s="2">
        <v>18151028</v>
      </c>
      <c r="M150" s="2">
        <v>14944617.6</v>
      </c>
      <c r="N150" s="2">
        <v>39184</v>
      </c>
      <c r="O150" s="2">
        <v>14905433.6</v>
      </c>
      <c r="P150" s="15">
        <v>0.1</v>
      </c>
      <c r="Q150" s="2">
        <v>3918.4</v>
      </c>
      <c r="R150" s="13">
        <v>0.3</v>
      </c>
      <c r="S150" s="15">
        <v>0</v>
      </c>
      <c r="T150" s="2">
        <v>4471630.08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18">
        <v>0</v>
      </c>
      <c r="AC150" s="4">
        <v>4475548.4800000004</v>
      </c>
      <c r="AD150" t="s">
        <v>121</v>
      </c>
    </row>
    <row r="151" spans="1:30" hidden="1" x14ac:dyDescent="0.25">
      <c r="A151" s="20">
        <v>825</v>
      </c>
      <c r="B151" t="s">
        <v>176</v>
      </c>
      <c r="C151" t="s">
        <v>349</v>
      </c>
      <c r="D151" t="s">
        <v>2</v>
      </c>
      <c r="E151" t="s">
        <v>3</v>
      </c>
      <c r="F151" t="s">
        <v>201</v>
      </c>
      <c r="G151" s="2">
        <v>15925319400</v>
      </c>
      <c r="H151" s="2">
        <v>722400000</v>
      </c>
      <c r="I151" s="2">
        <v>15202919400</v>
      </c>
      <c r="J151" s="2">
        <v>41382298</v>
      </c>
      <c r="K151" s="2">
        <v>2394651</v>
      </c>
      <c r="L151" s="2">
        <v>38987647</v>
      </c>
      <c r="M151" s="2">
        <v>35012170.240000002</v>
      </c>
      <c r="N151" s="2">
        <v>2105691</v>
      </c>
      <c r="O151" s="2">
        <v>32906479.239999998</v>
      </c>
      <c r="P151" s="15">
        <v>0.1</v>
      </c>
      <c r="Q151" s="2">
        <v>210569.1</v>
      </c>
      <c r="R151" s="13">
        <v>0.15</v>
      </c>
      <c r="S151" s="15">
        <v>0</v>
      </c>
      <c r="T151" s="2">
        <v>4935971.8859999999</v>
      </c>
      <c r="U151" s="2">
        <v>3000000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18">
        <v>0</v>
      </c>
      <c r="AC151" s="4">
        <v>8146540.9859999996</v>
      </c>
      <c r="AD151" t="s">
        <v>121</v>
      </c>
    </row>
    <row r="152" spans="1:30" hidden="1" x14ac:dyDescent="0.25">
      <c r="A152" s="20">
        <v>827</v>
      </c>
      <c r="B152" t="s">
        <v>176</v>
      </c>
      <c r="C152" t="s">
        <v>348</v>
      </c>
      <c r="D152" t="s">
        <v>2</v>
      </c>
      <c r="E152" t="s">
        <v>3</v>
      </c>
      <c r="F152" t="s">
        <v>202</v>
      </c>
      <c r="G152" s="2">
        <v>3124900000</v>
      </c>
      <c r="H152" s="2">
        <v>0</v>
      </c>
      <c r="I152" s="2">
        <v>3124900000</v>
      </c>
      <c r="J152" s="2">
        <v>5763705</v>
      </c>
      <c r="K152" s="2">
        <v>0</v>
      </c>
      <c r="L152" s="2">
        <v>5763705</v>
      </c>
      <c r="M152" s="2">
        <v>4513745</v>
      </c>
      <c r="N152" s="2">
        <v>0</v>
      </c>
      <c r="O152" s="2">
        <v>4513745</v>
      </c>
      <c r="P152" s="15">
        <v>0.1</v>
      </c>
      <c r="Q152" s="2">
        <v>0</v>
      </c>
      <c r="R152" s="13">
        <v>0.3</v>
      </c>
      <c r="S152" s="15">
        <v>0</v>
      </c>
      <c r="T152" s="2">
        <v>1354123.5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18">
        <v>0</v>
      </c>
      <c r="AC152" s="4">
        <v>1354123.5</v>
      </c>
      <c r="AD152" t="s">
        <v>121</v>
      </c>
    </row>
    <row r="153" spans="1:30" hidden="1" x14ac:dyDescent="0.25">
      <c r="A153" s="20">
        <v>849</v>
      </c>
      <c r="B153" t="s">
        <v>176</v>
      </c>
      <c r="C153" t="s">
        <v>349</v>
      </c>
      <c r="D153" t="s">
        <v>2</v>
      </c>
      <c r="E153" t="s">
        <v>3</v>
      </c>
      <c r="F153" t="s">
        <v>203</v>
      </c>
      <c r="G153" s="2">
        <v>24012888000</v>
      </c>
      <c r="H153" s="2">
        <v>1141620000</v>
      </c>
      <c r="I153" s="2">
        <v>22871268000</v>
      </c>
      <c r="J153" s="2">
        <v>51378248</v>
      </c>
      <c r="K153" s="2">
        <v>3367290</v>
      </c>
      <c r="L153" s="2">
        <v>48010958</v>
      </c>
      <c r="M153" s="2">
        <v>41773092.799999997</v>
      </c>
      <c r="N153" s="2">
        <v>2910642</v>
      </c>
      <c r="O153" s="2">
        <v>38862450.799999997</v>
      </c>
      <c r="P153" s="15">
        <v>0.1</v>
      </c>
      <c r="Q153" s="2">
        <v>291064.2</v>
      </c>
      <c r="R153" s="13">
        <v>0.15</v>
      </c>
      <c r="S153" s="15">
        <v>0</v>
      </c>
      <c r="T153" s="2">
        <v>5829367.6200000001</v>
      </c>
      <c r="U153" s="2">
        <v>3000000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18">
        <v>0</v>
      </c>
      <c r="AC153" s="4">
        <v>9120431.8200000003</v>
      </c>
      <c r="AD153" t="s">
        <v>121</v>
      </c>
    </row>
    <row r="154" spans="1:30" hidden="1" x14ac:dyDescent="0.25">
      <c r="A154" s="20">
        <v>851</v>
      </c>
      <c r="B154" t="s">
        <v>176</v>
      </c>
      <c r="C154" t="s">
        <v>348</v>
      </c>
      <c r="D154" t="s">
        <v>2</v>
      </c>
      <c r="E154" t="s">
        <v>3</v>
      </c>
      <c r="F154" t="s">
        <v>204</v>
      </c>
      <c r="G154" s="2">
        <v>66980741000</v>
      </c>
      <c r="H154" s="2">
        <v>152400000</v>
      </c>
      <c r="I154" s="2">
        <v>66828341000</v>
      </c>
      <c r="J154" s="2">
        <v>108948603</v>
      </c>
      <c r="K154" s="2">
        <v>533400</v>
      </c>
      <c r="L154" s="2">
        <v>108415203</v>
      </c>
      <c r="M154" s="2">
        <v>82156306.599999994</v>
      </c>
      <c r="N154" s="2">
        <v>472440</v>
      </c>
      <c r="O154" s="2">
        <v>81683866.599999994</v>
      </c>
      <c r="P154" s="15">
        <v>0.1</v>
      </c>
      <c r="Q154" s="2">
        <v>47244</v>
      </c>
      <c r="R154" s="13">
        <v>0.3</v>
      </c>
      <c r="S154" s="15">
        <v>0</v>
      </c>
      <c r="T154" s="2">
        <v>24505159.98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18">
        <v>0</v>
      </c>
      <c r="AC154" s="4">
        <v>24552403.98</v>
      </c>
      <c r="AD154" t="s">
        <v>16</v>
      </c>
    </row>
    <row r="155" spans="1:30" hidden="1" x14ac:dyDescent="0.25">
      <c r="A155" s="20">
        <v>853</v>
      </c>
      <c r="B155" t="s">
        <v>176</v>
      </c>
      <c r="C155" t="s">
        <v>349</v>
      </c>
      <c r="D155" t="s">
        <v>2</v>
      </c>
      <c r="E155" t="s">
        <v>9</v>
      </c>
      <c r="F155" t="s">
        <v>205</v>
      </c>
      <c r="G155" s="2">
        <v>30508148000</v>
      </c>
      <c r="H155" s="2">
        <v>1939443000</v>
      </c>
      <c r="I155" s="2">
        <v>28568705000</v>
      </c>
      <c r="J155" s="2">
        <v>59220347</v>
      </c>
      <c r="K155" s="2">
        <v>5110587</v>
      </c>
      <c r="L155" s="2">
        <v>54109760</v>
      </c>
      <c r="M155" s="2">
        <v>47017087.799999997</v>
      </c>
      <c r="N155" s="2">
        <v>4334809.8</v>
      </c>
      <c r="O155" s="2">
        <v>42682278</v>
      </c>
      <c r="P155" s="15">
        <v>0.1</v>
      </c>
      <c r="Q155" s="2">
        <v>433480.98</v>
      </c>
      <c r="R155" s="13">
        <v>0.15</v>
      </c>
      <c r="S155" s="15">
        <v>0</v>
      </c>
      <c r="T155" s="2">
        <v>6402341.7000000002</v>
      </c>
      <c r="U155" s="2">
        <v>3000000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18">
        <v>0</v>
      </c>
      <c r="AC155" s="4">
        <v>9835822.6799999997</v>
      </c>
      <c r="AD155" t="s">
        <v>59</v>
      </c>
    </row>
    <row r="156" spans="1:30" hidden="1" x14ac:dyDescent="0.25">
      <c r="A156" s="20">
        <v>854</v>
      </c>
      <c r="B156" t="s">
        <v>176</v>
      </c>
      <c r="C156" t="s">
        <v>349</v>
      </c>
      <c r="D156" t="s">
        <v>10</v>
      </c>
      <c r="E156" t="s">
        <v>18</v>
      </c>
      <c r="F156" t="s">
        <v>206</v>
      </c>
      <c r="G156" s="2">
        <v>8443743000</v>
      </c>
      <c r="H156" s="2">
        <v>0</v>
      </c>
      <c r="I156" s="2">
        <v>8443743000</v>
      </c>
      <c r="J156" s="2">
        <v>17488503</v>
      </c>
      <c r="K156" s="2">
        <v>0</v>
      </c>
      <c r="L156" s="2">
        <v>17488503</v>
      </c>
      <c r="M156" s="2">
        <v>14111005.800000001</v>
      </c>
      <c r="N156" s="2">
        <v>0</v>
      </c>
      <c r="O156" s="2">
        <v>14111005.800000001</v>
      </c>
      <c r="P156" s="15">
        <v>0.1</v>
      </c>
      <c r="Q156" s="2">
        <v>0</v>
      </c>
      <c r="R156" s="13">
        <v>0</v>
      </c>
      <c r="S156" s="15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18">
        <v>0</v>
      </c>
      <c r="AC156" s="4">
        <v>0</v>
      </c>
      <c r="AD156" t="s">
        <v>22</v>
      </c>
    </row>
    <row r="157" spans="1:30" hidden="1" x14ac:dyDescent="0.25">
      <c r="A157" s="20">
        <v>863</v>
      </c>
      <c r="B157" t="s">
        <v>176</v>
      </c>
      <c r="C157" t="s">
        <v>348</v>
      </c>
      <c r="D157" t="s">
        <v>10</v>
      </c>
      <c r="E157" t="s">
        <v>31</v>
      </c>
      <c r="F157" t="s">
        <v>207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15">
        <v>0.1</v>
      </c>
      <c r="Q157" s="2">
        <v>0</v>
      </c>
      <c r="R157" s="13">
        <v>0.3</v>
      </c>
      <c r="S157" s="15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18">
        <v>0</v>
      </c>
      <c r="AC157" s="4">
        <v>0</v>
      </c>
      <c r="AD157" t="s">
        <v>38</v>
      </c>
    </row>
    <row r="158" spans="1:30" hidden="1" x14ac:dyDescent="0.25">
      <c r="A158" s="20">
        <v>865</v>
      </c>
      <c r="B158" t="s">
        <v>176</v>
      </c>
      <c r="C158" t="s">
        <v>349</v>
      </c>
      <c r="D158" t="s">
        <v>2</v>
      </c>
      <c r="E158" t="s">
        <v>9</v>
      </c>
      <c r="F158" t="s">
        <v>208</v>
      </c>
      <c r="G158" s="2">
        <v>20453548000</v>
      </c>
      <c r="H158" s="2">
        <v>20453548000</v>
      </c>
      <c r="I158" s="2">
        <v>0</v>
      </c>
      <c r="J158" s="2">
        <v>47423166</v>
      </c>
      <c r="K158" s="2">
        <v>47423166</v>
      </c>
      <c r="L158" s="2">
        <v>0</v>
      </c>
      <c r="M158" s="2">
        <v>39241746.799999997</v>
      </c>
      <c r="N158" s="2">
        <v>39241746.799999997</v>
      </c>
      <c r="O158" s="2">
        <v>0</v>
      </c>
      <c r="P158" s="15">
        <v>0.1</v>
      </c>
      <c r="Q158" s="2">
        <v>3924174.68</v>
      </c>
      <c r="R158" s="13">
        <v>0.15</v>
      </c>
      <c r="S158" s="15">
        <v>0</v>
      </c>
      <c r="T158" s="2">
        <v>0</v>
      </c>
      <c r="U158" s="2">
        <v>3000000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18">
        <v>0</v>
      </c>
      <c r="AC158" s="4">
        <v>6924174.6799999997</v>
      </c>
      <c r="AD158" t="s">
        <v>59</v>
      </c>
    </row>
    <row r="159" spans="1:30" hidden="1" x14ac:dyDescent="0.25">
      <c r="A159" s="20">
        <v>878</v>
      </c>
      <c r="B159" t="s">
        <v>176</v>
      </c>
      <c r="C159" t="s">
        <v>349</v>
      </c>
      <c r="D159" t="s">
        <v>2</v>
      </c>
      <c r="E159" t="s">
        <v>9</v>
      </c>
      <c r="F159" t="s">
        <v>209</v>
      </c>
      <c r="G159" s="2">
        <v>7162600000</v>
      </c>
      <c r="H159" s="2">
        <v>927640000</v>
      </c>
      <c r="I159" s="2">
        <v>6234960000</v>
      </c>
      <c r="J159" s="2">
        <v>23288116</v>
      </c>
      <c r="K159" s="2">
        <v>2873815</v>
      </c>
      <c r="L159" s="2">
        <v>20414301</v>
      </c>
      <c r="M159" s="2">
        <v>20423076</v>
      </c>
      <c r="N159" s="2">
        <v>2502759</v>
      </c>
      <c r="O159" s="2">
        <v>17920317</v>
      </c>
      <c r="P159" s="15">
        <v>0.1</v>
      </c>
      <c r="Q159" s="2">
        <v>250275.9</v>
      </c>
      <c r="R159" s="13">
        <v>0.1</v>
      </c>
      <c r="S159" s="15">
        <v>0</v>
      </c>
      <c r="T159" s="2">
        <v>1792031.7</v>
      </c>
      <c r="U159" s="2">
        <v>2000000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18">
        <v>0</v>
      </c>
      <c r="AC159" s="4">
        <v>4042307.6</v>
      </c>
      <c r="AD159" t="s">
        <v>46</v>
      </c>
    </row>
    <row r="160" spans="1:30" hidden="1" x14ac:dyDescent="0.25">
      <c r="A160" s="20">
        <v>883</v>
      </c>
      <c r="B160" t="s">
        <v>176</v>
      </c>
      <c r="C160" t="s">
        <v>349</v>
      </c>
      <c r="D160" t="s">
        <v>10</v>
      </c>
      <c r="E160" t="s">
        <v>18</v>
      </c>
      <c r="F160" t="s">
        <v>210</v>
      </c>
      <c r="G160" s="2">
        <v>8234309000</v>
      </c>
      <c r="H160" s="2">
        <v>0</v>
      </c>
      <c r="I160" s="2">
        <v>8234309000</v>
      </c>
      <c r="J160" s="2">
        <v>15870333</v>
      </c>
      <c r="K160" s="2">
        <v>0</v>
      </c>
      <c r="L160" s="2">
        <v>15870333</v>
      </c>
      <c r="M160" s="2">
        <v>12576609.4</v>
      </c>
      <c r="N160" s="2">
        <v>0</v>
      </c>
      <c r="O160" s="2">
        <v>12576609.4</v>
      </c>
      <c r="P160" s="15">
        <v>0.1</v>
      </c>
      <c r="Q160" s="2">
        <v>0</v>
      </c>
      <c r="R160" s="13">
        <v>0</v>
      </c>
      <c r="S160" s="15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18">
        <v>0</v>
      </c>
      <c r="AC160" s="4">
        <v>0</v>
      </c>
      <c r="AD160" t="s">
        <v>20</v>
      </c>
    </row>
    <row r="161" spans="1:30" hidden="1" x14ac:dyDescent="0.25">
      <c r="A161" s="20">
        <v>887</v>
      </c>
      <c r="B161" t="s">
        <v>176</v>
      </c>
      <c r="C161" t="s">
        <v>348</v>
      </c>
      <c r="D161" t="s">
        <v>10</v>
      </c>
      <c r="E161" t="s">
        <v>18</v>
      </c>
      <c r="F161" t="s">
        <v>211</v>
      </c>
      <c r="G161" s="2">
        <v>15000000</v>
      </c>
      <c r="H161" s="2">
        <v>0</v>
      </c>
      <c r="I161" s="2">
        <v>15000000</v>
      </c>
      <c r="J161" s="2">
        <v>52500</v>
      </c>
      <c r="K161" s="2">
        <v>0</v>
      </c>
      <c r="L161" s="2">
        <v>52500</v>
      </c>
      <c r="M161" s="2">
        <v>46500</v>
      </c>
      <c r="N161" s="2">
        <v>0</v>
      </c>
      <c r="O161" s="2">
        <v>46500</v>
      </c>
      <c r="P161" s="15">
        <v>0.1</v>
      </c>
      <c r="Q161" s="2">
        <v>0</v>
      </c>
      <c r="R161" s="13">
        <v>0.3</v>
      </c>
      <c r="S161" s="15">
        <v>0</v>
      </c>
      <c r="T161" s="2">
        <v>13950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18">
        <v>0</v>
      </c>
      <c r="AC161" s="4">
        <v>13950</v>
      </c>
      <c r="AD161" t="s">
        <v>22</v>
      </c>
    </row>
    <row r="162" spans="1:30" hidden="1" x14ac:dyDescent="0.25">
      <c r="A162" s="20">
        <v>888</v>
      </c>
      <c r="B162" t="s">
        <v>176</v>
      </c>
      <c r="C162" t="s">
        <v>348</v>
      </c>
      <c r="D162" t="s">
        <v>2</v>
      </c>
      <c r="E162" t="s">
        <v>3</v>
      </c>
      <c r="F162" t="s">
        <v>212</v>
      </c>
      <c r="G162" s="2">
        <v>2075370000</v>
      </c>
      <c r="H162" s="2">
        <v>0</v>
      </c>
      <c r="I162" s="2">
        <v>2075370000</v>
      </c>
      <c r="J162" s="2">
        <v>6374668</v>
      </c>
      <c r="K162" s="2">
        <v>0</v>
      </c>
      <c r="L162" s="2">
        <v>6374668</v>
      </c>
      <c r="M162" s="2">
        <v>5544520</v>
      </c>
      <c r="N162" s="2">
        <v>0</v>
      </c>
      <c r="O162" s="2">
        <v>5544520</v>
      </c>
      <c r="P162" s="15">
        <v>0.1</v>
      </c>
      <c r="Q162" s="2">
        <v>0</v>
      </c>
      <c r="R162" s="13">
        <v>0.3</v>
      </c>
      <c r="S162" s="15">
        <v>0</v>
      </c>
      <c r="T162" s="2">
        <v>1663356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18">
        <v>0</v>
      </c>
      <c r="AC162" s="4">
        <v>1663356</v>
      </c>
      <c r="AD162" t="s">
        <v>16</v>
      </c>
    </row>
    <row r="163" spans="1:30" hidden="1" x14ac:dyDescent="0.25">
      <c r="A163" s="20">
        <v>892</v>
      </c>
      <c r="B163" t="s">
        <v>176</v>
      </c>
      <c r="C163" t="s">
        <v>349</v>
      </c>
      <c r="D163" t="s">
        <v>10</v>
      </c>
      <c r="E163" t="s">
        <v>18</v>
      </c>
      <c r="F163" t="s">
        <v>213</v>
      </c>
      <c r="G163" s="2">
        <v>9158862000</v>
      </c>
      <c r="H163" s="2">
        <v>0</v>
      </c>
      <c r="I163" s="2">
        <v>9158862000</v>
      </c>
      <c r="J163" s="2">
        <v>17693537</v>
      </c>
      <c r="K163" s="2">
        <v>0</v>
      </c>
      <c r="L163" s="2">
        <v>17693537</v>
      </c>
      <c r="M163" s="2">
        <v>14029992.199999999</v>
      </c>
      <c r="N163" s="2">
        <v>0</v>
      </c>
      <c r="O163" s="2">
        <v>14029992.199999999</v>
      </c>
      <c r="P163" s="15">
        <v>0.1</v>
      </c>
      <c r="Q163" s="2">
        <v>0</v>
      </c>
      <c r="R163" s="13">
        <v>0</v>
      </c>
      <c r="S163" s="15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18">
        <v>0</v>
      </c>
      <c r="AC163" s="4">
        <v>0</v>
      </c>
      <c r="AD163" t="s">
        <v>38</v>
      </c>
    </row>
    <row r="164" spans="1:30" hidden="1" x14ac:dyDescent="0.25">
      <c r="A164" s="20">
        <v>910</v>
      </c>
      <c r="B164" t="s">
        <v>176</v>
      </c>
      <c r="C164" t="s">
        <v>349</v>
      </c>
      <c r="D164" t="s">
        <v>2</v>
      </c>
      <c r="E164" t="s">
        <v>9</v>
      </c>
      <c r="F164" t="s">
        <v>214</v>
      </c>
      <c r="G164" s="2">
        <v>17690798700</v>
      </c>
      <c r="H164" s="2">
        <v>0</v>
      </c>
      <c r="I164" s="2">
        <v>17690798700</v>
      </c>
      <c r="J164" s="2">
        <v>31882193</v>
      </c>
      <c r="K164" s="2">
        <v>0</v>
      </c>
      <c r="L164" s="2">
        <v>31882193</v>
      </c>
      <c r="M164" s="2">
        <v>24805873.52</v>
      </c>
      <c r="N164" s="2">
        <v>0</v>
      </c>
      <c r="O164" s="2">
        <v>24805873.52</v>
      </c>
      <c r="P164" s="15">
        <v>0.1</v>
      </c>
      <c r="Q164" s="2">
        <v>0</v>
      </c>
      <c r="R164" s="13">
        <v>0.1</v>
      </c>
      <c r="S164" s="15">
        <v>0</v>
      </c>
      <c r="T164" s="2">
        <v>2480587.352</v>
      </c>
      <c r="U164" s="2">
        <v>2000000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18">
        <v>0</v>
      </c>
      <c r="AC164" s="4">
        <v>4480587.352</v>
      </c>
      <c r="AD164" t="s">
        <v>65</v>
      </c>
    </row>
    <row r="165" spans="1:30" hidden="1" x14ac:dyDescent="0.25">
      <c r="A165" s="20">
        <v>913</v>
      </c>
      <c r="B165" t="s">
        <v>176</v>
      </c>
      <c r="C165" t="s">
        <v>349</v>
      </c>
      <c r="D165" t="s">
        <v>10</v>
      </c>
      <c r="E165" t="s">
        <v>11</v>
      </c>
      <c r="F165" t="s">
        <v>215</v>
      </c>
      <c r="G165" s="2">
        <v>33088385000</v>
      </c>
      <c r="H165" s="2">
        <v>0</v>
      </c>
      <c r="I165" s="2">
        <v>33088385000</v>
      </c>
      <c r="J165" s="2">
        <v>53536902</v>
      </c>
      <c r="K165" s="2">
        <v>0</v>
      </c>
      <c r="L165" s="2">
        <v>53536902</v>
      </c>
      <c r="M165" s="2">
        <v>40301548</v>
      </c>
      <c r="N165" s="2">
        <v>0</v>
      </c>
      <c r="O165" s="2">
        <v>40301548</v>
      </c>
      <c r="P165" s="15">
        <v>0.1</v>
      </c>
      <c r="Q165" s="2">
        <v>0</v>
      </c>
      <c r="R165" s="13">
        <v>0.15</v>
      </c>
      <c r="S165" s="15">
        <v>0</v>
      </c>
      <c r="T165" s="2">
        <v>6045232.2000000002</v>
      </c>
      <c r="U165" s="2">
        <v>3000000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18">
        <v>0</v>
      </c>
      <c r="AC165" s="4">
        <v>9045232.1999999993</v>
      </c>
      <c r="AD165" t="s">
        <v>88</v>
      </c>
    </row>
    <row r="166" spans="1:30" hidden="1" x14ac:dyDescent="0.25">
      <c r="A166" s="20">
        <v>916</v>
      </c>
      <c r="B166" t="s">
        <v>176</v>
      </c>
      <c r="C166" t="s">
        <v>349</v>
      </c>
      <c r="D166" t="s">
        <v>10</v>
      </c>
      <c r="E166" t="s">
        <v>31</v>
      </c>
      <c r="F166" t="s">
        <v>216</v>
      </c>
      <c r="G166" s="2">
        <v>13758279000</v>
      </c>
      <c r="H166" s="2">
        <v>0</v>
      </c>
      <c r="I166" s="2">
        <v>13758279000</v>
      </c>
      <c r="J166" s="2">
        <v>32344666</v>
      </c>
      <c r="K166" s="2">
        <v>0</v>
      </c>
      <c r="L166" s="2">
        <v>32344666</v>
      </c>
      <c r="M166" s="2">
        <v>26841354.399999999</v>
      </c>
      <c r="N166" s="2">
        <v>0</v>
      </c>
      <c r="O166" s="2">
        <v>26841354.399999999</v>
      </c>
      <c r="P166" s="15">
        <v>0.1</v>
      </c>
      <c r="Q166" s="2">
        <v>0</v>
      </c>
      <c r="R166" s="13">
        <v>0.1</v>
      </c>
      <c r="S166" s="15">
        <v>0</v>
      </c>
      <c r="T166" s="2">
        <v>2684135.44</v>
      </c>
      <c r="U166" s="2">
        <v>2000000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18">
        <v>0</v>
      </c>
      <c r="AC166" s="4">
        <v>4684135.4400000004</v>
      </c>
      <c r="AD166" t="s">
        <v>97</v>
      </c>
    </row>
    <row r="167" spans="1:30" hidden="1" x14ac:dyDescent="0.25">
      <c r="A167" s="20">
        <v>923</v>
      </c>
      <c r="B167" t="s">
        <v>176</v>
      </c>
      <c r="C167" t="s">
        <v>348</v>
      </c>
      <c r="D167" t="s">
        <v>2</v>
      </c>
      <c r="E167" t="s">
        <v>247</v>
      </c>
      <c r="F167" t="s">
        <v>241</v>
      </c>
      <c r="G167" s="2">
        <v>23842584000</v>
      </c>
      <c r="H167" s="2">
        <v>0</v>
      </c>
      <c r="I167" s="2">
        <v>23842584000</v>
      </c>
      <c r="J167" s="2">
        <v>52677358</v>
      </c>
      <c r="K167" s="2">
        <v>0</v>
      </c>
      <c r="L167" s="2">
        <v>52677358</v>
      </c>
      <c r="M167" s="2">
        <v>43140324.399999999</v>
      </c>
      <c r="N167" s="2">
        <v>0</v>
      </c>
      <c r="O167" s="2">
        <v>43140324.399999999</v>
      </c>
      <c r="P167" s="15">
        <v>0.1</v>
      </c>
      <c r="Q167" s="2">
        <v>0</v>
      </c>
      <c r="R167" s="13">
        <v>0.3</v>
      </c>
      <c r="S167" s="15">
        <v>0</v>
      </c>
      <c r="T167" s="2">
        <v>12942097.32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18">
        <v>0</v>
      </c>
      <c r="AC167" s="4">
        <v>12942097.32</v>
      </c>
      <c r="AD167" t="s">
        <v>306</v>
      </c>
    </row>
    <row r="168" spans="1:30" hidden="1" x14ac:dyDescent="0.25">
      <c r="A168" s="20">
        <v>924</v>
      </c>
      <c r="B168" t="s">
        <v>176</v>
      </c>
      <c r="C168" t="s">
        <v>349</v>
      </c>
      <c r="D168" t="s">
        <v>10</v>
      </c>
      <c r="E168" t="s">
        <v>18</v>
      </c>
      <c r="F168" t="s">
        <v>217</v>
      </c>
      <c r="G168" s="2">
        <v>9308060000</v>
      </c>
      <c r="H168" s="2">
        <v>0</v>
      </c>
      <c r="I168" s="2">
        <v>9308060000</v>
      </c>
      <c r="J168" s="2">
        <v>17254578</v>
      </c>
      <c r="K168" s="2">
        <v>0</v>
      </c>
      <c r="L168" s="2">
        <v>17254578</v>
      </c>
      <c r="M168" s="2">
        <v>13531354</v>
      </c>
      <c r="N168" s="2">
        <v>0</v>
      </c>
      <c r="O168" s="2">
        <v>13531354</v>
      </c>
      <c r="P168" s="15">
        <v>0.1</v>
      </c>
      <c r="Q168" s="2">
        <v>0</v>
      </c>
      <c r="R168" s="13">
        <v>0</v>
      </c>
      <c r="S168" s="15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18">
        <v>0</v>
      </c>
      <c r="AC168" s="4">
        <v>0</v>
      </c>
      <c r="AD168" t="s">
        <v>20</v>
      </c>
    </row>
    <row r="169" spans="1:30" hidden="1" x14ac:dyDescent="0.25">
      <c r="A169" s="20">
        <v>926</v>
      </c>
      <c r="B169" t="s">
        <v>176</v>
      </c>
      <c r="C169" t="s">
        <v>348</v>
      </c>
      <c r="D169" t="s">
        <v>10</v>
      </c>
      <c r="E169" t="s">
        <v>31</v>
      </c>
      <c r="F169" t="s">
        <v>218</v>
      </c>
      <c r="G169" s="2">
        <v>15634093000</v>
      </c>
      <c r="H169" s="2">
        <v>0</v>
      </c>
      <c r="I169" s="2">
        <v>15634093000</v>
      </c>
      <c r="J169" s="2">
        <v>36533446</v>
      </c>
      <c r="K169" s="2">
        <v>0</v>
      </c>
      <c r="L169" s="2">
        <v>36533446</v>
      </c>
      <c r="M169" s="2">
        <v>30279808.800000001</v>
      </c>
      <c r="N169" s="2">
        <v>0</v>
      </c>
      <c r="O169" s="2">
        <v>30279808.800000001</v>
      </c>
      <c r="P169" s="15">
        <v>0.1</v>
      </c>
      <c r="Q169" s="2">
        <v>0</v>
      </c>
      <c r="R169" s="13">
        <v>0.3</v>
      </c>
      <c r="S169" s="15">
        <v>0</v>
      </c>
      <c r="T169" s="2">
        <v>9083942.6400000006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18">
        <v>0</v>
      </c>
      <c r="AC169" s="4">
        <v>9083942.6400000006</v>
      </c>
      <c r="AD169" t="s">
        <v>97</v>
      </c>
    </row>
    <row r="170" spans="1:30" hidden="1" x14ac:dyDescent="0.25">
      <c r="A170" s="20">
        <v>934</v>
      </c>
      <c r="B170" t="s">
        <v>176</v>
      </c>
      <c r="C170" t="s">
        <v>350</v>
      </c>
      <c r="D170" t="s">
        <v>2</v>
      </c>
      <c r="E170" t="s">
        <v>3</v>
      </c>
      <c r="F170" t="s">
        <v>219</v>
      </c>
      <c r="G170" s="2">
        <v>12315027000</v>
      </c>
      <c r="H170" s="2">
        <v>3779180000</v>
      </c>
      <c r="I170" s="2">
        <v>8535847000</v>
      </c>
      <c r="J170" s="2">
        <v>33858822</v>
      </c>
      <c r="K170" s="2">
        <v>9039126</v>
      </c>
      <c r="L170" s="2">
        <v>24819696</v>
      </c>
      <c r="M170" s="2">
        <v>28932811.199999999</v>
      </c>
      <c r="N170" s="2">
        <v>7527454</v>
      </c>
      <c r="O170" s="2">
        <v>21405357.199999999</v>
      </c>
      <c r="P170" s="15">
        <v>0.1</v>
      </c>
      <c r="Q170" s="2">
        <v>752745.4</v>
      </c>
      <c r="R170" s="13">
        <v>0.1</v>
      </c>
      <c r="S170" s="15">
        <v>0</v>
      </c>
      <c r="T170" s="2">
        <v>2140535.7200000002</v>
      </c>
      <c r="U170" s="2">
        <v>3000000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18">
        <v>0</v>
      </c>
      <c r="AC170" s="4">
        <v>5893281.1200000001</v>
      </c>
      <c r="AD170" t="s">
        <v>58</v>
      </c>
    </row>
    <row r="171" spans="1:30" hidden="1" x14ac:dyDescent="0.25">
      <c r="A171" s="20">
        <v>938</v>
      </c>
      <c r="B171" t="s">
        <v>176</v>
      </c>
      <c r="C171" t="s">
        <v>348</v>
      </c>
      <c r="D171" t="s">
        <v>2</v>
      </c>
      <c r="E171" t="s">
        <v>3</v>
      </c>
      <c r="F171" t="s">
        <v>220</v>
      </c>
      <c r="G171" s="2">
        <v>1260000</v>
      </c>
      <c r="H171" s="2">
        <v>1260000</v>
      </c>
      <c r="I171" s="2">
        <v>0</v>
      </c>
      <c r="J171" s="2">
        <v>4410</v>
      </c>
      <c r="K171" s="2">
        <v>4410</v>
      </c>
      <c r="L171" s="2">
        <v>0</v>
      </c>
      <c r="M171" s="2">
        <v>3906</v>
      </c>
      <c r="N171" s="2">
        <v>3906</v>
      </c>
      <c r="O171" s="2">
        <v>0</v>
      </c>
      <c r="P171" s="15">
        <v>0.1</v>
      </c>
      <c r="Q171" s="2">
        <v>390.6</v>
      </c>
      <c r="R171" s="13">
        <v>0.3</v>
      </c>
      <c r="S171" s="15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18">
        <v>0</v>
      </c>
      <c r="AC171" s="4">
        <v>390.6</v>
      </c>
      <c r="AD171" t="s">
        <v>121</v>
      </c>
    </row>
    <row r="172" spans="1:30" hidden="1" x14ac:dyDescent="0.25">
      <c r="A172" s="20">
        <v>943</v>
      </c>
      <c r="B172" t="s">
        <v>176</v>
      </c>
      <c r="C172" t="s">
        <v>349</v>
      </c>
      <c r="D172" t="s">
        <v>10</v>
      </c>
      <c r="E172" t="s">
        <v>18</v>
      </c>
      <c r="F172" t="s">
        <v>223</v>
      </c>
      <c r="G172" s="2">
        <v>34839691000</v>
      </c>
      <c r="H172" s="2">
        <v>0</v>
      </c>
      <c r="I172" s="2">
        <v>34839691000</v>
      </c>
      <c r="J172" s="2">
        <v>67149292</v>
      </c>
      <c r="K172" s="2">
        <v>0</v>
      </c>
      <c r="L172" s="2">
        <v>67149292</v>
      </c>
      <c r="M172" s="2">
        <v>53213415.600000001</v>
      </c>
      <c r="N172" s="2">
        <v>0</v>
      </c>
      <c r="O172" s="2">
        <v>53213415.600000001</v>
      </c>
      <c r="P172" s="15">
        <v>0.1</v>
      </c>
      <c r="Q172" s="2">
        <v>0</v>
      </c>
      <c r="R172" s="13">
        <v>0.15</v>
      </c>
      <c r="S172" s="15">
        <v>0</v>
      </c>
      <c r="T172" s="2">
        <v>7982012.3399999999</v>
      </c>
      <c r="U172" s="2">
        <v>3000000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18">
        <v>0</v>
      </c>
      <c r="AC172" s="4">
        <v>10982012.34</v>
      </c>
      <c r="AD172" t="s">
        <v>38</v>
      </c>
    </row>
    <row r="173" spans="1:30" hidden="1" x14ac:dyDescent="0.25">
      <c r="A173" s="20">
        <v>954</v>
      </c>
      <c r="B173" t="s">
        <v>176</v>
      </c>
      <c r="C173" t="s">
        <v>348</v>
      </c>
      <c r="D173" t="s">
        <v>2</v>
      </c>
      <c r="E173" t="s">
        <v>3</v>
      </c>
      <c r="F173" t="s">
        <v>224</v>
      </c>
      <c r="G173" s="2">
        <v>35975000</v>
      </c>
      <c r="H173" s="2">
        <v>9500000</v>
      </c>
      <c r="I173" s="2">
        <v>26475000</v>
      </c>
      <c r="J173" s="2">
        <v>125913</v>
      </c>
      <c r="K173" s="2">
        <v>33250</v>
      </c>
      <c r="L173" s="2">
        <v>92663</v>
      </c>
      <c r="M173" s="2">
        <v>111523</v>
      </c>
      <c r="N173" s="2">
        <v>29450</v>
      </c>
      <c r="O173" s="2">
        <v>82073</v>
      </c>
      <c r="P173" s="15">
        <v>0.1</v>
      </c>
      <c r="Q173" s="2">
        <v>2945</v>
      </c>
      <c r="R173" s="13">
        <v>0.3</v>
      </c>
      <c r="S173" s="15">
        <v>0</v>
      </c>
      <c r="T173" s="2">
        <v>24621.9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18">
        <v>0</v>
      </c>
      <c r="AC173" s="4">
        <v>27566.9</v>
      </c>
      <c r="AD173" t="s">
        <v>16</v>
      </c>
    </row>
    <row r="174" spans="1:30" hidden="1" x14ac:dyDescent="0.25">
      <c r="A174" s="20">
        <v>957</v>
      </c>
      <c r="B174" t="s">
        <v>176</v>
      </c>
      <c r="C174" t="s">
        <v>348</v>
      </c>
      <c r="D174" t="s">
        <v>2</v>
      </c>
      <c r="E174" t="s">
        <v>3</v>
      </c>
      <c r="F174" t="s">
        <v>225</v>
      </c>
      <c r="G174" s="2">
        <v>10083814000</v>
      </c>
      <c r="H174" s="2">
        <v>41400000</v>
      </c>
      <c r="I174" s="2">
        <v>10042414000</v>
      </c>
      <c r="J174" s="2">
        <v>25629138</v>
      </c>
      <c r="K174" s="2">
        <v>144900</v>
      </c>
      <c r="L174" s="2">
        <v>25484238</v>
      </c>
      <c r="M174" s="2">
        <v>21595612.399999999</v>
      </c>
      <c r="N174" s="2">
        <v>128340</v>
      </c>
      <c r="O174" s="2">
        <v>21467272.399999999</v>
      </c>
      <c r="P174" s="15">
        <v>0.1</v>
      </c>
      <c r="Q174" s="2">
        <v>12834</v>
      </c>
      <c r="R174" s="13">
        <v>0.3</v>
      </c>
      <c r="S174" s="15">
        <v>0</v>
      </c>
      <c r="T174" s="2">
        <v>6440181.7199999997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18">
        <v>0</v>
      </c>
      <c r="AC174" s="4">
        <v>6453015.7199999997</v>
      </c>
      <c r="AD174" t="s">
        <v>121</v>
      </c>
    </row>
    <row r="175" spans="1:30" x14ac:dyDescent="0.25">
      <c r="A175" s="20">
        <v>961</v>
      </c>
      <c r="B175" t="s">
        <v>14</v>
      </c>
      <c r="C175" t="s">
        <v>349</v>
      </c>
      <c r="D175" t="s">
        <v>2</v>
      </c>
      <c r="E175" t="s">
        <v>247</v>
      </c>
      <c r="F175" t="s">
        <v>226</v>
      </c>
      <c r="G175" s="2">
        <v>321247000</v>
      </c>
      <c r="H175" s="2">
        <v>0</v>
      </c>
      <c r="I175" s="2">
        <v>321247000</v>
      </c>
      <c r="J175" s="2">
        <v>1071615</v>
      </c>
      <c r="K175" s="2">
        <v>0</v>
      </c>
      <c r="L175" s="2">
        <v>1071615</v>
      </c>
      <c r="M175" s="2">
        <v>943116.2</v>
      </c>
      <c r="N175" s="2">
        <v>0</v>
      </c>
      <c r="O175" s="2">
        <v>943116.2</v>
      </c>
      <c r="P175" s="15">
        <v>0.1</v>
      </c>
      <c r="Q175" s="2">
        <v>0</v>
      </c>
      <c r="R175" s="13">
        <v>0</v>
      </c>
      <c r="S175" s="15">
        <v>0</v>
      </c>
      <c r="T175" s="2">
        <v>0</v>
      </c>
      <c r="U175" s="2">
        <v>0</v>
      </c>
      <c r="V175" s="2">
        <v>498666869.56</v>
      </c>
      <c r="W175" s="2">
        <v>2000947</v>
      </c>
      <c r="X175" s="2">
        <v>496665922.56</v>
      </c>
      <c r="Y175" s="2">
        <v>358600683600</v>
      </c>
      <c r="Z175" s="2">
        <v>777960000</v>
      </c>
      <c r="AA175" s="2">
        <v>357822723600</v>
      </c>
      <c r="AB175" s="18">
        <v>19886646.372400001</v>
      </c>
      <c r="AC175" s="4">
        <v>19886646.372400001</v>
      </c>
      <c r="AD175" t="s">
        <v>250</v>
      </c>
    </row>
    <row r="176" spans="1:30" hidden="1" x14ac:dyDescent="0.25">
      <c r="A176" s="20">
        <v>962</v>
      </c>
      <c r="B176" t="s">
        <v>176</v>
      </c>
      <c r="C176" t="s">
        <v>348</v>
      </c>
      <c r="D176" t="s">
        <v>2</v>
      </c>
      <c r="E176" t="s">
        <v>3</v>
      </c>
      <c r="F176" t="s">
        <v>227</v>
      </c>
      <c r="G176" s="2">
        <v>99900751000</v>
      </c>
      <c r="H176" s="2">
        <v>0</v>
      </c>
      <c r="I176" s="2">
        <v>99900751000</v>
      </c>
      <c r="J176" s="2">
        <v>152568148</v>
      </c>
      <c r="K176" s="2">
        <v>0</v>
      </c>
      <c r="L176" s="2">
        <v>152568148</v>
      </c>
      <c r="M176" s="2">
        <v>112607847.59999999</v>
      </c>
      <c r="N176" s="2">
        <v>0</v>
      </c>
      <c r="O176" s="2">
        <v>112607847.59999999</v>
      </c>
      <c r="P176" s="15">
        <v>0.1</v>
      </c>
      <c r="Q176" s="2">
        <v>0</v>
      </c>
      <c r="R176" s="13">
        <v>0.3</v>
      </c>
      <c r="S176" s="15">
        <v>0</v>
      </c>
      <c r="T176" s="2">
        <v>33782354.280000001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18">
        <v>0</v>
      </c>
      <c r="AC176" s="4">
        <v>33782354.280000001</v>
      </c>
      <c r="AD176" t="s">
        <v>329</v>
      </c>
    </row>
    <row r="177" spans="1:30" hidden="1" x14ac:dyDescent="0.25">
      <c r="A177" s="20">
        <v>967</v>
      </c>
      <c r="B177" t="s">
        <v>176</v>
      </c>
      <c r="C177" t="s">
        <v>348</v>
      </c>
      <c r="D177" t="s">
        <v>2</v>
      </c>
      <c r="E177" t="s">
        <v>3</v>
      </c>
      <c r="F177" t="s">
        <v>228</v>
      </c>
      <c r="G177" s="2">
        <v>39766900000</v>
      </c>
      <c r="H177" s="2">
        <v>0</v>
      </c>
      <c r="I177" s="2">
        <v>39766900000</v>
      </c>
      <c r="J177" s="2">
        <v>66852137</v>
      </c>
      <c r="K177" s="2">
        <v>0</v>
      </c>
      <c r="L177" s="2">
        <v>66852137</v>
      </c>
      <c r="M177" s="2">
        <v>50945377</v>
      </c>
      <c r="N177" s="2">
        <v>0</v>
      </c>
      <c r="O177" s="2">
        <v>50945377</v>
      </c>
      <c r="P177" s="15">
        <v>0.1</v>
      </c>
      <c r="Q177" s="2">
        <v>0</v>
      </c>
      <c r="R177" s="13">
        <v>0.3</v>
      </c>
      <c r="S177" s="15">
        <v>0</v>
      </c>
      <c r="T177" s="2">
        <v>15283613.1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18">
        <v>0</v>
      </c>
      <c r="AC177" s="4">
        <v>15283613.1</v>
      </c>
      <c r="AD177" t="s">
        <v>58</v>
      </c>
    </row>
    <row r="178" spans="1:30" hidden="1" x14ac:dyDescent="0.25">
      <c r="A178" s="20">
        <v>983</v>
      </c>
      <c r="B178" t="s">
        <v>176</v>
      </c>
      <c r="C178" t="s">
        <v>348</v>
      </c>
      <c r="D178" t="s">
        <v>10</v>
      </c>
      <c r="E178" t="s">
        <v>11</v>
      </c>
      <c r="F178" t="s">
        <v>231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15">
        <v>0.1</v>
      </c>
      <c r="Q178" s="2">
        <v>0</v>
      </c>
      <c r="R178" s="13">
        <v>0.3</v>
      </c>
      <c r="S178" s="15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18">
        <v>0</v>
      </c>
      <c r="AC178" s="4">
        <v>0</v>
      </c>
      <c r="AD178" t="s">
        <v>81</v>
      </c>
    </row>
    <row r="179" spans="1:30" hidden="1" x14ac:dyDescent="0.25">
      <c r="A179" s="20">
        <v>985</v>
      </c>
      <c r="B179" t="s">
        <v>176</v>
      </c>
      <c r="C179" t="s">
        <v>349</v>
      </c>
      <c r="D179" t="s">
        <v>10</v>
      </c>
      <c r="E179" t="s">
        <v>18</v>
      </c>
      <c r="F179" t="s">
        <v>232</v>
      </c>
      <c r="G179" s="2">
        <v>9664885000</v>
      </c>
      <c r="H179" s="2">
        <v>0</v>
      </c>
      <c r="I179" s="2">
        <v>9664885000</v>
      </c>
      <c r="J179" s="2">
        <v>25201619</v>
      </c>
      <c r="K179" s="2">
        <v>0</v>
      </c>
      <c r="L179" s="2">
        <v>25201619</v>
      </c>
      <c r="M179" s="2">
        <v>21335665</v>
      </c>
      <c r="N179" s="2">
        <v>0</v>
      </c>
      <c r="O179" s="2">
        <v>21335665</v>
      </c>
      <c r="P179" s="15">
        <v>0.1</v>
      </c>
      <c r="Q179" s="2">
        <v>0</v>
      </c>
      <c r="R179" s="13">
        <v>0.1</v>
      </c>
      <c r="S179" s="15">
        <v>0</v>
      </c>
      <c r="T179" s="2">
        <v>2133566.5</v>
      </c>
      <c r="U179" s="2">
        <v>2000000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18">
        <v>0</v>
      </c>
      <c r="AC179" s="4">
        <v>4133566.5</v>
      </c>
      <c r="AD179" t="s">
        <v>22</v>
      </c>
    </row>
    <row r="180" spans="1:30" hidden="1" x14ac:dyDescent="0.25">
      <c r="A180" s="20">
        <v>986</v>
      </c>
      <c r="B180" t="s">
        <v>176</v>
      </c>
      <c r="C180" t="s">
        <v>348</v>
      </c>
      <c r="D180" t="s">
        <v>10</v>
      </c>
      <c r="E180" t="s">
        <v>11</v>
      </c>
      <c r="F180" t="s">
        <v>233</v>
      </c>
      <c r="G180" s="2">
        <v>308338000</v>
      </c>
      <c r="H180" s="2">
        <v>0</v>
      </c>
      <c r="I180" s="2">
        <v>308338000</v>
      </c>
      <c r="J180" s="2">
        <v>1011183</v>
      </c>
      <c r="K180" s="2">
        <v>0</v>
      </c>
      <c r="L180" s="2">
        <v>1011183</v>
      </c>
      <c r="M180" s="2">
        <v>887847.8</v>
      </c>
      <c r="N180" s="2">
        <v>0</v>
      </c>
      <c r="O180" s="2">
        <v>887847.8</v>
      </c>
      <c r="P180" s="15">
        <v>0.1</v>
      </c>
      <c r="Q180" s="2">
        <v>0</v>
      </c>
      <c r="R180" s="13">
        <v>0.3</v>
      </c>
      <c r="S180" s="15">
        <v>0</v>
      </c>
      <c r="T180" s="2">
        <v>266354.34000000003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18">
        <v>0</v>
      </c>
      <c r="AC180" s="4">
        <v>266354.34000000003</v>
      </c>
      <c r="AD180" t="s">
        <v>234</v>
      </c>
    </row>
    <row r="181" spans="1:30" x14ac:dyDescent="0.25">
      <c r="A181" s="20">
        <v>988</v>
      </c>
      <c r="B181" t="s">
        <v>14</v>
      </c>
      <c r="C181" t="s">
        <v>349</v>
      </c>
      <c r="D181" t="s">
        <v>10</v>
      </c>
      <c r="E181" t="s">
        <v>11</v>
      </c>
      <c r="F181" t="s">
        <v>234</v>
      </c>
      <c r="G181" s="2">
        <v>842646000</v>
      </c>
      <c r="H181" s="2">
        <v>0</v>
      </c>
      <c r="I181" s="2">
        <v>842646000</v>
      </c>
      <c r="J181" s="2">
        <v>2748938</v>
      </c>
      <c r="K181" s="2">
        <v>0</v>
      </c>
      <c r="L181" s="2">
        <v>2748938</v>
      </c>
      <c r="M181" s="2">
        <v>2411879.6</v>
      </c>
      <c r="N181" s="2">
        <v>0</v>
      </c>
      <c r="O181" s="2">
        <v>2411879.6</v>
      </c>
      <c r="P181" s="15">
        <v>0.1</v>
      </c>
      <c r="Q181" s="2">
        <v>0</v>
      </c>
      <c r="R181" s="13">
        <v>0</v>
      </c>
      <c r="S181" s="15">
        <v>0</v>
      </c>
      <c r="T181" s="2">
        <v>0</v>
      </c>
      <c r="U181" s="2">
        <v>0</v>
      </c>
      <c r="V181" s="2">
        <v>163038020.03999999</v>
      </c>
      <c r="W181" s="2">
        <v>0</v>
      </c>
      <c r="X181" s="2">
        <v>163038020.03999999</v>
      </c>
      <c r="Y181" s="2">
        <v>93643077400</v>
      </c>
      <c r="Z181" s="2">
        <v>0</v>
      </c>
      <c r="AA181" s="2">
        <v>93643077400</v>
      </c>
      <c r="AB181" s="18">
        <v>4891140.6012000004</v>
      </c>
      <c r="AC181" s="4">
        <v>4891140.6012000004</v>
      </c>
      <c r="AD181" t="s">
        <v>13</v>
      </c>
    </row>
    <row r="182" spans="1:30" hidden="1" x14ac:dyDescent="0.25">
      <c r="A182" s="20">
        <v>999</v>
      </c>
      <c r="B182" t="s">
        <v>176</v>
      </c>
      <c r="C182" t="s">
        <v>349</v>
      </c>
      <c r="D182" t="s">
        <v>2</v>
      </c>
      <c r="E182" t="s">
        <v>9</v>
      </c>
      <c r="F182" t="s">
        <v>235</v>
      </c>
      <c r="G182" s="2">
        <v>17079676000</v>
      </c>
      <c r="H182" s="2">
        <v>1272900000</v>
      </c>
      <c r="I182" s="2">
        <v>15806776000</v>
      </c>
      <c r="J182" s="2">
        <v>32167463</v>
      </c>
      <c r="K182" s="2">
        <v>4220215</v>
      </c>
      <c r="L182" s="2">
        <v>27947248</v>
      </c>
      <c r="M182" s="2">
        <v>25335592.600000001</v>
      </c>
      <c r="N182" s="2">
        <v>3711055</v>
      </c>
      <c r="O182" s="2">
        <v>21624537.600000001</v>
      </c>
      <c r="P182" s="15">
        <v>0.1</v>
      </c>
      <c r="Q182" s="2">
        <v>371105.5</v>
      </c>
      <c r="R182" s="13">
        <v>0.1</v>
      </c>
      <c r="S182" s="15">
        <v>0</v>
      </c>
      <c r="T182" s="2">
        <v>2162453.7599999998</v>
      </c>
      <c r="U182" s="2">
        <v>2000000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18">
        <v>0</v>
      </c>
      <c r="AC182" s="4">
        <v>4533559.26</v>
      </c>
      <c r="AD182" t="s">
        <v>65</v>
      </c>
    </row>
    <row r="183" spans="1:30" hidden="1" x14ac:dyDescent="0.25">
      <c r="A183" s="20">
        <v>1000</v>
      </c>
      <c r="B183" t="s">
        <v>176</v>
      </c>
      <c r="C183" t="s">
        <v>349</v>
      </c>
      <c r="D183" t="s">
        <v>2</v>
      </c>
      <c r="E183" t="s">
        <v>247</v>
      </c>
      <c r="F183" t="s">
        <v>236</v>
      </c>
      <c r="G183" s="2">
        <v>16140045000</v>
      </c>
      <c r="H183" s="2">
        <v>172630000</v>
      </c>
      <c r="I183" s="2">
        <v>15967415000</v>
      </c>
      <c r="J183" s="2">
        <v>40189703</v>
      </c>
      <c r="K183" s="2">
        <v>522425</v>
      </c>
      <c r="L183" s="2">
        <v>39667278</v>
      </c>
      <c r="M183" s="2">
        <v>33733685</v>
      </c>
      <c r="N183" s="2">
        <v>453373</v>
      </c>
      <c r="O183" s="2">
        <v>33280312</v>
      </c>
      <c r="P183" s="15">
        <v>0.1</v>
      </c>
      <c r="Q183" s="2">
        <v>45337.3</v>
      </c>
      <c r="R183" s="13">
        <v>0.15</v>
      </c>
      <c r="S183" s="15">
        <v>0</v>
      </c>
      <c r="T183" s="2">
        <v>4992046.8</v>
      </c>
      <c r="U183" s="2">
        <v>3000000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18">
        <v>0</v>
      </c>
      <c r="AC183" s="4">
        <v>8037384.0999999996</v>
      </c>
      <c r="AD183" t="s">
        <v>226</v>
      </c>
    </row>
    <row r="184" spans="1:30" hidden="1" x14ac:dyDescent="0.25">
      <c r="A184" s="20">
        <v>1002</v>
      </c>
      <c r="B184" t="s">
        <v>176</v>
      </c>
      <c r="C184" t="s">
        <v>349</v>
      </c>
      <c r="D184" t="s">
        <v>2</v>
      </c>
      <c r="E184" t="s">
        <v>3</v>
      </c>
      <c r="F184" t="s">
        <v>237</v>
      </c>
      <c r="G184" s="2">
        <v>10809391000</v>
      </c>
      <c r="H184" s="2">
        <v>244590000</v>
      </c>
      <c r="I184" s="2">
        <v>10564801000</v>
      </c>
      <c r="J184" s="2">
        <v>31917147</v>
      </c>
      <c r="K184" s="2">
        <v>856065</v>
      </c>
      <c r="L184" s="2">
        <v>31061082</v>
      </c>
      <c r="M184" s="2">
        <v>27593390.600000001</v>
      </c>
      <c r="N184" s="2">
        <v>758229</v>
      </c>
      <c r="O184" s="2">
        <v>26835161.600000001</v>
      </c>
      <c r="P184" s="15">
        <v>0.1</v>
      </c>
      <c r="Q184" s="2">
        <v>75822.899999999994</v>
      </c>
      <c r="R184" s="13">
        <v>0.1</v>
      </c>
      <c r="S184" s="15">
        <v>0</v>
      </c>
      <c r="T184" s="2">
        <v>2683516.16</v>
      </c>
      <c r="U184" s="2">
        <v>2000000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18">
        <v>0</v>
      </c>
      <c r="AC184" s="4">
        <v>4759339.0599999996</v>
      </c>
      <c r="AD184" t="s">
        <v>16</v>
      </c>
    </row>
    <row r="185" spans="1:30" hidden="1" x14ac:dyDescent="0.25">
      <c r="A185" s="20">
        <v>1004</v>
      </c>
      <c r="B185" t="s">
        <v>176</v>
      </c>
      <c r="C185" t="s">
        <v>349</v>
      </c>
      <c r="D185" t="s">
        <v>10</v>
      </c>
      <c r="E185" t="s">
        <v>31</v>
      </c>
      <c r="F185" t="s">
        <v>238</v>
      </c>
      <c r="G185" s="2">
        <v>30797073000</v>
      </c>
      <c r="H185" s="2">
        <v>0</v>
      </c>
      <c r="I185" s="2">
        <v>30797073000</v>
      </c>
      <c r="J185" s="2">
        <v>54452051</v>
      </c>
      <c r="K185" s="2">
        <v>0</v>
      </c>
      <c r="L185" s="2">
        <v>54452051</v>
      </c>
      <c r="M185" s="2">
        <v>42133221.799999997</v>
      </c>
      <c r="N185" s="2">
        <v>0</v>
      </c>
      <c r="O185" s="2">
        <v>42133221.799999997</v>
      </c>
      <c r="P185" s="15">
        <v>0.1</v>
      </c>
      <c r="Q185" s="2">
        <v>0</v>
      </c>
      <c r="R185" s="13">
        <v>0.15</v>
      </c>
      <c r="S185" s="15">
        <v>0</v>
      </c>
      <c r="T185" s="2">
        <v>6319983.2699999996</v>
      </c>
      <c r="U185" s="2">
        <v>3000000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18">
        <v>0</v>
      </c>
      <c r="AC185" s="4">
        <v>9319983.2699999996</v>
      </c>
      <c r="AD185" t="s">
        <v>39</v>
      </c>
    </row>
    <row r="186" spans="1:30" hidden="1" x14ac:dyDescent="0.25">
      <c r="A186" s="20">
        <v>1012</v>
      </c>
      <c r="B186" t="s">
        <v>176</v>
      </c>
      <c r="C186" t="s">
        <v>349</v>
      </c>
      <c r="D186" t="s">
        <v>2</v>
      </c>
      <c r="E186" t="s">
        <v>9</v>
      </c>
      <c r="F186" t="s">
        <v>242</v>
      </c>
      <c r="G186" s="2">
        <v>17286621000</v>
      </c>
      <c r="H186" s="2">
        <v>325258000</v>
      </c>
      <c r="I186" s="2">
        <v>16961363000</v>
      </c>
      <c r="J186" s="2">
        <v>38794196</v>
      </c>
      <c r="K186" s="2">
        <v>1030718</v>
      </c>
      <c r="L186" s="2">
        <v>37763478</v>
      </c>
      <c r="M186" s="2">
        <v>31879547.600000001</v>
      </c>
      <c r="N186" s="2">
        <v>900614.8</v>
      </c>
      <c r="O186" s="2">
        <v>30978932.800000001</v>
      </c>
      <c r="P186" s="15">
        <v>0.1</v>
      </c>
      <c r="Q186" s="2">
        <v>90061.48</v>
      </c>
      <c r="R186" s="13">
        <v>0.15</v>
      </c>
      <c r="S186" s="15">
        <v>0</v>
      </c>
      <c r="T186" s="2">
        <v>4646839.92</v>
      </c>
      <c r="U186" s="2">
        <v>3000000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18">
        <v>0</v>
      </c>
      <c r="AC186" s="4">
        <v>7736901.4000000004</v>
      </c>
      <c r="AD186" t="s">
        <v>59</v>
      </c>
    </row>
    <row r="187" spans="1:30" hidden="1" x14ac:dyDescent="0.25">
      <c r="A187" s="20">
        <v>1014</v>
      </c>
      <c r="B187" t="s">
        <v>176</v>
      </c>
      <c r="C187" t="s">
        <v>348</v>
      </c>
      <c r="D187" t="s">
        <v>2</v>
      </c>
      <c r="E187" t="s">
        <v>3</v>
      </c>
      <c r="F187" t="s">
        <v>243</v>
      </c>
      <c r="G187" s="2">
        <v>3864906000</v>
      </c>
      <c r="H187" s="2">
        <v>242430000</v>
      </c>
      <c r="I187" s="2">
        <v>3622476000</v>
      </c>
      <c r="J187" s="2">
        <v>10313229</v>
      </c>
      <c r="K187" s="2">
        <v>727620</v>
      </c>
      <c r="L187" s="2">
        <v>9585609</v>
      </c>
      <c r="M187" s="2">
        <v>8767266.5999999996</v>
      </c>
      <c r="N187" s="2">
        <v>630648</v>
      </c>
      <c r="O187" s="2">
        <v>8136618.5999999996</v>
      </c>
      <c r="P187" s="15">
        <v>0.1</v>
      </c>
      <c r="Q187" s="2">
        <v>63064.800000000003</v>
      </c>
      <c r="R187" s="13">
        <v>0.3</v>
      </c>
      <c r="S187" s="15">
        <v>0</v>
      </c>
      <c r="T187" s="2">
        <v>2440985.58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18">
        <v>0</v>
      </c>
      <c r="AC187" s="4">
        <v>2504050.38</v>
      </c>
      <c r="AD187" t="s">
        <v>58</v>
      </c>
    </row>
    <row r="188" spans="1:30" hidden="1" x14ac:dyDescent="0.25">
      <c r="A188" s="20">
        <v>1015</v>
      </c>
      <c r="B188" t="s">
        <v>176</v>
      </c>
      <c r="C188" t="s">
        <v>348</v>
      </c>
      <c r="D188" t="s">
        <v>10</v>
      </c>
      <c r="E188" t="s">
        <v>11</v>
      </c>
      <c r="F188" t="s">
        <v>244</v>
      </c>
      <c r="G188" s="2">
        <v>30834579000</v>
      </c>
      <c r="H188" s="2">
        <v>0</v>
      </c>
      <c r="I188" s="2">
        <v>30834579000</v>
      </c>
      <c r="J188" s="2">
        <v>52010445</v>
      </c>
      <c r="K188" s="2">
        <v>0</v>
      </c>
      <c r="L188" s="2">
        <v>52010445</v>
      </c>
      <c r="M188" s="2">
        <v>39676613.399999999</v>
      </c>
      <c r="N188" s="2">
        <v>0</v>
      </c>
      <c r="O188" s="2">
        <v>39676613.399999999</v>
      </c>
      <c r="P188" s="15">
        <v>0.1</v>
      </c>
      <c r="Q188" s="2">
        <v>0</v>
      </c>
      <c r="R188" s="13">
        <v>0.3</v>
      </c>
      <c r="S188" s="15">
        <v>0</v>
      </c>
      <c r="T188" s="2">
        <v>11902984.02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18">
        <v>0</v>
      </c>
      <c r="AC188" s="4">
        <v>11902984.02</v>
      </c>
      <c r="AD188" t="s">
        <v>234</v>
      </c>
    </row>
    <row r="189" spans="1:30" hidden="1" x14ac:dyDescent="0.25">
      <c r="A189" s="20">
        <v>1018</v>
      </c>
      <c r="B189" t="s">
        <v>176</v>
      </c>
      <c r="C189" t="s">
        <v>348</v>
      </c>
      <c r="D189" t="s">
        <v>2</v>
      </c>
      <c r="E189" t="s">
        <v>247</v>
      </c>
      <c r="F189" t="s">
        <v>245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15">
        <v>0.1</v>
      </c>
      <c r="Q189" s="2">
        <v>0</v>
      </c>
      <c r="R189" s="13">
        <v>0.3</v>
      </c>
      <c r="S189" s="15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18">
        <v>0</v>
      </c>
      <c r="AC189" s="4">
        <v>0</v>
      </c>
      <c r="AD189" t="s">
        <v>226</v>
      </c>
    </row>
    <row r="190" spans="1:30" hidden="1" x14ac:dyDescent="0.25">
      <c r="A190" s="20">
        <v>1022</v>
      </c>
      <c r="B190" t="s">
        <v>176</v>
      </c>
      <c r="C190" t="s">
        <v>349</v>
      </c>
      <c r="D190" t="s">
        <v>10</v>
      </c>
      <c r="E190" t="s">
        <v>11</v>
      </c>
      <c r="F190" t="s">
        <v>246</v>
      </c>
      <c r="G190" s="2">
        <v>28905444000</v>
      </c>
      <c r="H190" s="2">
        <v>0</v>
      </c>
      <c r="I190" s="2">
        <v>28905444000</v>
      </c>
      <c r="J190" s="2">
        <v>59956623</v>
      </c>
      <c r="K190" s="2">
        <v>0</v>
      </c>
      <c r="L190" s="2">
        <v>59956623</v>
      </c>
      <c r="M190" s="2">
        <v>48394445.399999999</v>
      </c>
      <c r="N190" s="2">
        <v>0</v>
      </c>
      <c r="O190" s="2">
        <v>48394445.399999999</v>
      </c>
      <c r="P190" s="15">
        <v>0.1</v>
      </c>
      <c r="Q190" s="2">
        <v>0</v>
      </c>
      <c r="R190" s="13">
        <v>0.15</v>
      </c>
      <c r="S190" s="15">
        <v>0</v>
      </c>
      <c r="T190" s="2">
        <v>7259166.8099999996</v>
      </c>
      <c r="U190" s="2">
        <v>3000000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18">
        <v>0</v>
      </c>
      <c r="AC190" s="4">
        <v>10259166.810000001</v>
      </c>
      <c r="AD190" t="s">
        <v>234</v>
      </c>
    </row>
    <row r="191" spans="1:30" hidden="1" x14ac:dyDescent="0.25">
      <c r="A191" s="20">
        <v>1034</v>
      </c>
      <c r="B191" t="s">
        <v>176</v>
      </c>
      <c r="C191" t="s">
        <v>349</v>
      </c>
      <c r="D191" t="s">
        <v>10</v>
      </c>
      <c r="E191" t="s">
        <v>11</v>
      </c>
      <c r="F191" t="s">
        <v>249</v>
      </c>
      <c r="G191" s="2">
        <v>10945441000</v>
      </c>
      <c r="H191" s="2">
        <v>0</v>
      </c>
      <c r="I191" s="2">
        <v>10945441000</v>
      </c>
      <c r="J191" s="2">
        <v>29811276</v>
      </c>
      <c r="K191" s="2">
        <v>0</v>
      </c>
      <c r="L191" s="2">
        <v>29811276</v>
      </c>
      <c r="M191" s="2">
        <v>25433099.600000001</v>
      </c>
      <c r="N191" s="2">
        <v>0</v>
      </c>
      <c r="O191" s="2">
        <v>25433099.600000001</v>
      </c>
      <c r="P191" s="15">
        <v>0.1</v>
      </c>
      <c r="Q191" s="2">
        <v>0</v>
      </c>
      <c r="R191" s="13">
        <v>0.1</v>
      </c>
      <c r="S191" s="15">
        <v>0</v>
      </c>
      <c r="T191" s="2">
        <v>2543309.96</v>
      </c>
      <c r="U191" s="2">
        <v>2000000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18">
        <v>0</v>
      </c>
      <c r="AC191" s="4">
        <v>4543309.96</v>
      </c>
      <c r="AD191" t="s">
        <v>36</v>
      </c>
    </row>
    <row r="192" spans="1:30" hidden="1" x14ac:dyDescent="0.25">
      <c r="A192" s="20">
        <v>1038</v>
      </c>
      <c r="B192" t="s">
        <v>0</v>
      </c>
      <c r="C192" t="s">
        <v>1</v>
      </c>
      <c r="D192" t="s">
        <v>2</v>
      </c>
      <c r="E192" t="s">
        <v>247</v>
      </c>
      <c r="F192" t="s">
        <v>250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15">
        <v>0</v>
      </c>
      <c r="Q192" s="2">
        <v>0</v>
      </c>
      <c r="R192" s="13">
        <v>0</v>
      </c>
      <c r="S192" s="15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18">
        <v>0</v>
      </c>
      <c r="AC192" s="4">
        <v>0</v>
      </c>
      <c r="AD192" t="s">
        <v>1</v>
      </c>
    </row>
    <row r="193" spans="1:30" hidden="1" x14ac:dyDescent="0.25">
      <c r="A193" s="20">
        <v>1040</v>
      </c>
      <c r="B193" t="s">
        <v>176</v>
      </c>
      <c r="C193" t="s">
        <v>349</v>
      </c>
      <c r="D193" t="s">
        <v>2</v>
      </c>
      <c r="E193" t="s">
        <v>247</v>
      </c>
      <c r="F193" t="s">
        <v>251</v>
      </c>
      <c r="G193" s="2">
        <v>28383531000</v>
      </c>
      <c r="H193" s="2">
        <v>0</v>
      </c>
      <c r="I193" s="2">
        <v>28383531000</v>
      </c>
      <c r="J193" s="2">
        <v>48764858</v>
      </c>
      <c r="K193" s="2">
        <v>0</v>
      </c>
      <c r="L193" s="2">
        <v>48764858</v>
      </c>
      <c r="M193" s="2">
        <v>37411445.600000001</v>
      </c>
      <c r="N193" s="2">
        <v>0</v>
      </c>
      <c r="O193" s="2">
        <v>37411445.600000001</v>
      </c>
      <c r="P193" s="15">
        <v>0.1</v>
      </c>
      <c r="Q193" s="2">
        <v>0</v>
      </c>
      <c r="R193" s="13">
        <v>0.15</v>
      </c>
      <c r="S193" s="15">
        <v>0</v>
      </c>
      <c r="T193" s="2">
        <v>5611716.8399999999</v>
      </c>
      <c r="U193" s="2">
        <v>3000000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18">
        <v>0</v>
      </c>
      <c r="AC193" s="4">
        <v>8611716.8399999999</v>
      </c>
      <c r="AD193" t="s">
        <v>226</v>
      </c>
    </row>
    <row r="194" spans="1:30" hidden="1" x14ac:dyDescent="0.25">
      <c r="A194" s="20">
        <v>1042</v>
      </c>
      <c r="B194" t="s">
        <v>176</v>
      </c>
      <c r="C194" t="s">
        <v>349</v>
      </c>
      <c r="D194" t="s">
        <v>2</v>
      </c>
      <c r="E194" t="s">
        <v>247</v>
      </c>
      <c r="F194" t="s">
        <v>252</v>
      </c>
      <c r="G194" s="2">
        <v>39223004600</v>
      </c>
      <c r="H194" s="2">
        <v>0</v>
      </c>
      <c r="I194" s="2">
        <v>39223004600</v>
      </c>
      <c r="J194" s="2">
        <v>67665222</v>
      </c>
      <c r="K194" s="2">
        <v>0</v>
      </c>
      <c r="L194" s="2">
        <v>67665222</v>
      </c>
      <c r="M194" s="2">
        <v>51976020.159999996</v>
      </c>
      <c r="N194" s="2">
        <v>0</v>
      </c>
      <c r="O194" s="2">
        <v>51976020.159999996</v>
      </c>
      <c r="P194" s="15">
        <v>0.1</v>
      </c>
      <c r="Q194" s="2">
        <v>0</v>
      </c>
      <c r="R194" s="13">
        <v>0.15</v>
      </c>
      <c r="S194" s="15">
        <v>0</v>
      </c>
      <c r="T194" s="2">
        <v>7796403.0240000002</v>
      </c>
      <c r="U194" s="2">
        <v>3000000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18">
        <v>0</v>
      </c>
      <c r="AC194" s="4">
        <v>10796403.024</v>
      </c>
      <c r="AD194" t="s">
        <v>306</v>
      </c>
    </row>
    <row r="195" spans="1:30" hidden="1" x14ac:dyDescent="0.25">
      <c r="A195" s="20">
        <v>1044</v>
      </c>
      <c r="B195" t="s">
        <v>176</v>
      </c>
      <c r="C195" t="s">
        <v>349</v>
      </c>
      <c r="D195" t="s">
        <v>2</v>
      </c>
      <c r="E195" t="s">
        <v>247</v>
      </c>
      <c r="F195" t="s">
        <v>253</v>
      </c>
      <c r="G195" s="2">
        <v>14884659000</v>
      </c>
      <c r="H195" s="2">
        <v>0</v>
      </c>
      <c r="I195" s="2">
        <v>14884659000</v>
      </c>
      <c r="J195" s="2">
        <v>37894798</v>
      </c>
      <c r="K195" s="2">
        <v>0</v>
      </c>
      <c r="L195" s="2">
        <v>37894798</v>
      </c>
      <c r="M195" s="2">
        <v>31940934.399999999</v>
      </c>
      <c r="N195" s="2">
        <v>0</v>
      </c>
      <c r="O195" s="2">
        <v>31940934.399999999</v>
      </c>
      <c r="P195" s="15">
        <v>0.1</v>
      </c>
      <c r="Q195" s="2">
        <v>0</v>
      </c>
      <c r="R195" s="13">
        <v>0.15</v>
      </c>
      <c r="S195" s="15">
        <v>0</v>
      </c>
      <c r="T195" s="2">
        <v>4791140.16</v>
      </c>
      <c r="U195" s="2">
        <v>3000000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18">
        <v>0</v>
      </c>
      <c r="AC195" s="4">
        <v>7791140.1600000001</v>
      </c>
      <c r="AD195" t="s">
        <v>226</v>
      </c>
    </row>
    <row r="196" spans="1:30" hidden="1" x14ac:dyDescent="0.25">
      <c r="A196" s="20">
        <v>1045</v>
      </c>
      <c r="B196" t="s">
        <v>176</v>
      </c>
      <c r="C196" t="s">
        <v>349</v>
      </c>
      <c r="D196" t="s">
        <v>2</v>
      </c>
      <c r="E196" t="s">
        <v>247</v>
      </c>
      <c r="F196" t="s">
        <v>254</v>
      </c>
      <c r="G196" s="2">
        <v>11062539000</v>
      </c>
      <c r="H196" s="2">
        <v>0</v>
      </c>
      <c r="I196" s="2">
        <v>11062539000</v>
      </c>
      <c r="J196" s="2">
        <v>29502281</v>
      </c>
      <c r="K196" s="2">
        <v>0</v>
      </c>
      <c r="L196" s="2">
        <v>29502281</v>
      </c>
      <c r="M196" s="2">
        <v>25077265.399999999</v>
      </c>
      <c r="N196" s="2">
        <v>0</v>
      </c>
      <c r="O196" s="2">
        <v>25077265.399999999</v>
      </c>
      <c r="P196" s="15">
        <v>0.1</v>
      </c>
      <c r="Q196" s="2">
        <v>0</v>
      </c>
      <c r="R196" s="13">
        <v>0.1</v>
      </c>
      <c r="S196" s="15">
        <v>0</v>
      </c>
      <c r="T196" s="2">
        <v>2507726.54</v>
      </c>
      <c r="U196" s="2">
        <v>2000000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18">
        <v>0</v>
      </c>
      <c r="AC196" s="4">
        <v>4507726.54</v>
      </c>
      <c r="AD196" t="s">
        <v>306</v>
      </c>
    </row>
    <row r="197" spans="1:30" hidden="1" x14ac:dyDescent="0.25">
      <c r="A197" s="20">
        <v>1046</v>
      </c>
      <c r="B197" t="s">
        <v>176</v>
      </c>
      <c r="C197" t="s">
        <v>349</v>
      </c>
      <c r="D197" t="s">
        <v>2</v>
      </c>
      <c r="E197" t="s">
        <v>247</v>
      </c>
      <c r="F197" t="s">
        <v>255</v>
      </c>
      <c r="G197" s="2">
        <v>106025883600</v>
      </c>
      <c r="H197" s="2">
        <v>0</v>
      </c>
      <c r="I197" s="2">
        <v>106025883600</v>
      </c>
      <c r="J197" s="2">
        <v>182781543</v>
      </c>
      <c r="K197" s="2">
        <v>0</v>
      </c>
      <c r="L197" s="2">
        <v>182781543</v>
      </c>
      <c r="M197" s="2">
        <v>140371189.56</v>
      </c>
      <c r="N197" s="2">
        <v>0</v>
      </c>
      <c r="O197" s="2">
        <v>140371189.56</v>
      </c>
      <c r="P197" s="15">
        <v>0.1</v>
      </c>
      <c r="Q197" s="2">
        <v>0</v>
      </c>
      <c r="R197" s="13">
        <v>0.25</v>
      </c>
      <c r="S197" s="15">
        <v>0</v>
      </c>
      <c r="T197" s="2">
        <v>35092797.390000001</v>
      </c>
      <c r="U197" s="2">
        <v>5000000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18">
        <v>0</v>
      </c>
      <c r="AC197" s="4">
        <v>40092797.390000001</v>
      </c>
      <c r="AD197" t="s">
        <v>226</v>
      </c>
    </row>
    <row r="198" spans="1:30" hidden="1" x14ac:dyDescent="0.25">
      <c r="A198" s="20">
        <v>1047</v>
      </c>
      <c r="B198" t="s">
        <v>176</v>
      </c>
      <c r="C198" t="s">
        <v>349</v>
      </c>
      <c r="D198" t="s">
        <v>2</v>
      </c>
      <c r="E198" t="s">
        <v>247</v>
      </c>
      <c r="F198" t="s">
        <v>256</v>
      </c>
      <c r="G198" s="2">
        <v>13945274000</v>
      </c>
      <c r="H198" s="2">
        <v>0</v>
      </c>
      <c r="I198" s="2">
        <v>13945274000</v>
      </c>
      <c r="J198" s="2">
        <v>36760147</v>
      </c>
      <c r="K198" s="2">
        <v>0</v>
      </c>
      <c r="L198" s="2">
        <v>36760147</v>
      </c>
      <c r="M198" s="2">
        <v>31182037.399999999</v>
      </c>
      <c r="N198" s="2">
        <v>0</v>
      </c>
      <c r="O198" s="2">
        <v>31182037.399999999</v>
      </c>
      <c r="P198" s="15">
        <v>0.1</v>
      </c>
      <c r="Q198" s="2">
        <v>0</v>
      </c>
      <c r="R198" s="13">
        <v>0.15</v>
      </c>
      <c r="S198" s="15">
        <v>0</v>
      </c>
      <c r="T198" s="2">
        <v>4677305.6100000003</v>
      </c>
      <c r="U198" s="2">
        <v>3000000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18">
        <v>0</v>
      </c>
      <c r="AC198" s="4">
        <v>7677305.6100000003</v>
      </c>
      <c r="AD198" t="s">
        <v>306</v>
      </c>
    </row>
    <row r="199" spans="1:30" hidden="1" x14ac:dyDescent="0.25">
      <c r="A199" s="20">
        <v>1048</v>
      </c>
      <c r="B199" t="s">
        <v>176</v>
      </c>
      <c r="C199" t="s">
        <v>349</v>
      </c>
      <c r="D199" t="s">
        <v>2</v>
      </c>
      <c r="E199" t="s">
        <v>247</v>
      </c>
      <c r="F199" t="s">
        <v>257</v>
      </c>
      <c r="G199" s="2">
        <v>7779092000</v>
      </c>
      <c r="H199" s="2">
        <v>0</v>
      </c>
      <c r="I199" s="2">
        <v>7779092000</v>
      </c>
      <c r="J199" s="2">
        <v>21144391</v>
      </c>
      <c r="K199" s="2">
        <v>0</v>
      </c>
      <c r="L199" s="2">
        <v>21144391</v>
      </c>
      <c r="M199" s="2">
        <v>18032754.199999999</v>
      </c>
      <c r="N199" s="2">
        <v>0</v>
      </c>
      <c r="O199" s="2">
        <v>18032754.199999999</v>
      </c>
      <c r="P199" s="15">
        <v>0.1</v>
      </c>
      <c r="Q199" s="2">
        <v>0</v>
      </c>
      <c r="R199" s="13">
        <v>0.1</v>
      </c>
      <c r="S199" s="15">
        <v>0</v>
      </c>
      <c r="T199" s="2">
        <v>1803275.42</v>
      </c>
      <c r="U199" s="2">
        <v>1000000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18">
        <v>0</v>
      </c>
      <c r="AC199" s="4">
        <v>2803275.42</v>
      </c>
      <c r="AD199" t="s">
        <v>306</v>
      </c>
    </row>
    <row r="200" spans="1:30" hidden="1" x14ac:dyDescent="0.25">
      <c r="A200" s="20">
        <v>1054</v>
      </c>
      <c r="B200" t="s">
        <v>176</v>
      </c>
      <c r="C200" t="s">
        <v>350</v>
      </c>
      <c r="D200" t="s">
        <v>2</v>
      </c>
      <c r="E200" t="s">
        <v>3</v>
      </c>
      <c r="F200" t="s">
        <v>258</v>
      </c>
      <c r="G200" s="2">
        <v>4031572000</v>
      </c>
      <c r="H200" s="2">
        <v>0</v>
      </c>
      <c r="I200" s="2">
        <v>4031572000</v>
      </c>
      <c r="J200" s="2">
        <v>10349156</v>
      </c>
      <c r="K200" s="2">
        <v>0</v>
      </c>
      <c r="L200" s="2">
        <v>10349156</v>
      </c>
      <c r="M200" s="2">
        <v>8736527.1999999993</v>
      </c>
      <c r="N200" s="2">
        <v>0</v>
      </c>
      <c r="O200" s="2">
        <v>8736527.1999999993</v>
      </c>
      <c r="P200" s="15">
        <v>0.1</v>
      </c>
      <c r="Q200" s="2">
        <v>0</v>
      </c>
      <c r="R200" s="13">
        <v>0</v>
      </c>
      <c r="S200" s="15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18">
        <v>0</v>
      </c>
      <c r="AC200" s="4">
        <v>0</v>
      </c>
      <c r="AD200" t="s">
        <v>58</v>
      </c>
    </row>
    <row r="201" spans="1:30" hidden="1" x14ac:dyDescent="0.25">
      <c r="A201" s="20">
        <v>1057</v>
      </c>
      <c r="B201" t="s">
        <v>176</v>
      </c>
      <c r="C201" t="s">
        <v>348</v>
      </c>
      <c r="D201" t="s">
        <v>10</v>
      </c>
      <c r="E201" t="s">
        <v>31</v>
      </c>
      <c r="F201" t="s">
        <v>259</v>
      </c>
      <c r="G201" s="2">
        <v>5155729000</v>
      </c>
      <c r="H201" s="2">
        <v>0</v>
      </c>
      <c r="I201" s="2">
        <v>5155729000</v>
      </c>
      <c r="J201" s="2">
        <v>9448893</v>
      </c>
      <c r="K201" s="2">
        <v>0</v>
      </c>
      <c r="L201" s="2">
        <v>9448893</v>
      </c>
      <c r="M201" s="2">
        <v>7386601.4000000004</v>
      </c>
      <c r="N201" s="2">
        <v>0</v>
      </c>
      <c r="O201" s="2">
        <v>7386601.4000000004</v>
      </c>
      <c r="P201" s="15">
        <v>0.1</v>
      </c>
      <c r="Q201" s="2">
        <v>0</v>
      </c>
      <c r="R201" s="13">
        <v>0.3</v>
      </c>
      <c r="S201" s="15">
        <v>0</v>
      </c>
      <c r="T201" s="2">
        <v>2215980.42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18">
        <v>0</v>
      </c>
      <c r="AC201" s="4">
        <v>2215980.42</v>
      </c>
      <c r="AD201" t="s">
        <v>39</v>
      </c>
    </row>
    <row r="202" spans="1:30" hidden="1" x14ac:dyDescent="0.25">
      <c r="A202" s="20">
        <v>1063</v>
      </c>
      <c r="B202" t="s">
        <v>176</v>
      </c>
      <c r="C202" t="s">
        <v>349</v>
      </c>
      <c r="D202" t="s">
        <v>10</v>
      </c>
      <c r="E202" t="s">
        <v>11</v>
      </c>
      <c r="F202" t="s">
        <v>260</v>
      </c>
      <c r="G202" s="2">
        <v>18128195000</v>
      </c>
      <c r="H202" s="2">
        <v>0</v>
      </c>
      <c r="I202" s="2">
        <v>18128195000</v>
      </c>
      <c r="J202" s="2">
        <v>51248425</v>
      </c>
      <c r="K202" s="2">
        <v>0</v>
      </c>
      <c r="L202" s="2">
        <v>51248425</v>
      </c>
      <c r="M202" s="2">
        <v>43997147</v>
      </c>
      <c r="N202" s="2">
        <v>0</v>
      </c>
      <c r="O202" s="2">
        <v>43997147</v>
      </c>
      <c r="P202" s="15">
        <v>0.1</v>
      </c>
      <c r="Q202" s="2">
        <v>0</v>
      </c>
      <c r="R202" s="13">
        <v>0.15</v>
      </c>
      <c r="S202" s="15">
        <v>0</v>
      </c>
      <c r="T202" s="2">
        <v>6599572.0499999998</v>
      </c>
      <c r="U202" s="2">
        <v>3000000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18">
        <v>0</v>
      </c>
      <c r="AC202" s="4">
        <v>9599572.0500000007</v>
      </c>
      <c r="AD202" t="s">
        <v>88</v>
      </c>
    </row>
    <row r="203" spans="1:30" hidden="1" x14ac:dyDescent="0.25">
      <c r="A203" s="20">
        <v>1064</v>
      </c>
      <c r="B203" t="s">
        <v>176</v>
      </c>
      <c r="C203" t="s">
        <v>349</v>
      </c>
      <c r="D203" t="s">
        <v>2</v>
      </c>
      <c r="E203" t="s">
        <v>3</v>
      </c>
      <c r="F203" t="s">
        <v>261</v>
      </c>
      <c r="G203" s="2">
        <v>23961682000</v>
      </c>
      <c r="H203" s="2">
        <v>658289000</v>
      </c>
      <c r="I203" s="2">
        <v>23303393000</v>
      </c>
      <c r="J203" s="2">
        <v>51576347</v>
      </c>
      <c r="K203" s="2">
        <v>2162067</v>
      </c>
      <c r="L203" s="2">
        <v>49414280</v>
      </c>
      <c r="M203" s="2">
        <v>41991674.200000003</v>
      </c>
      <c r="N203" s="2">
        <v>1898751.4</v>
      </c>
      <c r="O203" s="2">
        <v>40092922.799999997</v>
      </c>
      <c r="P203" s="15">
        <v>0.1</v>
      </c>
      <c r="Q203" s="2">
        <v>189875.14</v>
      </c>
      <c r="R203" s="13">
        <v>0.15</v>
      </c>
      <c r="S203" s="15">
        <v>0</v>
      </c>
      <c r="T203" s="2">
        <v>6013938.4199999999</v>
      </c>
      <c r="U203" s="2">
        <v>3000000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18">
        <v>0</v>
      </c>
      <c r="AC203" s="4">
        <v>9203813.5600000005</v>
      </c>
      <c r="AD203" t="s">
        <v>16</v>
      </c>
    </row>
    <row r="204" spans="1:30" hidden="1" x14ac:dyDescent="0.25">
      <c r="A204" s="20">
        <v>1078</v>
      </c>
      <c r="B204" t="s">
        <v>176</v>
      </c>
      <c r="C204" t="s">
        <v>348</v>
      </c>
      <c r="D204" t="s">
        <v>10</v>
      </c>
      <c r="E204" t="s">
        <v>18</v>
      </c>
      <c r="F204" t="s">
        <v>262</v>
      </c>
      <c r="G204" s="2">
        <v>3903755000</v>
      </c>
      <c r="H204" s="2">
        <v>0</v>
      </c>
      <c r="I204" s="2">
        <v>3903755000</v>
      </c>
      <c r="J204" s="2">
        <v>9021698</v>
      </c>
      <c r="K204" s="2">
        <v>0</v>
      </c>
      <c r="L204" s="2">
        <v>9021698</v>
      </c>
      <c r="M204" s="2">
        <v>7460196</v>
      </c>
      <c r="N204" s="2">
        <v>0</v>
      </c>
      <c r="O204" s="2">
        <v>7460196</v>
      </c>
      <c r="P204" s="15">
        <v>0.1</v>
      </c>
      <c r="Q204" s="2">
        <v>0</v>
      </c>
      <c r="R204" s="13">
        <v>0.3</v>
      </c>
      <c r="S204" s="15">
        <v>0</v>
      </c>
      <c r="T204" s="2">
        <v>2238058.7999999998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18">
        <v>0</v>
      </c>
      <c r="AC204" s="4">
        <v>2238058.7999999998</v>
      </c>
      <c r="AD204" t="s">
        <v>38</v>
      </c>
    </row>
    <row r="205" spans="1:30" hidden="1" x14ac:dyDescent="0.25">
      <c r="A205" s="20">
        <v>1101</v>
      </c>
      <c r="B205" t="s">
        <v>176</v>
      </c>
      <c r="C205" t="s">
        <v>349</v>
      </c>
      <c r="D205" t="s">
        <v>10</v>
      </c>
      <c r="E205" t="s">
        <v>11</v>
      </c>
      <c r="F205" t="s">
        <v>263</v>
      </c>
      <c r="G205" s="2">
        <v>40859829000</v>
      </c>
      <c r="H205" s="2">
        <v>0</v>
      </c>
      <c r="I205" s="2">
        <v>40859829000</v>
      </c>
      <c r="J205" s="2">
        <v>81286919</v>
      </c>
      <c r="K205" s="2">
        <v>0</v>
      </c>
      <c r="L205" s="2">
        <v>81286919</v>
      </c>
      <c r="M205" s="2">
        <v>64942987.399999999</v>
      </c>
      <c r="N205" s="2">
        <v>0</v>
      </c>
      <c r="O205" s="2">
        <v>64942987.399999999</v>
      </c>
      <c r="P205" s="15">
        <v>0.1</v>
      </c>
      <c r="Q205" s="2">
        <v>0</v>
      </c>
      <c r="R205" s="13">
        <v>0.2</v>
      </c>
      <c r="S205" s="15">
        <v>0</v>
      </c>
      <c r="T205" s="2">
        <v>12988597.48</v>
      </c>
      <c r="U205" s="2">
        <v>4000000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18">
        <v>0</v>
      </c>
      <c r="AC205" s="4">
        <v>16988597.48</v>
      </c>
      <c r="AD205" t="s">
        <v>80</v>
      </c>
    </row>
    <row r="206" spans="1:30" hidden="1" x14ac:dyDescent="0.25">
      <c r="A206" s="20">
        <v>1107</v>
      </c>
      <c r="B206" t="s">
        <v>176</v>
      </c>
      <c r="C206" t="s">
        <v>349</v>
      </c>
      <c r="D206" t="s">
        <v>2</v>
      </c>
      <c r="E206" t="s">
        <v>247</v>
      </c>
      <c r="F206" t="s">
        <v>264</v>
      </c>
      <c r="G206" s="2">
        <v>131538579000</v>
      </c>
      <c r="H206" s="2">
        <v>113500000</v>
      </c>
      <c r="I206" s="2">
        <v>131425079000</v>
      </c>
      <c r="J206" s="2">
        <v>212348300</v>
      </c>
      <c r="K206" s="2">
        <v>397250</v>
      </c>
      <c r="L206" s="2">
        <v>211951050</v>
      </c>
      <c r="M206" s="2">
        <v>159732868.40000001</v>
      </c>
      <c r="N206" s="2">
        <v>351850</v>
      </c>
      <c r="O206" s="2">
        <v>159381018.40000001</v>
      </c>
      <c r="P206" s="15">
        <v>0.1</v>
      </c>
      <c r="Q206" s="2">
        <v>35185</v>
      </c>
      <c r="R206" s="13">
        <v>0.25</v>
      </c>
      <c r="S206" s="15">
        <v>0.4</v>
      </c>
      <c r="T206" s="2">
        <v>41252407.359999999</v>
      </c>
      <c r="U206" s="2">
        <v>6000000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18">
        <v>0</v>
      </c>
      <c r="AC206" s="4">
        <v>47287592.359999999</v>
      </c>
      <c r="AD206" t="s">
        <v>306</v>
      </c>
    </row>
    <row r="207" spans="1:30" hidden="1" x14ac:dyDescent="0.25">
      <c r="A207" s="20">
        <v>1108</v>
      </c>
      <c r="B207" t="s">
        <v>176</v>
      </c>
      <c r="C207" t="s">
        <v>350</v>
      </c>
      <c r="D207" t="s">
        <v>2</v>
      </c>
      <c r="E207" t="s">
        <v>247</v>
      </c>
      <c r="F207" t="s">
        <v>265</v>
      </c>
      <c r="G207" s="2">
        <v>665003000</v>
      </c>
      <c r="H207" s="2">
        <v>601350000</v>
      </c>
      <c r="I207" s="2">
        <v>63653000</v>
      </c>
      <c r="J207" s="2">
        <v>1998564</v>
      </c>
      <c r="K207" s="2">
        <v>1775776</v>
      </c>
      <c r="L207" s="2">
        <v>222788</v>
      </c>
      <c r="M207" s="2">
        <v>1732562.8</v>
      </c>
      <c r="N207" s="2">
        <v>1535236</v>
      </c>
      <c r="O207" s="2">
        <v>197326.8</v>
      </c>
      <c r="P207" s="15">
        <v>0.1</v>
      </c>
      <c r="Q207" s="2">
        <v>153523.6</v>
      </c>
      <c r="R207" s="13">
        <v>0</v>
      </c>
      <c r="S207" s="15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18">
        <v>0</v>
      </c>
      <c r="AC207" s="4">
        <v>153523.6</v>
      </c>
      <c r="AD207" t="s">
        <v>226</v>
      </c>
    </row>
    <row r="208" spans="1:30" hidden="1" x14ac:dyDescent="0.25">
      <c r="A208" s="20">
        <v>1115</v>
      </c>
      <c r="B208" t="s">
        <v>176</v>
      </c>
      <c r="C208" t="s">
        <v>349</v>
      </c>
      <c r="D208" t="s">
        <v>10</v>
      </c>
      <c r="E208" t="s">
        <v>11</v>
      </c>
      <c r="F208" t="s">
        <v>266</v>
      </c>
      <c r="G208" s="2">
        <v>21538417000</v>
      </c>
      <c r="H208" s="2">
        <v>0</v>
      </c>
      <c r="I208" s="2">
        <v>21538417000</v>
      </c>
      <c r="J208" s="2">
        <v>35360774</v>
      </c>
      <c r="K208" s="2">
        <v>0</v>
      </c>
      <c r="L208" s="2">
        <v>35360774</v>
      </c>
      <c r="M208" s="2">
        <v>26745407.199999999</v>
      </c>
      <c r="N208" s="2">
        <v>0</v>
      </c>
      <c r="O208" s="2">
        <v>26745407.199999999</v>
      </c>
      <c r="P208" s="15">
        <v>0.1</v>
      </c>
      <c r="Q208" s="2">
        <v>0</v>
      </c>
      <c r="R208" s="13">
        <v>0.1</v>
      </c>
      <c r="S208" s="15">
        <v>0</v>
      </c>
      <c r="T208" s="2">
        <v>2674540.7200000002</v>
      </c>
      <c r="U208" s="2">
        <v>2000000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18">
        <v>0</v>
      </c>
      <c r="AC208" s="4">
        <v>4674540.72</v>
      </c>
      <c r="AD208" t="s">
        <v>88</v>
      </c>
    </row>
    <row r="209" spans="1:30" hidden="1" x14ac:dyDescent="0.25">
      <c r="A209" s="20">
        <v>1118</v>
      </c>
      <c r="B209" t="s">
        <v>176</v>
      </c>
      <c r="C209" t="s">
        <v>349</v>
      </c>
      <c r="D209" t="s">
        <v>10</v>
      </c>
      <c r="E209" t="s">
        <v>18</v>
      </c>
      <c r="F209" t="s">
        <v>267</v>
      </c>
      <c r="G209" s="2">
        <v>5949106200</v>
      </c>
      <c r="H209" s="2">
        <v>0</v>
      </c>
      <c r="I209" s="2">
        <v>5949106200</v>
      </c>
      <c r="J209" s="2">
        <v>17792136</v>
      </c>
      <c r="K209" s="2">
        <v>0</v>
      </c>
      <c r="L209" s="2">
        <v>17792136</v>
      </c>
      <c r="M209" s="2">
        <v>15412493.52</v>
      </c>
      <c r="N209" s="2">
        <v>0</v>
      </c>
      <c r="O209" s="2">
        <v>15412493.52</v>
      </c>
      <c r="P209" s="15">
        <v>0.1</v>
      </c>
      <c r="Q209" s="2">
        <v>0</v>
      </c>
      <c r="R209" s="13">
        <v>0.1</v>
      </c>
      <c r="S209" s="15">
        <v>0</v>
      </c>
      <c r="T209" s="2">
        <v>1541249.352</v>
      </c>
      <c r="U209" s="2">
        <v>1000000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18">
        <v>0</v>
      </c>
      <c r="AC209" s="4">
        <v>2541249.352</v>
      </c>
      <c r="AD209" t="s">
        <v>22</v>
      </c>
    </row>
    <row r="210" spans="1:30" x14ac:dyDescent="0.25">
      <c r="A210" s="20">
        <v>1119</v>
      </c>
      <c r="B210" t="s">
        <v>14</v>
      </c>
      <c r="C210" t="s">
        <v>349</v>
      </c>
      <c r="D210" t="s">
        <v>2</v>
      </c>
      <c r="E210" t="s">
        <v>5</v>
      </c>
      <c r="F210" t="s">
        <v>268</v>
      </c>
      <c r="G210" s="2">
        <v>26278312000</v>
      </c>
      <c r="H210" s="2">
        <v>833005000</v>
      </c>
      <c r="I210" s="2">
        <v>25445307000</v>
      </c>
      <c r="J210" s="2">
        <v>61108372</v>
      </c>
      <c r="K210" s="2">
        <v>2732019</v>
      </c>
      <c r="L210" s="2">
        <v>58376353</v>
      </c>
      <c r="M210" s="2">
        <v>50597047.200000003</v>
      </c>
      <c r="N210" s="2">
        <v>2398817</v>
      </c>
      <c r="O210" s="2">
        <v>48198230.200000003</v>
      </c>
      <c r="P210" s="15">
        <v>0.1</v>
      </c>
      <c r="Q210" s="2">
        <v>239881.7</v>
      </c>
      <c r="R210" s="13">
        <v>0.15</v>
      </c>
      <c r="S210" s="15">
        <v>0</v>
      </c>
      <c r="T210" s="2">
        <v>7229734.5300000003</v>
      </c>
      <c r="U210" s="2">
        <v>0</v>
      </c>
      <c r="V210" s="2">
        <v>20922155</v>
      </c>
      <c r="W210" s="2">
        <v>5968561</v>
      </c>
      <c r="X210" s="2">
        <v>14953594</v>
      </c>
      <c r="Y210" s="2">
        <v>10085665000</v>
      </c>
      <c r="Z210" s="2">
        <v>3225085000</v>
      </c>
      <c r="AA210" s="2">
        <v>6860580000</v>
      </c>
      <c r="AB210" s="18">
        <v>0</v>
      </c>
      <c r="AC210" s="4">
        <v>7469616.2300000004</v>
      </c>
      <c r="AD210" t="s">
        <v>24</v>
      </c>
    </row>
    <row r="211" spans="1:30" hidden="1" x14ac:dyDescent="0.25">
      <c r="A211" s="20">
        <v>1122</v>
      </c>
      <c r="B211" t="s">
        <v>176</v>
      </c>
      <c r="C211" t="s">
        <v>348</v>
      </c>
      <c r="D211" t="s">
        <v>10</v>
      </c>
      <c r="E211" t="s">
        <v>11</v>
      </c>
      <c r="F211" t="s">
        <v>269</v>
      </c>
      <c r="G211" s="2">
        <v>1409870000</v>
      </c>
      <c r="H211" s="2">
        <v>0</v>
      </c>
      <c r="I211" s="2">
        <v>1409870000</v>
      </c>
      <c r="J211" s="2">
        <v>4236906</v>
      </c>
      <c r="K211" s="2">
        <v>0</v>
      </c>
      <c r="L211" s="2">
        <v>4236906</v>
      </c>
      <c r="M211" s="2">
        <v>3672958</v>
      </c>
      <c r="N211" s="2">
        <v>0</v>
      </c>
      <c r="O211" s="2">
        <v>3672958</v>
      </c>
      <c r="P211" s="15">
        <v>0.1</v>
      </c>
      <c r="Q211" s="2">
        <v>0</v>
      </c>
      <c r="R211" s="13">
        <v>0.3</v>
      </c>
      <c r="S211" s="15">
        <v>0</v>
      </c>
      <c r="T211" s="2">
        <v>1101887.3999999999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18">
        <v>0</v>
      </c>
      <c r="AC211" s="4">
        <v>1101887.3999999999</v>
      </c>
      <c r="AD211" t="s">
        <v>43</v>
      </c>
    </row>
    <row r="212" spans="1:30" hidden="1" x14ac:dyDescent="0.25">
      <c r="A212" s="20">
        <v>1123</v>
      </c>
      <c r="B212" t="s">
        <v>176</v>
      </c>
      <c r="C212" t="s">
        <v>349</v>
      </c>
      <c r="D212" t="s">
        <v>2</v>
      </c>
      <c r="E212" t="s">
        <v>5</v>
      </c>
      <c r="F212" t="s">
        <v>270</v>
      </c>
      <c r="G212" s="2">
        <v>6214144000</v>
      </c>
      <c r="H212" s="2">
        <v>1664895000</v>
      </c>
      <c r="I212" s="2">
        <v>4549249000</v>
      </c>
      <c r="J212" s="2">
        <v>18424291</v>
      </c>
      <c r="K212" s="2">
        <v>5034488</v>
      </c>
      <c r="L212" s="2">
        <v>13389803</v>
      </c>
      <c r="M212" s="2">
        <v>15938633.4</v>
      </c>
      <c r="N212" s="2">
        <v>4368530</v>
      </c>
      <c r="O212" s="2">
        <v>11570103.4</v>
      </c>
      <c r="P212" s="15">
        <v>0.1</v>
      </c>
      <c r="Q212" s="2">
        <v>436853</v>
      </c>
      <c r="R212" s="13">
        <v>0.1</v>
      </c>
      <c r="S212" s="15">
        <v>0</v>
      </c>
      <c r="T212" s="2">
        <v>1157010.3400000001</v>
      </c>
      <c r="U212" s="2">
        <v>1000000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18">
        <v>0</v>
      </c>
      <c r="AC212" s="4">
        <v>2593863.34</v>
      </c>
      <c r="AD212" t="s">
        <v>49</v>
      </c>
    </row>
    <row r="213" spans="1:30" hidden="1" x14ac:dyDescent="0.25">
      <c r="A213" s="20">
        <v>1128</v>
      </c>
      <c r="B213" t="s">
        <v>176</v>
      </c>
      <c r="C213" t="s">
        <v>348</v>
      </c>
      <c r="D213" t="s">
        <v>2</v>
      </c>
      <c r="E213" t="s">
        <v>3</v>
      </c>
      <c r="F213" t="s">
        <v>286</v>
      </c>
      <c r="G213" s="2">
        <v>1031000000</v>
      </c>
      <c r="H213" s="2">
        <v>0</v>
      </c>
      <c r="I213" s="2">
        <v>1031000000</v>
      </c>
      <c r="J213" s="2">
        <v>2936500</v>
      </c>
      <c r="K213" s="2">
        <v>0</v>
      </c>
      <c r="L213" s="2">
        <v>2936500</v>
      </c>
      <c r="M213" s="2">
        <v>2524100</v>
      </c>
      <c r="N213" s="2">
        <v>0</v>
      </c>
      <c r="O213" s="2">
        <v>2524100</v>
      </c>
      <c r="P213" s="15">
        <v>0.1</v>
      </c>
      <c r="Q213" s="2">
        <v>0</v>
      </c>
      <c r="R213" s="13">
        <v>0.3</v>
      </c>
      <c r="S213" s="15">
        <v>0</v>
      </c>
      <c r="T213" s="2">
        <v>757230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18">
        <v>0</v>
      </c>
      <c r="AC213" s="4">
        <v>757230</v>
      </c>
      <c r="AD213" t="s">
        <v>329</v>
      </c>
    </row>
    <row r="214" spans="1:30" hidden="1" x14ac:dyDescent="0.25">
      <c r="A214" s="20">
        <v>1130</v>
      </c>
      <c r="B214" t="s">
        <v>176</v>
      </c>
      <c r="C214" t="s">
        <v>349</v>
      </c>
      <c r="D214" t="s">
        <v>2</v>
      </c>
      <c r="E214" t="s">
        <v>3</v>
      </c>
      <c r="F214" t="s">
        <v>288</v>
      </c>
      <c r="G214" s="2">
        <v>1707485000</v>
      </c>
      <c r="H214" s="2">
        <v>0</v>
      </c>
      <c r="I214" s="2">
        <v>1707485000</v>
      </c>
      <c r="J214" s="2">
        <v>5042601</v>
      </c>
      <c r="K214" s="2">
        <v>0</v>
      </c>
      <c r="L214" s="2">
        <v>5042601</v>
      </c>
      <c r="M214" s="2">
        <v>4359607</v>
      </c>
      <c r="N214" s="2">
        <v>0</v>
      </c>
      <c r="O214" s="2">
        <v>4359607</v>
      </c>
      <c r="P214" s="15">
        <v>0.1</v>
      </c>
      <c r="Q214" s="2">
        <v>0</v>
      </c>
      <c r="R214" s="13">
        <v>0</v>
      </c>
      <c r="S214" s="15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18">
        <v>0</v>
      </c>
      <c r="AC214" s="4">
        <v>0</v>
      </c>
      <c r="AD214" t="s">
        <v>16</v>
      </c>
    </row>
    <row r="215" spans="1:30" hidden="1" x14ac:dyDescent="0.25">
      <c r="A215" s="20">
        <v>1132</v>
      </c>
      <c r="B215" t="s">
        <v>176</v>
      </c>
      <c r="C215" t="s">
        <v>348</v>
      </c>
      <c r="D215" t="s">
        <v>2</v>
      </c>
      <c r="E215" t="s">
        <v>247</v>
      </c>
      <c r="F215" t="s">
        <v>289</v>
      </c>
      <c r="G215" s="2">
        <v>163951725000</v>
      </c>
      <c r="H215" s="2">
        <v>0</v>
      </c>
      <c r="I215" s="2">
        <v>163951725000</v>
      </c>
      <c r="J215" s="2">
        <v>257837357</v>
      </c>
      <c r="K215" s="2">
        <v>0</v>
      </c>
      <c r="L215" s="2">
        <v>257837357</v>
      </c>
      <c r="M215" s="2">
        <v>192256667</v>
      </c>
      <c r="N215" s="2">
        <v>0</v>
      </c>
      <c r="O215" s="2">
        <v>192256667</v>
      </c>
      <c r="P215" s="15">
        <v>0.1</v>
      </c>
      <c r="Q215" s="2">
        <v>0</v>
      </c>
      <c r="R215" s="13">
        <v>0.3</v>
      </c>
      <c r="S215" s="15">
        <v>0.4</v>
      </c>
      <c r="T215" s="2">
        <v>61902666.799999997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18">
        <v>0</v>
      </c>
      <c r="AC215" s="4">
        <v>61902666.799999997</v>
      </c>
      <c r="AD215" t="s">
        <v>306</v>
      </c>
    </row>
    <row r="216" spans="1:30" hidden="1" x14ac:dyDescent="0.25">
      <c r="A216" s="20">
        <v>1138</v>
      </c>
      <c r="B216" t="s">
        <v>176</v>
      </c>
      <c r="C216" t="s">
        <v>349</v>
      </c>
      <c r="D216" t="s">
        <v>2</v>
      </c>
      <c r="E216" t="s">
        <v>9</v>
      </c>
      <c r="F216" t="s">
        <v>290</v>
      </c>
      <c r="G216" s="2">
        <v>1611789000</v>
      </c>
      <c r="H216" s="2">
        <v>177360000</v>
      </c>
      <c r="I216" s="2">
        <v>1434429000</v>
      </c>
      <c r="J216" s="2">
        <v>5347350</v>
      </c>
      <c r="K216" s="2">
        <v>620760</v>
      </c>
      <c r="L216" s="2">
        <v>4726590</v>
      </c>
      <c r="M216" s="2">
        <v>4702634.4000000004</v>
      </c>
      <c r="N216" s="2">
        <v>549816</v>
      </c>
      <c r="O216" s="2">
        <v>4152818.4</v>
      </c>
      <c r="P216" s="15">
        <v>0.1</v>
      </c>
      <c r="Q216" s="2">
        <v>54981.599999999999</v>
      </c>
      <c r="R216" s="13">
        <v>0</v>
      </c>
      <c r="S216" s="15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18">
        <v>0</v>
      </c>
      <c r="AC216" s="4">
        <v>54981.599999999999</v>
      </c>
      <c r="AD216" t="s">
        <v>67</v>
      </c>
    </row>
    <row r="217" spans="1:30" hidden="1" x14ac:dyDescent="0.25">
      <c r="A217" s="20">
        <v>1139</v>
      </c>
      <c r="B217" t="s">
        <v>176</v>
      </c>
      <c r="C217" t="s">
        <v>349</v>
      </c>
      <c r="D217" t="s">
        <v>2</v>
      </c>
      <c r="E217" t="s">
        <v>9</v>
      </c>
      <c r="F217" t="s">
        <v>291</v>
      </c>
      <c r="G217" s="2">
        <v>15006381000</v>
      </c>
      <c r="H217" s="2">
        <v>0</v>
      </c>
      <c r="I217" s="2">
        <v>15006381000</v>
      </c>
      <c r="J217" s="2">
        <v>23483721</v>
      </c>
      <c r="K217" s="2">
        <v>0</v>
      </c>
      <c r="L217" s="2">
        <v>23483721</v>
      </c>
      <c r="M217" s="2">
        <v>17481168.600000001</v>
      </c>
      <c r="N217" s="2">
        <v>0</v>
      </c>
      <c r="O217" s="2">
        <v>17481168.600000001</v>
      </c>
      <c r="P217" s="15">
        <v>0.1</v>
      </c>
      <c r="Q217" s="2">
        <v>0</v>
      </c>
      <c r="R217" s="13">
        <v>0.1</v>
      </c>
      <c r="S217" s="15">
        <v>0</v>
      </c>
      <c r="T217" s="2">
        <v>1748116.86</v>
      </c>
      <c r="U217" s="2">
        <v>1000000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18">
        <v>0</v>
      </c>
      <c r="AC217" s="4">
        <v>2748116.86</v>
      </c>
      <c r="AD217" t="s">
        <v>46</v>
      </c>
    </row>
    <row r="218" spans="1:30" hidden="1" x14ac:dyDescent="0.25">
      <c r="A218" s="20">
        <v>1145</v>
      </c>
      <c r="B218" t="s">
        <v>176</v>
      </c>
      <c r="C218" t="s">
        <v>348</v>
      </c>
      <c r="D218" t="s">
        <v>2</v>
      </c>
      <c r="E218" t="s">
        <v>247</v>
      </c>
      <c r="F218" t="s">
        <v>294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15">
        <v>0.1</v>
      </c>
      <c r="Q218" s="2">
        <v>0</v>
      </c>
      <c r="R218" s="13">
        <v>0.3</v>
      </c>
      <c r="S218" s="15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18">
        <v>0</v>
      </c>
      <c r="AC218" s="4">
        <v>0</v>
      </c>
      <c r="AD218" t="s">
        <v>226</v>
      </c>
    </row>
    <row r="219" spans="1:30" hidden="1" x14ac:dyDescent="0.25">
      <c r="A219" s="20">
        <v>1152</v>
      </c>
      <c r="B219" t="s">
        <v>176</v>
      </c>
      <c r="C219" t="s">
        <v>348</v>
      </c>
      <c r="D219" t="s">
        <v>2</v>
      </c>
      <c r="E219" t="s">
        <v>247</v>
      </c>
      <c r="F219" t="s">
        <v>296</v>
      </c>
      <c r="G219" s="2">
        <v>3833437000</v>
      </c>
      <c r="H219" s="2">
        <v>0</v>
      </c>
      <c r="I219" s="2">
        <v>3833437000</v>
      </c>
      <c r="J219" s="2">
        <v>11666536</v>
      </c>
      <c r="K219" s="2">
        <v>0</v>
      </c>
      <c r="L219" s="2">
        <v>11666536</v>
      </c>
      <c r="M219" s="2">
        <v>10133161.199999999</v>
      </c>
      <c r="N219" s="2">
        <v>0</v>
      </c>
      <c r="O219" s="2">
        <v>10133161.199999999</v>
      </c>
      <c r="P219" s="15">
        <v>0.1</v>
      </c>
      <c r="Q219" s="2">
        <v>0</v>
      </c>
      <c r="R219" s="13">
        <v>0.3</v>
      </c>
      <c r="S219" s="15">
        <v>0</v>
      </c>
      <c r="T219" s="2">
        <v>3039948.36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18">
        <v>0</v>
      </c>
      <c r="AC219" s="4">
        <v>3039948.36</v>
      </c>
      <c r="AD219" t="s">
        <v>226</v>
      </c>
    </row>
    <row r="220" spans="1:30" hidden="1" x14ac:dyDescent="0.25">
      <c r="A220" s="20">
        <v>1157</v>
      </c>
      <c r="B220" t="s">
        <v>176</v>
      </c>
      <c r="C220" t="s">
        <v>348</v>
      </c>
      <c r="D220" t="s">
        <v>10</v>
      </c>
      <c r="E220" t="s">
        <v>11</v>
      </c>
      <c r="F220" t="s">
        <v>194</v>
      </c>
      <c r="G220" s="2">
        <v>39336108000</v>
      </c>
      <c r="H220" s="2">
        <v>0</v>
      </c>
      <c r="I220" s="2">
        <v>39336108000</v>
      </c>
      <c r="J220" s="2">
        <v>59004232</v>
      </c>
      <c r="K220" s="2">
        <v>0</v>
      </c>
      <c r="L220" s="2">
        <v>59004232</v>
      </c>
      <c r="M220" s="2">
        <v>43269788.799999997</v>
      </c>
      <c r="N220" s="2">
        <v>0</v>
      </c>
      <c r="O220" s="2">
        <v>43269788.799999997</v>
      </c>
      <c r="P220" s="15">
        <v>0.1</v>
      </c>
      <c r="Q220" s="2">
        <v>0</v>
      </c>
      <c r="R220" s="13">
        <v>0.3</v>
      </c>
      <c r="S220" s="15">
        <v>0</v>
      </c>
      <c r="T220" s="2">
        <v>12980936.640000001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18">
        <v>0</v>
      </c>
      <c r="AC220" s="4">
        <v>12980936.640000001</v>
      </c>
      <c r="AD220" t="s">
        <v>80</v>
      </c>
    </row>
    <row r="221" spans="1:30" hidden="1" x14ac:dyDescent="0.25">
      <c r="A221" s="20">
        <v>1159</v>
      </c>
      <c r="B221" t="s">
        <v>176</v>
      </c>
      <c r="C221" t="s">
        <v>348</v>
      </c>
      <c r="D221" t="s">
        <v>2</v>
      </c>
      <c r="E221" t="s">
        <v>9</v>
      </c>
      <c r="F221" t="s">
        <v>297</v>
      </c>
      <c r="G221" s="2">
        <v>3715095000</v>
      </c>
      <c r="H221" s="2">
        <v>0</v>
      </c>
      <c r="I221" s="2">
        <v>3715095000</v>
      </c>
      <c r="J221" s="2">
        <v>10127763</v>
      </c>
      <c r="K221" s="2">
        <v>0</v>
      </c>
      <c r="L221" s="2">
        <v>10127763</v>
      </c>
      <c r="M221" s="2">
        <v>8641725</v>
      </c>
      <c r="N221" s="2">
        <v>0</v>
      </c>
      <c r="O221" s="2">
        <v>8641725</v>
      </c>
      <c r="P221" s="15">
        <v>0.1</v>
      </c>
      <c r="Q221" s="2">
        <v>0</v>
      </c>
      <c r="R221" s="13">
        <v>0.3</v>
      </c>
      <c r="S221" s="15">
        <v>0</v>
      </c>
      <c r="T221" s="2">
        <v>2592517.5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18">
        <v>0</v>
      </c>
      <c r="AC221" s="4">
        <v>2592517.5</v>
      </c>
      <c r="AD221" t="s">
        <v>51</v>
      </c>
    </row>
    <row r="222" spans="1:30" hidden="1" x14ac:dyDescent="0.25">
      <c r="A222" s="20">
        <v>1160</v>
      </c>
      <c r="B222" t="s">
        <v>176</v>
      </c>
      <c r="C222" t="s">
        <v>348</v>
      </c>
      <c r="D222" t="s">
        <v>2</v>
      </c>
      <c r="E222" t="s">
        <v>3</v>
      </c>
      <c r="F222" t="s">
        <v>298</v>
      </c>
      <c r="G222" s="2">
        <v>20560008000</v>
      </c>
      <c r="H222" s="2">
        <v>0</v>
      </c>
      <c r="I222" s="2">
        <v>20560008000</v>
      </c>
      <c r="J222" s="2">
        <v>42710267</v>
      </c>
      <c r="K222" s="2">
        <v>0</v>
      </c>
      <c r="L222" s="2">
        <v>42710267</v>
      </c>
      <c r="M222" s="2">
        <v>34486263.799999997</v>
      </c>
      <c r="N222" s="2">
        <v>0</v>
      </c>
      <c r="O222" s="2">
        <v>34486263.799999997</v>
      </c>
      <c r="P222" s="15">
        <v>0.1</v>
      </c>
      <c r="Q222" s="2">
        <v>0</v>
      </c>
      <c r="R222" s="13">
        <v>0.3</v>
      </c>
      <c r="S222" s="15">
        <v>0</v>
      </c>
      <c r="T222" s="2">
        <v>10345879.140000001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18">
        <v>0</v>
      </c>
      <c r="AC222" s="4">
        <v>10345879.140000001</v>
      </c>
      <c r="AD222" t="s">
        <v>58</v>
      </c>
    </row>
    <row r="223" spans="1:30" hidden="1" x14ac:dyDescent="0.25">
      <c r="A223" s="20">
        <v>1161</v>
      </c>
      <c r="B223" t="s">
        <v>176</v>
      </c>
      <c r="C223" t="s">
        <v>348</v>
      </c>
      <c r="D223" t="s">
        <v>2</v>
      </c>
      <c r="E223" t="s">
        <v>3</v>
      </c>
      <c r="F223" t="s">
        <v>240</v>
      </c>
      <c r="G223" s="2">
        <v>121165800</v>
      </c>
      <c r="H223" s="2">
        <v>0</v>
      </c>
      <c r="I223" s="2">
        <v>121165800</v>
      </c>
      <c r="J223" s="2">
        <v>424083</v>
      </c>
      <c r="K223" s="2">
        <v>0</v>
      </c>
      <c r="L223" s="2">
        <v>424083</v>
      </c>
      <c r="M223" s="2">
        <v>375616.68</v>
      </c>
      <c r="N223" s="2">
        <v>0</v>
      </c>
      <c r="O223" s="2">
        <v>375616.68</v>
      </c>
      <c r="P223" s="15">
        <v>0.1</v>
      </c>
      <c r="Q223" s="2">
        <v>0</v>
      </c>
      <c r="R223" s="13">
        <v>0.3</v>
      </c>
      <c r="S223" s="15">
        <v>0</v>
      </c>
      <c r="T223" s="2">
        <v>112685.004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18">
        <v>0</v>
      </c>
      <c r="AC223" s="4">
        <v>112685.004</v>
      </c>
      <c r="AD223" t="s">
        <v>16</v>
      </c>
    </row>
    <row r="224" spans="1:30" hidden="1" x14ac:dyDescent="0.25">
      <c r="A224" s="20">
        <v>1163</v>
      </c>
      <c r="B224" t="s">
        <v>176</v>
      </c>
      <c r="C224" t="s">
        <v>349</v>
      </c>
      <c r="D224" t="s">
        <v>2</v>
      </c>
      <c r="E224" t="s">
        <v>5</v>
      </c>
      <c r="F224" t="s">
        <v>299</v>
      </c>
      <c r="G224" s="2">
        <v>19895912000</v>
      </c>
      <c r="H224" s="2">
        <v>11428549000</v>
      </c>
      <c r="I224" s="2">
        <v>8467363000</v>
      </c>
      <c r="J224" s="2">
        <v>38727018</v>
      </c>
      <c r="K224" s="2">
        <v>21765819</v>
      </c>
      <c r="L224" s="2">
        <v>16961199</v>
      </c>
      <c r="M224" s="2">
        <v>30768653.199999999</v>
      </c>
      <c r="N224" s="2">
        <v>17194399.399999999</v>
      </c>
      <c r="O224" s="2">
        <v>13574253.800000001</v>
      </c>
      <c r="P224" s="15">
        <v>0.1</v>
      </c>
      <c r="Q224" s="2">
        <v>1719439.94</v>
      </c>
      <c r="R224" s="13">
        <v>0.15</v>
      </c>
      <c r="S224" s="15">
        <v>0</v>
      </c>
      <c r="T224" s="2">
        <v>2036138.07</v>
      </c>
      <c r="U224" s="2">
        <v>3000000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18">
        <v>0</v>
      </c>
      <c r="AC224" s="4">
        <v>6755578.0099999998</v>
      </c>
      <c r="AD224" t="s">
        <v>63</v>
      </c>
    </row>
    <row r="225" spans="1:30" hidden="1" x14ac:dyDescent="0.25">
      <c r="A225" s="20">
        <v>1164</v>
      </c>
      <c r="B225" t="s">
        <v>176</v>
      </c>
      <c r="C225" t="s">
        <v>349</v>
      </c>
      <c r="D225" t="s">
        <v>2</v>
      </c>
      <c r="E225" t="s">
        <v>5</v>
      </c>
      <c r="F225" t="s">
        <v>300</v>
      </c>
      <c r="G225" s="2">
        <v>15218544000</v>
      </c>
      <c r="H225" s="2">
        <v>882474000</v>
      </c>
      <c r="I225" s="2">
        <v>14336070000</v>
      </c>
      <c r="J225" s="2">
        <v>28574185</v>
      </c>
      <c r="K225" s="2">
        <v>3088659</v>
      </c>
      <c r="L225" s="2">
        <v>25485526</v>
      </c>
      <c r="M225" s="2">
        <v>22486767.399999999</v>
      </c>
      <c r="N225" s="2">
        <v>2735669.4</v>
      </c>
      <c r="O225" s="2">
        <v>19751098</v>
      </c>
      <c r="P225" s="15">
        <v>0.1</v>
      </c>
      <c r="Q225" s="2">
        <v>273566.94</v>
      </c>
      <c r="R225" s="13">
        <v>0.1</v>
      </c>
      <c r="S225" s="15">
        <v>0</v>
      </c>
      <c r="T225" s="2">
        <v>1975109.8</v>
      </c>
      <c r="U225" s="2">
        <v>2000000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18">
        <v>0</v>
      </c>
      <c r="AC225" s="4">
        <v>4248676.74</v>
      </c>
      <c r="AD225" t="s">
        <v>63</v>
      </c>
    </row>
    <row r="226" spans="1:30" hidden="1" x14ac:dyDescent="0.25">
      <c r="A226" s="20">
        <v>1166</v>
      </c>
      <c r="B226" t="s">
        <v>176</v>
      </c>
      <c r="C226" t="s">
        <v>349</v>
      </c>
      <c r="D226" t="s">
        <v>2</v>
      </c>
      <c r="E226" t="s">
        <v>247</v>
      </c>
      <c r="F226" t="s">
        <v>301</v>
      </c>
      <c r="G226" s="2">
        <v>92703730000</v>
      </c>
      <c r="H226" s="2">
        <v>0</v>
      </c>
      <c r="I226" s="2">
        <v>92703730000</v>
      </c>
      <c r="J226" s="2">
        <v>145981316</v>
      </c>
      <c r="K226" s="2">
        <v>0</v>
      </c>
      <c r="L226" s="2">
        <v>145981316</v>
      </c>
      <c r="M226" s="2">
        <v>108899824</v>
      </c>
      <c r="N226" s="2">
        <v>0</v>
      </c>
      <c r="O226" s="2">
        <v>108899824</v>
      </c>
      <c r="P226" s="15">
        <v>0.1</v>
      </c>
      <c r="Q226" s="2">
        <v>0</v>
      </c>
      <c r="R226" s="13">
        <v>0.25</v>
      </c>
      <c r="S226" s="15">
        <v>0</v>
      </c>
      <c r="T226" s="2">
        <v>27224956</v>
      </c>
      <c r="U226" s="2">
        <v>5000000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18">
        <v>0</v>
      </c>
      <c r="AC226" s="4">
        <v>32224956</v>
      </c>
      <c r="AD226" t="s">
        <v>226</v>
      </c>
    </row>
    <row r="227" spans="1:30" hidden="1" x14ac:dyDescent="0.25">
      <c r="A227" s="20">
        <v>1168</v>
      </c>
      <c r="B227" t="s">
        <v>176</v>
      </c>
      <c r="C227" t="s">
        <v>348</v>
      </c>
      <c r="D227" t="s">
        <v>10</v>
      </c>
      <c r="E227" t="s">
        <v>11</v>
      </c>
      <c r="F227" t="s">
        <v>302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15">
        <v>0.1</v>
      </c>
      <c r="Q227" s="2">
        <v>0</v>
      </c>
      <c r="R227" s="13">
        <v>0.3</v>
      </c>
      <c r="S227" s="15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18">
        <v>0</v>
      </c>
      <c r="AC227" s="4">
        <v>0</v>
      </c>
      <c r="AD227" t="s">
        <v>234</v>
      </c>
    </row>
    <row r="228" spans="1:30" hidden="1" x14ac:dyDescent="0.25">
      <c r="A228" s="20">
        <v>1170</v>
      </c>
      <c r="B228" t="s">
        <v>176</v>
      </c>
      <c r="C228" t="s">
        <v>348</v>
      </c>
      <c r="D228" t="s">
        <v>2</v>
      </c>
      <c r="E228" t="s">
        <v>3</v>
      </c>
      <c r="F228" t="s">
        <v>303</v>
      </c>
      <c r="G228" s="2">
        <v>634669000</v>
      </c>
      <c r="H228" s="2">
        <v>159522000</v>
      </c>
      <c r="I228" s="2">
        <v>475147000</v>
      </c>
      <c r="J228" s="2">
        <v>1942376</v>
      </c>
      <c r="K228" s="2">
        <v>480759</v>
      </c>
      <c r="L228" s="2">
        <v>1461617</v>
      </c>
      <c r="M228" s="2">
        <v>1688508.4</v>
      </c>
      <c r="N228" s="2">
        <v>416950.2</v>
      </c>
      <c r="O228" s="2">
        <v>1271558.2</v>
      </c>
      <c r="P228" s="15">
        <v>0.1</v>
      </c>
      <c r="Q228" s="2">
        <v>41695.019999999997</v>
      </c>
      <c r="R228" s="13">
        <v>0.3</v>
      </c>
      <c r="S228" s="15">
        <v>0</v>
      </c>
      <c r="T228" s="2">
        <v>381467.46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18">
        <v>0</v>
      </c>
      <c r="AC228" s="4">
        <v>423162.48</v>
      </c>
      <c r="AD228" t="s">
        <v>16</v>
      </c>
    </row>
    <row r="229" spans="1:30" hidden="1" x14ac:dyDescent="0.25">
      <c r="A229" s="20">
        <v>1174</v>
      </c>
      <c r="B229" t="s">
        <v>176</v>
      </c>
      <c r="C229" t="s">
        <v>348</v>
      </c>
      <c r="D229" t="s">
        <v>2</v>
      </c>
      <c r="E229" t="s">
        <v>3</v>
      </c>
      <c r="F229" t="s">
        <v>304</v>
      </c>
      <c r="G229" s="2">
        <v>20180000</v>
      </c>
      <c r="H229" s="2">
        <v>0</v>
      </c>
      <c r="I229" s="2">
        <v>20180000</v>
      </c>
      <c r="J229" s="2">
        <v>70630</v>
      </c>
      <c r="K229" s="2">
        <v>0</v>
      </c>
      <c r="L229" s="2">
        <v>70630</v>
      </c>
      <c r="M229" s="2">
        <v>62558</v>
      </c>
      <c r="N229" s="2">
        <v>0</v>
      </c>
      <c r="O229" s="2">
        <v>62558</v>
      </c>
      <c r="P229" s="15">
        <v>0.1</v>
      </c>
      <c r="Q229" s="2">
        <v>0</v>
      </c>
      <c r="R229" s="13">
        <v>0.3</v>
      </c>
      <c r="S229" s="15">
        <v>0</v>
      </c>
      <c r="T229" s="2">
        <v>18767.400000000001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18">
        <v>0</v>
      </c>
      <c r="AC229" s="4">
        <v>18767.400000000001</v>
      </c>
      <c r="AD229" t="s">
        <v>16</v>
      </c>
    </row>
    <row r="230" spans="1:30" hidden="1" x14ac:dyDescent="0.25">
      <c r="A230" s="20">
        <v>1176</v>
      </c>
      <c r="B230" t="s">
        <v>176</v>
      </c>
      <c r="C230" t="s">
        <v>348</v>
      </c>
      <c r="D230" t="s">
        <v>2</v>
      </c>
      <c r="E230" t="s">
        <v>3</v>
      </c>
      <c r="F230" t="s">
        <v>305</v>
      </c>
      <c r="G230" s="2">
        <v>9544887000</v>
      </c>
      <c r="H230" s="2">
        <v>0</v>
      </c>
      <c r="I230" s="2">
        <v>9544887000</v>
      </c>
      <c r="J230" s="2">
        <v>20957247</v>
      </c>
      <c r="K230" s="2">
        <v>0</v>
      </c>
      <c r="L230" s="2">
        <v>20957247</v>
      </c>
      <c r="M230" s="2">
        <v>17139292.199999999</v>
      </c>
      <c r="N230" s="2">
        <v>0</v>
      </c>
      <c r="O230" s="2">
        <v>17139292.199999999</v>
      </c>
      <c r="P230" s="15">
        <v>0.1</v>
      </c>
      <c r="Q230" s="2">
        <v>0</v>
      </c>
      <c r="R230" s="13">
        <v>0.3</v>
      </c>
      <c r="S230" s="15">
        <v>0</v>
      </c>
      <c r="T230" s="2">
        <v>5141787.66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18">
        <v>0</v>
      </c>
      <c r="AC230" s="4">
        <v>5141787.66</v>
      </c>
      <c r="AD230" t="s">
        <v>58</v>
      </c>
    </row>
    <row r="231" spans="1:30" hidden="1" x14ac:dyDescent="0.25">
      <c r="A231" s="20">
        <v>1180</v>
      </c>
      <c r="B231" t="s">
        <v>176</v>
      </c>
      <c r="C231" t="s">
        <v>348</v>
      </c>
      <c r="D231" t="s">
        <v>10</v>
      </c>
      <c r="E231" t="s">
        <v>11</v>
      </c>
      <c r="F231" t="s">
        <v>309</v>
      </c>
      <c r="G231" s="2">
        <v>10577758000</v>
      </c>
      <c r="H231" s="2">
        <v>0</v>
      </c>
      <c r="I231" s="2">
        <v>10577758000</v>
      </c>
      <c r="J231" s="2">
        <v>28264451</v>
      </c>
      <c r="K231" s="2">
        <v>0</v>
      </c>
      <c r="L231" s="2">
        <v>28264451</v>
      </c>
      <c r="M231" s="2">
        <v>24033347.800000001</v>
      </c>
      <c r="N231" s="2">
        <v>0</v>
      </c>
      <c r="O231" s="2">
        <v>24033347.800000001</v>
      </c>
      <c r="P231" s="15">
        <v>0.1</v>
      </c>
      <c r="Q231" s="2">
        <v>0</v>
      </c>
      <c r="R231" s="13">
        <v>0.3</v>
      </c>
      <c r="S231" s="15">
        <v>0</v>
      </c>
      <c r="T231" s="2">
        <v>7210004.3399999999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18">
        <v>0</v>
      </c>
      <c r="AC231" s="4">
        <v>7210004.3399999999</v>
      </c>
      <c r="AD231" t="s">
        <v>234</v>
      </c>
    </row>
    <row r="232" spans="1:30" x14ac:dyDescent="0.25">
      <c r="A232" s="20">
        <v>1181</v>
      </c>
      <c r="B232" t="s">
        <v>14</v>
      </c>
      <c r="C232" t="s">
        <v>349</v>
      </c>
      <c r="D232" t="s">
        <v>2</v>
      </c>
      <c r="E232" t="s">
        <v>247</v>
      </c>
      <c r="F232" t="s">
        <v>306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15">
        <v>0.1</v>
      </c>
      <c r="Q232" s="2">
        <v>0</v>
      </c>
      <c r="R232" s="13">
        <v>0</v>
      </c>
      <c r="S232" s="15">
        <v>0</v>
      </c>
      <c r="T232" s="2">
        <v>0</v>
      </c>
      <c r="U232" s="2">
        <v>0</v>
      </c>
      <c r="V232" s="2">
        <v>585140571.75999999</v>
      </c>
      <c r="W232" s="2">
        <v>351850</v>
      </c>
      <c r="X232" s="2">
        <v>584788721.75999999</v>
      </c>
      <c r="Y232" s="2">
        <v>430831665600</v>
      </c>
      <c r="Z232" s="2">
        <v>113500000</v>
      </c>
      <c r="AA232" s="2">
        <v>430718165600</v>
      </c>
      <c r="AB232" s="18">
        <v>23395067.3704</v>
      </c>
      <c r="AC232" s="4">
        <v>23395067.3704</v>
      </c>
      <c r="AD232" t="s">
        <v>250</v>
      </c>
    </row>
    <row r="233" spans="1:30" hidden="1" x14ac:dyDescent="0.25">
      <c r="A233" s="20">
        <v>1183</v>
      </c>
      <c r="B233" t="s">
        <v>176</v>
      </c>
      <c r="C233" t="s">
        <v>348</v>
      </c>
      <c r="D233" t="s">
        <v>10</v>
      </c>
      <c r="E233" t="s">
        <v>18</v>
      </c>
      <c r="F233" t="s">
        <v>307</v>
      </c>
      <c r="G233" s="2">
        <v>94700041000</v>
      </c>
      <c r="H233" s="2">
        <v>0</v>
      </c>
      <c r="I233" s="2">
        <v>94700041000</v>
      </c>
      <c r="J233" s="2">
        <v>142050148</v>
      </c>
      <c r="K233" s="2">
        <v>0</v>
      </c>
      <c r="L233" s="2">
        <v>142050148</v>
      </c>
      <c r="M233" s="2">
        <v>104170131.59999999</v>
      </c>
      <c r="N233" s="2">
        <v>0</v>
      </c>
      <c r="O233" s="2">
        <v>104170131.59999999</v>
      </c>
      <c r="P233" s="15">
        <v>0.1</v>
      </c>
      <c r="Q233" s="2">
        <v>0</v>
      </c>
      <c r="R233" s="13">
        <v>0.3</v>
      </c>
      <c r="S233" s="15">
        <v>0</v>
      </c>
      <c r="T233" s="2">
        <v>31251039.48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18">
        <v>0</v>
      </c>
      <c r="AC233" s="4">
        <v>31251039.48</v>
      </c>
      <c r="AD233" t="s">
        <v>20</v>
      </c>
    </row>
    <row r="234" spans="1:30" hidden="1" x14ac:dyDescent="0.25">
      <c r="A234" s="20">
        <v>1184</v>
      </c>
      <c r="B234" t="s">
        <v>176</v>
      </c>
      <c r="C234" t="s">
        <v>349</v>
      </c>
      <c r="D234" t="s">
        <v>10</v>
      </c>
      <c r="E234" t="s">
        <v>31</v>
      </c>
      <c r="F234" t="s">
        <v>308</v>
      </c>
      <c r="G234" s="2">
        <v>56935194000</v>
      </c>
      <c r="H234" s="2">
        <v>0</v>
      </c>
      <c r="I234" s="2">
        <v>56935194000</v>
      </c>
      <c r="J234" s="2">
        <v>90100248</v>
      </c>
      <c r="K234" s="2">
        <v>0</v>
      </c>
      <c r="L234" s="2">
        <v>90100248</v>
      </c>
      <c r="M234" s="2">
        <v>67326170.400000006</v>
      </c>
      <c r="N234" s="2">
        <v>0</v>
      </c>
      <c r="O234" s="2">
        <v>67326170.400000006</v>
      </c>
      <c r="P234" s="15">
        <v>0.1</v>
      </c>
      <c r="Q234" s="2">
        <v>0</v>
      </c>
      <c r="R234" s="13">
        <v>0.2</v>
      </c>
      <c r="S234" s="15">
        <v>0</v>
      </c>
      <c r="T234" s="2">
        <v>13465234.08</v>
      </c>
      <c r="U234" s="2">
        <v>4000000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18">
        <v>0</v>
      </c>
      <c r="AC234" s="4">
        <v>17465234.079999998</v>
      </c>
      <c r="AD234" t="s">
        <v>32</v>
      </c>
    </row>
    <row r="235" spans="1:30" hidden="1" x14ac:dyDescent="0.25">
      <c r="A235" s="20">
        <v>1185</v>
      </c>
      <c r="B235" t="s">
        <v>176</v>
      </c>
      <c r="C235" t="s">
        <v>348</v>
      </c>
      <c r="D235" t="s">
        <v>2</v>
      </c>
      <c r="E235" t="s">
        <v>3</v>
      </c>
      <c r="F235" t="s">
        <v>310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15">
        <v>0.1</v>
      </c>
      <c r="Q235" s="2">
        <v>0</v>
      </c>
      <c r="R235" s="13">
        <v>0.3</v>
      </c>
      <c r="S235" s="15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18">
        <v>0</v>
      </c>
      <c r="AC235" s="4">
        <v>0</v>
      </c>
      <c r="AD235" t="s">
        <v>329</v>
      </c>
    </row>
    <row r="236" spans="1:30" hidden="1" x14ac:dyDescent="0.25">
      <c r="A236" s="20">
        <v>1189</v>
      </c>
      <c r="B236" t="s">
        <v>176</v>
      </c>
      <c r="C236" t="s">
        <v>348</v>
      </c>
      <c r="D236" t="s">
        <v>2</v>
      </c>
      <c r="E236" t="s">
        <v>247</v>
      </c>
      <c r="F236" t="s">
        <v>311</v>
      </c>
      <c r="G236" s="2">
        <v>2202980000</v>
      </c>
      <c r="H236" s="2">
        <v>0</v>
      </c>
      <c r="I236" s="2">
        <v>2202980000</v>
      </c>
      <c r="J236" s="2">
        <v>5668697</v>
      </c>
      <c r="K236" s="2">
        <v>0</v>
      </c>
      <c r="L236" s="2">
        <v>5668697</v>
      </c>
      <c r="M236" s="2">
        <v>4787505</v>
      </c>
      <c r="N236" s="2">
        <v>0</v>
      </c>
      <c r="O236" s="2">
        <v>4787505</v>
      </c>
      <c r="P236" s="15">
        <v>0.1</v>
      </c>
      <c r="Q236" s="2">
        <v>0</v>
      </c>
      <c r="R236" s="13">
        <v>0.3</v>
      </c>
      <c r="S236" s="15">
        <v>0</v>
      </c>
      <c r="T236" s="2">
        <v>1436251.5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18">
        <v>0</v>
      </c>
      <c r="AC236" s="4">
        <v>1436251.5</v>
      </c>
      <c r="AD236" t="s">
        <v>226</v>
      </c>
    </row>
    <row r="237" spans="1:30" hidden="1" x14ac:dyDescent="0.25">
      <c r="A237" s="20">
        <v>1190</v>
      </c>
      <c r="B237" t="s">
        <v>176</v>
      </c>
      <c r="C237" t="s">
        <v>348</v>
      </c>
      <c r="D237" t="s">
        <v>2</v>
      </c>
      <c r="E237" t="s">
        <v>247</v>
      </c>
      <c r="F237" t="s">
        <v>312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15">
        <v>0.1</v>
      </c>
      <c r="Q237" s="2">
        <v>0</v>
      </c>
      <c r="R237" s="13">
        <v>0.3</v>
      </c>
      <c r="S237" s="15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18">
        <v>0</v>
      </c>
      <c r="AC237" s="4">
        <v>0</v>
      </c>
      <c r="AD237" t="s">
        <v>306</v>
      </c>
    </row>
    <row r="238" spans="1:30" hidden="1" x14ac:dyDescent="0.25">
      <c r="A238" s="20">
        <v>1192</v>
      </c>
      <c r="B238" t="s">
        <v>176</v>
      </c>
      <c r="C238" t="s">
        <v>348</v>
      </c>
      <c r="D238" t="s">
        <v>2</v>
      </c>
      <c r="E238" t="s">
        <v>247</v>
      </c>
      <c r="F238" t="s">
        <v>313</v>
      </c>
      <c r="G238" s="2">
        <v>37003997000</v>
      </c>
      <c r="H238" s="2">
        <v>0</v>
      </c>
      <c r="I238" s="2">
        <v>37003997000</v>
      </c>
      <c r="J238" s="2">
        <v>71746417</v>
      </c>
      <c r="K238" s="2">
        <v>0</v>
      </c>
      <c r="L238" s="2">
        <v>71746417</v>
      </c>
      <c r="M238" s="2">
        <v>56944818.200000003</v>
      </c>
      <c r="N238" s="2">
        <v>0</v>
      </c>
      <c r="O238" s="2">
        <v>56944818.200000003</v>
      </c>
      <c r="P238" s="15">
        <v>0.1</v>
      </c>
      <c r="Q238" s="2">
        <v>0</v>
      </c>
      <c r="R238" s="13">
        <v>0.3</v>
      </c>
      <c r="S238" s="15">
        <v>0</v>
      </c>
      <c r="T238" s="2">
        <v>17083445.460000001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18">
        <v>0</v>
      </c>
      <c r="AC238" s="4">
        <v>17083445.460000001</v>
      </c>
      <c r="AD238" t="s">
        <v>306</v>
      </c>
    </row>
    <row r="239" spans="1:30" hidden="1" x14ac:dyDescent="0.25">
      <c r="A239" s="20">
        <v>1193</v>
      </c>
      <c r="B239" t="s">
        <v>176</v>
      </c>
      <c r="C239" t="s">
        <v>348</v>
      </c>
      <c r="D239" t="s">
        <v>2</v>
      </c>
      <c r="E239" t="s">
        <v>3</v>
      </c>
      <c r="F239" t="s">
        <v>314</v>
      </c>
      <c r="G239" s="2">
        <v>8300000</v>
      </c>
      <c r="H239" s="2">
        <v>0</v>
      </c>
      <c r="I239" s="2">
        <v>8300000</v>
      </c>
      <c r="J239" s="2">
        <v>29050</v>
      </c>
      <c r="K239" s="2">
        <v>0</v>
      </c>
      <c r="L239" s="2">
        <v>29050</v>
      </c>
      <c r="M239" s="2">
        <v>25730</v>
      </c>
      <c r="N239" s="2">
        <v>0</v>
      </c>
      <c r="O239" s="2">
        <v>25730</v>
      </c>
      <c r="P239" s="15">
        <v>0.1</v>
      </c>
      <c r="Q239" s="2">
        <v>0</v>
      </c>
      <c r="R239" s="13">
        <v>0.3</v>
      </c>
      <c r="S239" s="15">
        <v>0</v>
      </c>
      <c r="T239" s="2">
        <v>7719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18">
        <v>0</v>
      </c>
      <c r="AC239" s="4">
        <v>7719</v>
      </c>
      <c r="AD239" t="s">
        <v>58</v>
      </c>
    </row>
    <row r="240" spans="1:30" hidden="1" x14ac:dyDescent="0.25">
      <c r="A240" s="20">
        <v>1194</v>
      </c>
      <c r="B240" t="s">
        <v>176</v>
      </c>
      <c r="C240" t="s">
        <v>348</v>
      </c>
      <c r="D240" t="s">
        <v>2</v>
      </c>
      <c r="E240" t="s">
        <v>3</v>
      </c>
      <c r="F240" t="s">
        <v>315</v>
      </c>
      <c r="G240" s="2">
        <v>911195000</v>
      </c>
      <c r="H240" s="2">
        <v>0</v>
      </c>
      <c r="I240" s="2">
        <v>911195000</v>
      </c>
      <c r="J240" s="2">
        <v>2965138</v>
      </c>
      <c r="K240" s="2">
        <v>0</v>
      </c>
      <c r="L240" s="2">
        <v>2965138</v>
      </c>
      <c r="M240" s="2">
        <v>2600660</v>
      </c>
      <c r="N240" s="2">
        <v>0</v>
      </c>
      <c r="O240" s="2">
        <v>2600660</v>
      </c>
      <c r="P240" s="15">
        <v>0.1</v>
      </c>
      <c r="Q240" s="2">
        <v>0</v>
      </c>
      <c r="R240" s="13">
        <v>0.3</v>
      </c>
      <c r="S240" s="15">
        <v>0</v>
      </c>
      <c r="T240" s="2">
        <v>780198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18">
        <v>0</v>
      </c>
      <c r="AC240" s="4">
        <v>780198</v>
      </c>
      <c r="AD240" t="s">
        <v>16</v>
      </c>
    </row>
    <row r="241" spans="1:30" hidden="1" x14ac:dyDescent="0.25">
      <c r="A241" s="20">
        <v>1196</v>
      </c>
      <c r="B241" t="s">
        <v>176</v>
      </c>
      <c r="C241" t="s">
        <v>348</v>
      </c>
      <c r="D241" t="s">
        <v>2</v>
      </c>
      <c r="E241" t="s">
        <v>9</v>
      </c>
      <c r="F241" t="s">
        <v>316</v>
      </c>
      <c r="G241" s="2">
        <v>4135886000</v>
      </c>
      <c r="H241" s="2">
        <v>0</v>
      </c>
      <c r="I241" s="2">
        <v>4135886000</v>
      </c>
      <c r="J241" s="2">
        <v>11091964</v>
      </c>
      <c r="K241" s="2">
        <v>0</v>
      </c>
      <c r="L241" s="2">
        <v>11091964</v>
      </c>
      <c r="M241" s="2">
        <v>9437609.5999999996</v>
      </c>
      <c r="N241" s="2">
        <v>0</v>
      </c>
      <c r="O241" s="2">
        <v>9437609.5999999996</v>
      </c>
      <c r="P241" s="15">
        <v>0.1</v>
      </c>
      <c r="Q241" s="2">
        <v>0</v>
      </c>
      <c r="R241" s="13">
        <v>0.3</v>
      </c>
      <c r="S241" s="15">
        <v>0</v>
      </c>
      <c r="T241" s="2">
        <v>2831282.88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18">
        <v>0</v>
      </c>
      <c r="AC241" s="4">
        <v>2831282.88</v>
      </c>
      <c r="AD241" t="s">
        <v>41</v>
      </c>
    </row>
    <row r="242" spans="1:30" hidden="1" x14ac:dyDescent="0.25">
      <c r="A242" s="20">
        <v>1197</v>
      </c>
      <c r="B242" t="s">
        <v>176</v>
      </c>
      <c r="C242" t="s">
        <v>350</v>
      </c>
      <c r="D242" t="s">
        <v>2</v>
      </c>
      <c r="E242" t="s">
        <v>247</v>
      </c>
      <c r="F242" t="s">
        <v>317</v>
      </c>
      <c r="G242" s="2">
        <v>13394758000</v>
      </c>
      <c r="H242" s="2">
        <v>3980000</v>
      </c>
      <c r="I242" s="2">
        <v>13390778000</v>
      </c>
      <c r="J242" s="2">
        <v>28147085</v>
      </c>
      <c r="K242" s="2">
        <v>13930</v>
      </c>
      <c r="L242" s="2">
        <v>28133155</v>
      </c>
      <c r="M242" s="2">
        <v>22789181.800000001</v>
      </c>
      <c r="N242" s="2">
        <v>12338</v>
      </c>
      <c r="O242" s="2">
        <v>22776843.800000001</v>
      </c>
      <c r="P242" s="15">
        <v>0.1</v>
      </c>
      <c r="Q242" s="2">
        <v>1233.8</v>
      </c>
      <c r="R242" s="13">
        <v>0.1</v>
      </c>
      <c r="S242" s="15">
        <v>0</v>
      </c>
      <c r="T242" s="2">
        <v>2277684.38</v>
      </c>
      <c r="U242" s="2">
        <v>3000000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18">
        <v>0</v>
      </c>
      <c r="AC242" s="4">
        <v>5278918.18</v>
      </c>
      <c r="AD242" t="s">
        <v>226</v>
      </c>
    </row>
    <row r="243" spans="1:30" hidden="1" x14ac:dyDescent="0.25">
      <c r="A243" s="20">
        <v>1201</v>
      </c>
      <c r="B243" t="s">
        <v>176</v>
      </c>
      <c r="C243" t="s">
        <v>348</v>
      </c>
      <c r="D243" t="s">
        <v>2</v>
      </c>
      <c r="E243" t="s">
        <v>9</v>
      </c>
      <c r="F243" t="s">
        <v>318</v>
      </c>
      <c r="G243" s="2">
        <v>9973957500</v>
      </c>
      <c r="H243" s="2">
        <v>0</v>
      </c>
      <c r="I243" s="2">
        <v>9973957500</v>
      </c>
      <c r="J243" s="2">
        <v>26716262</v>
      </c>
      <c r="K243" s="2">
        <v>0</v>
      </c>
      <c r="L243" s="2">
        <v>26716262</v>
      </c>
      <c r="M243" s="2">
        <v>22726679</v>
      </c>
      <c r="N243" s="2">
        <v>0</v>
      </c>
      <c r="O243" s="2">
        <v>22726679</v>
      </c>
      <c r="P243" s="15">
        <v>0.1</v>
      </c>
      <c r="Q243" s="2">
        <v>0</v>
      </c>
      <c r="R243" s="13">
        <v>0.3</v>
      </c>
      <c r="S243" s="15">
        <v>0</v>
      </c>
      <c r="T243" s="2">
        <v>6818003.7000000002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18">
        <v>0</v>
      </c>
      <c r="AC243" s="4">
        <v>6818003.7000000002</v>
      </c>
      <c r="AD243" t="s">
        <v>67</v>
      </c>
    </row>
    <row r="244" spans="1:30" hidden="1" x14ac:dyDescent="0.25">
      <c r="A244" s="20">
        <v>1202</v>
      </c>
      <c r="B244" t="s">
        <v>176</v>
      </c>
      <c r="C244" t="s">
        <v>348</v>
      </c>
      <c r="D244" t="s">
        <v>2</v>
      </c>
      <c r="E244" t="s">
        <v>9</v>
      </c>
      <c r="F244" t="s">
        <v>319</v>
      </c>
      <c r="G244" s="2">
        <v>1418475900</v>
      </c>
      <c r="H244" s="2">
        <v>438802000</v>
      </c>
      <c r="I244" s="2">
        <v>979673900</v>
      </c>
      <c r="J244" s="2">
        <v>4300530</v>
      </c>
      <c r="K244" s="2">
        <v>1138207</v>
      </c>
      <c r="L244" s="2">
        <v>3162323</v>
      </c>
      <c r="M244" s="2">
        <v>3733139.64</v>
      </c>
      <c r="N244" s="2">
        <v>962686.2</v>
      </c>
      <c r="O244" s="2">
        <v>2770453.44</v>
      </c>
      <c r="P244" s="15">
        <v>0.1</v>
      </c>
      <c r="Q244" s="2">
        <v>96268.62</v>
      </c>
      <c r="R244" s="13">
        <v>0.3</v>
      </c>
      <c r="S244" s="15">
        <v>0</v>
      </c>
      <c r="T244" s="2">
        <v>831136.03200000001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18">
        <v>0</v>
      </c>
      <c r="AC244" s="4">
        <v>927404.652</v>
      </c>
      <c r="AD244" t="s">
        <v>59</v>
      </c>
    </row>
    <row r="245" spans="1:30" hidden="1" x14ac:dyDescent="0.25">
      <c r="A245" s="20">
        <v>1203</v>
      </c>
      <c r="B245" t="s">
        <v>176</v>
      </c>
      <c r="C245" t="s">
        <v>349</v>
      </c>
      <c r="D245" t="s">
        <v>2</v>
      </c>
      <c r="E245" t="s">
        <v>5</v>
      </c>
      <c r="F245" t="s">
        <v>320</v>
      </c>
      <c r="G245" s="2">
        <v>121134487000</v>
      </c>
      <c r="H245" s="2">
        <v>0</v>
      </c>
      <c r="I245" s="2">
        <v>121134487000</v>
      </c>
      <c r="J245" s="2">
        <v>187610972</v>
      </c>
      <c r="K245" s="2">
        <v>0</v>
      </c>
      <c r="L245" s="2">
        <v>187610972</v>
      </c>
      <c r="M245" s="2">
        <v>139157177.19999999</v>
      </c>
      <c r="N245" s="2">
        <v>0</v>
      </c>
      <c r="O245" s="2">
        <v>139157177.19999999</v>
      </c>
      <c r="P245" s="15">
        <v>0.1</v>
      </c>
      <c r="Q245" s="2">
        <v>0</v>
      </c>
      <c r="R245" s="13">
        <v>0.25</v>
      </c>
      <c r="S245" s="15">
        <v>0</v>
      </c>
      <c r="T245" s="2">
        <v>34789294.299999997</v>
      </c>
      <c r="U245" s="2">
        <v>5000000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18">
        <v>0</v>
      </c>
      <c r="AC245" s="4">
        <v>39789294.299999997</v>
      </c>
      <c r="AD245" t="s">
        <v>7</v>
      </c>
    </row>
    <row r="246" spans="1:30" hidden="1" x14ac:dyDescent="0.25">
      <c r="A246" s="20">
        <v>1204</v>
      </c>
      <c r="B246" t="s">
        <v>176</v>
      </c>
      <c r="C246" t="s">
        <v>348</v>
      </c>
      <c r="D246" t="s">
        <v>2</v>
      </c>
      <c r="E246" t="s">
        <v>3</v>
      </c>
      <c r="F246" t="s">
        <v>321</v>
      </c>
      <c r="G246" s="2">
        <v>1311687000</v>
      </c>
      <c r="H246" s="2">
        <v>0</v>
      </c>
      <c r="I246" s="2">
        <v>1311687000</v>
      </c>
      <c r="J246" s="2">
        <v>3351371</v>
      </c>
      <c r="K246" s="2">
        <v>0</v>
      </c>
      <c r="L246" s="2">
        <v>3351371</v>
      </c>
      <c r="M246" s="2">
        <v>2826696.2</v>
      </c>
      <c r="N246" s="2">
        <v>0</v>
      </c>
      <c r="O246" s="2">
        <v>2826696.2</v>
      </c>
      <c r="P246" s="15">
        <v>0.1</v>
      </c>
      <c r="Q246" s="2">
        <v>0</v>
      </c>
      <c r="R246" s="13">
        <v>0.3</v>
      </c>
      <c r="S246" s="15">
        <v>0</v>
      </c>
      <c r="T246" s="2">
        <v>848008.86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18">
        <v>0</v>
      </c>
      <c r="AC246" s="4">
        <v>848008.86</v>
      </c>
      <c r="AD246" t="s">
        <v>58</v>
      </c>
    </row>
    <row r="247" spans="1:30" hidden="1" x14ac:dyDescent="0.25">
      <c r="A247" s="20">
        <v>1206</v>
      </c>
      <c r="B247" t="s">
        <v>176</v>
      </c>
      <c r="C247" t="s">
        <v>348</v>
      </c>
      <c r="D247" t="s">
        <v>2</v>
      </c>
      <c r="E247" t="s">
        <v>5</v>
      </c>
      <c r="F247" t="s">
        <v>322</v>
      </c>
      <c r="G247" s="2">
        <v>28449091000</v>
      </c>
      <c r="H247" s="2">
        <v>2794450000</v>
      </c>
      <c r="I247" s="2">
        <v>25654641000</v>
      </c>
      <c r="J247" s="2">
        <v>62559095</v>
      </c>
      <c r="K247" s="2">
        <v>6624500</v>
      </c>
      <c r="L247" s="2">
        <v>55934595</v>
      </c>
      <c r="M247" s="2">
        <v>51179458.600000001</v>
      </c>
      <c r="N247" s="2">
        <v>5506720</v>
      </c>
      <c r="O247" s="2">
        <v>45672738.600000001</v>
      </c>
      <c r="P247" s="15">
        <v>0.1</v>
      </c>
      <c r="Q247" s="2">
        <v>550672</v>
      </c>
      <c r="R247" s="13">
        <v>0.3</v>
      </c>
      <c r="S247" s="15">
        <v>0</v>
      </c>
      <c r="T247" s="2">
        <v>13701821.58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18">
        <v>0</v>
      </c>
      <c r="AC247" s="4">
        <v>14252493.58</v>
      </c>
      <c r="AD247" t="s">
        <v>63</v>
      </c>
    </row>
    <row r="248" spans="1:30" hidden="1" x14ac:dyDescent="0.25">
      <c r="A248" s="20">
        <v>1207</v>
      </c>
      <c r="B248" t="s">
        <v>176</v>
      </c>
      <c r="C248" t="s">
        <v>348</v>
      </c>
      <c r="D248" t="s">
        <v>10</v>
      </c>
      <c r="E248" t="s">
        <v>18</v>
      </c>
      <c r="F248" t="s">
        <v>323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15">
        <v>0.1</v>
      </c>
      <c r="Q248" s="2">
        <v>0</v>
      </c>
      <c r="R248" s="13">
        <v>0.3</v>
      </c>
      <c r="S248" s="15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18">
        <v>0</v>
      </c>
      <c r="AC248" s="4">
        <v>0</v>
      </c>
      <c r="AD248" t="s">
        <v>177</v>
      </c>
    </row>
    <row r="249" spans="1:30" x14ac:dyDescent="0.25">
      <c r="A249" s="20">
        <v>1211</v>
      </c>
      <c r="B249" t="s">
        <v>14</v>
      </c>
      <c r="C249" t="s">
        <v>349</v>
      </c>
      <c r="D249" t="s">
        <v>2</v>
      </c>
      <c r="E249" t="s">
        <v>3</v>
      </c>
      <c r="F249" t="s">
        <v>329</v>
      </c>
      <c r="G249" s="2">
        <v>1824293000</v>
      </c>
      <c r="H249" s="2">
        <v>747500000</v>
      </c>
      <c r="I249" s="2">
        <v>1076793000</v>
      </c>
      <c r="J249" s="2">
        <v>5827281</v>
      </c>
      <c r="K249" s="2">
        <v>2058501</v>
      </c>
      <c r="L249" s="2">
        <v>3768780</v>
      </c>
      <c r="M249" s="2">
        <v>5097563.8</v>
      </c>
      <c r="N249" s="2">
        <v>1759501</v>
      </c>
      <c r="O249" s="2">
        <v>3338062.8</v>
      </c>
      <c r="P249" s="15">
        <v>0.1</v>
      </c>
      <c r="Q249" s="2">
        <v>175950.1</v>
      </c>
      <c r="R249" s="13">
        <v>0</v>
      </c>
      <c r="S249" s="15">
        <v>0</v>
      </c>
      <c r="T249" s="2">
        <v>0</v>
      </c>
      <c r="U249" s="2">
        <v>0</v>
      </c>
      <c r="V249" s="2">
        <v>118790338.8</v>
      </c>
      <c r="W249" s="2">
        <v>0</v>
      </c>
      <c r="X249" s="2">
        <v>118790338.8</v>
      </c>
      <c r="Y249" s="2">
        <v>102433518000</v>
      </c>
      <c r="Z249" s="2">
        <v>0</v>
      </c>
      <c r="AA249" s="2">
        <v>102433518000</v>
      </c>
      <c r="AB249" s="18">
        <v>0</v>
      </c>
      <c r="AC249" s="4">
        <v>175950.1</v>
      </c>
      <c r="AD249" t="s">
        <v>4</v>
      </c>
    </row>
    <row r="250" spans="1:30" hidden="1" x14ac:dyDescent="0.25">
      <c r="A250" s="20">
        <v>1213</v>
      </c>
      <c r="B250" t="s">
        <v>176</v>
      </c>
      <c r="C250" t="s">
        <v>348</v>
      </c>
      <c r="D250" t="s">
        <v>10</v>
      </c>
      <c r="E250" t="s">
        <v>11</v>
      </c>
      <c r="F250" t="s">
        <v>324</v>
      </c>
      <c r="G250" s="2">
        <v>46433031000</v>
      </c>
      <c r="H250" s="2">
        <v>0</v>
      </c>
      <c r="I250" s="2">
        <v>46433031000</v>
      </c>
      <c r="J250" s="2">
        <v>92643090</v>
      </c>
      <c r="K250" s="2">
        <v>0</v>
      </c>
      <c r="L250" s="2">
        <v>92643090</v>
      </c>
      <c r="M250" s="2">
        <v>74069877.599999994</v>
      </c>
      <c r="N250" s="2">
        <v>0</v>
      </c>
      <c r="O250" s="2">
        <v>74069877.599999994</v>
      </c>
      <c r="P250" s="15">
        <v>0.1</v>
      </c>
      <c r="Q250" s="2">
        <v>0</v>
      </c>
      <c r="R250" s="13">
        <v>0.3</v>
      </c>
      <c r="S250" s="15">
        <v>0</v>
      </c>
      <c r="T250" s="2">
        <v>22220963.280000001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18">
        <v>0</v>
      </c>
      <c r="AC250" s="4">
        <v>22220963.280000001</v>
      </c>
      <c r="AD250" t="s">
        <v>43</v>
      </c>
    </row>
    <row r="251" spans="1:30" hidden="1" x14ac:dyDescent="0.25">
      <c r="A251" s="20">
        <v>1214</v>
      </c>
      <c r="B251" t="s">
        <v>176</v>
      </c>
      <c r="C251" t="s">
        <v>348</v>
      </c>
      <c r="D251" t="s">
        <v>10</v>
      </c>
      <c r="E251" t="s">
        <v>11</v>
      </c>
      <c r="F251" t="s">
        <v>325</v>
      </c>
      <c r="G251" s="2">
        <v>12841484000</v>
      </c>
      <c r="H251" s="2">
        <v>0</v>
      </c>
      <c r="I251" s="2">
        <v>12841484000</v>
      </c>
      <c r="J251" s="2">
        <v>29630551</v>
      </c>
      <c r="K251" s="2">
        <v>0</v>
      </c>
      <c r="L251" s="2">
        <v>29630551</v>
      </c>
      <c r="M251" s="2">
        <v>24493957.399999999</v>
      </c>
      <c r="N251" s="2">
        <v>0</v>
      </c>
      <c r="O251" s="2">
        <v>24493957.399999999</v>
      </c>
      <c r="P251" s="15">
        <v>0.1</v>
      </c>
      <c r="Q251" s="2">
        <v>0</v>
      </c>
      <c r="R251" s="13">
        <v>0.3</v>
      </c>
      <c r="S251" s="15">
        <v>0</v>
      </c>
      <c r="T251" s="2">
        <v>7348187.2199999997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18">
        <v>0</v>
      </c>
      <c r="AC251" s="4">
        <v>7348187.2199999997</v>
      </c>
      <c r="AD251" t="s">
        <v>88</v>
      </c>
    </row>
    <row r="252" spans="1:30" hidden="1" x14ac:dyDescent="0.25">
      <c r="A252" s="20">
        <v>1215</v>
      </c>
      <c r="B252" t="s">
        <v>176</v>
      </c>
      <c r="C252" t="s">
        <v>348</v>
      </c>
      <c r="D252" t="s">
        <v>2</v>
      </c>
      <c r="E252" t="s">
        <v>3</v>
      </c>
      <c r="F252" t="s">
        <v>326</v>
      </c>
      <c r="G252" s="2">
        <v>1227834000</v>
      </c>
      <c r="H252" s="2">
        <v>314700000</v>
      </c>
      <c r="I252" s="2">
        <v>913134000</v>
      </c>
      <c r="J252" s="2">
        <v>4297430</v>
      </c>
      <c r="K252" s="2">
        <v>1101450</v>
      </c>
      <c r="L252" s="2">
        <v>3195980</v>
      </c>
      <c r="M252" s="2">
        <v>3806296.4</v>
      </c>
      <c r="N252" s="2">
        <v>975570</v>
      </c>
      <c r="O252" s="2">
        <v>2830726.4</v>
      </c>
      <c r="P252" s="15">
        <v>0.1</v>
      </c>
      <c r="Q252" s="2">
        <v>97557</v>
      </c>
      <c r="R252" s="13">
        <v>0.3</v>
      </c>
      <c r="S252" s="15">
        <v>0</v>
      </c>
      <c r="T252" s="2">
        <v>849217.92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18">
        <v>0</v>
      </c>
      <c r="AC252" s="4">
        <v>946774.92</v>
      </c>
      <c r="AD252" t="s">
        <v>16</v>
      </c>
    </row>
    <row r="253" spans="1:30" hidden="1" x14ac:dyDescent="0.25">
      <c r="A253" s="20">
        <v>1216</v>
      </c>
      <c r="B253" t="s">
        <v>176</v>
      </c>
      <c r="C253" t="s">
        <v>348</v>
      </c>
      <c r="D253" t="s">
        <v>2</v>
      </c>
      <c r="E253" t="s">
        <v>3</v>
      </c>
      <c r="F253" t="s">
        <v>327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15">
        <v>0.1</v>
      </c>
      <c r="Q253" s="2">
        <v>0</v>
      </c>
      <c r="R253" s="13">
        <v>0.3</v>
      </c>
      <c r="S253" s="15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18">
        <v>0</v>
      </c>
      <c r="AC253" s="4">
        <v>0</v>
      </c>
      <c r="AD253" t="s">
        <v>16</v>
      </c>
    </row>
    <row r="254" spans="1:30" hidden="1" x14ac:dyDescent="0.25">
      <c r="A254" s="20">
        <v>1217</v>
      </c>
      <c r="B254" t="s">
        <v>176</v>
      </c>
      <c r="C254" t="s">
        <v>348</v>
      </c>
      <c r="D254" t="s">
        <v>2</v>
      </c>
      <c r="E254" t="s">
        <v>9</v>
      </c>
      <c r="F254" t="s">
        <v>328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15">
        <v>0.1</v>
      </c>
      <c r="Q254" s="2">
        <v>0</v>
      </c>
      <c r="R254" s="13">
        <v>0.3</v>
      </c>
      <c r="S254" s="15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18">
        <v>0</v>
      </c>
      <c r="AC254" s="4">
        <v>0</v>
      </c>
      <c r="AD254" t="s">
        <v>51</v>
      </c>
    </row>
    <row r="255" spans="1:30" hidden="1" x14ac:dyDescent="0.25">
      <c r="A255" s="20">
        <v>1218</v>
      </c>
      <c r="B255" t="s">
        <v>176</v>
      </c>
      <c r="C255" t="s">
        <v>348</v>
      </c>
      <c r="D255" t="s">
        <v>2</v>
      </c>
      <c r="E255" t="s">
        <v>9</v>
      </c>
      <c r="F255" t="s">
        <v>73</v>
      </c>
      <c r="G255" s="2">
        <v>2407176000</v>
      </c>
      <c r="H255" s="2">
        <v>0</v>
      </c>
      <c r="I255" s="2">
        <v>2407176000</v>
      </c>
      <c r="J255" s="2">
        <v>4291402</v>
      </c>
      <c r="K255" s="2">
        <v>0</v>
      </c>
      <c r="L255" s="2">
        <v>4291402</v>
      </c>
      <c r="M255" s="2">
        <v>3328531.6</v>
      </c>
      <c r="N255" s="2">
        <v>0</v>
      </c>
      <c r="O255" s="2">
        <v>3328531.6</v>
      </c>
      <c r="P255" s="15">
        <v>0.1</v>
      </c>
      <c r="Q255" s="2">
        <v>0</v>
      </c>
      <c r="R255" s="13">
        <v>0.3</v>
      </c>
      <c r="S255" s="15">
        <v>0</v>
      </c>
      <c r="T255" s="2">
        <v>998559.48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18">
        <v>0</v>
      </c>
      <c r="AC255" s="4">
        <v>998559.48</v>
      </c>
      <c r="AD255" t="s">
        <v>51</v>
      </c>
    </row>
    <row r="256" spans="1:30" hidden="1" x14ac:dyDescent="0.25">
      <c r="A256" s="20">
        <v>1219</v>
      </c>
      <c r="B256" t="s">
        <v>176</v>
      </c>
      <c r="C256" t="s">
        <v>348</v>
      </c>
      <c r="D256" t="s">
        <v>2</v>
      </c>
      <c r="E256" t="s">
        <v>3</v>
      </c>
      <c r="F256" t="s">
        <v>330</v>
      </c>
      <c r="G256" s="2">
        <v>1894778000</v>
      </c>
      <c r="H256" s="2">
        <v>0</v>
      </c>
      <c r="I256" s="2">
        <v>1894778000</v>
      </c>
      <c r="J256" s="2">
        <v>5279956</v>
      </c>
      <c r="K256" s="2">
        <v>0</v>
      </c>
      <c r="L256" s="2">
        <v>5279956</v>
      </c>
      <c r="M256" s="2">
        <v>4522044.8</v>
      </c>
      <c r="N256" s="2">
        <v>0</v>
      </c>
      <c r="O256" s="2">
        <v>4522044.8</v>
      </c>
      <c r="P256" s="15">
        <v>0.1</v>
      </c>
      <c r="Q256" s="2">
        <v>0</v>
      </c>
      <c r="R256" s="13">
        <v>0.3</v>
      </c>
      <c r="S256" s="15">
        <v>0</v>
      </c>
      <c r="T256" s="2">
        <v>1356613.44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18">
        <v>0</v>
      </c>
      <c r="AC256" s="4">
        <v>1356613.44</v>
      </c>
      <c r="AD256" t="s">
        <v>121</v>
      </c>
    </row>
    <row r="257" spans="1:30" hidden="1" x14ac:dyDescent="0.25">
      <c r="A257" s="20">
        <v>1220</v>
      </c>
      <c r="B257" t="s">
        <v>176</v>
      </c>
      <c r="C257" t="s">
        <v>349</v>
      </c>
      <c r="D257" t="s">
        <v>2</v>
      </c>
      <c r="E257" t="s">
        <v>3</v>
      </c>
      <c r="F257" t="s">
        <v>215</v>
      </c>
      <c r="G257" s="2">
        <v>16496042300</v>
      </c>
      <c r="H257" s="2">
        <v>10565919300</v>
      </c>
      <c r="I257" s="2">
        <v>5930123000</v>
      </c>
      <c r="J257" s="2">
        <v>38166783</v>
      </c>
      <c r="K257" s="2">
        <v>22830502</v>
      </c>
      <c r="L257" s="2">
        <v>15336281</v>
      </c>
      <c r="M257" s="2">
        <v>31568366.079999998</v>
      </c>
      <c r="N257" s="2">
        <v>18604134.280000001</v>
      </c>
      <c r="O257" s="2">
        <v>12964231.800000001</v>
      </c>
      <c r="P257" s="15">
        <v>0.1</v>
      </c>
      <c r="Q257" s="2">
        <v>1860413.4280000001</v>
      </c>
      <c r="R257" s="13">
        <v>0.15</v>
      </c>
      <c r="S257" s="15">
        <v>0</v>
      </c>
      <c r="T257" s="2">
        <v>1944634.77</v>
      </c>
      <c r="U257" s="2">
        <v>3000000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18">
        <v>0</v>
      </c>
      <c r="AC257" s="4">
        <v>6805048.1979999999</v>
      </c>
      <c r="AD257" t="s">
        <v>58</v>
      </c>
    </row>
    <row r="258" spans="1:30" hidden="1" x14ac:dyDescent="0.25">
      <c r="A258" s="20">
        <v>1221</v>
      </c>
      <c r="B258" t="s">
        <v>176</v>
      </c>
      <c r="C258" t="s">
        <v>348</v>
      </c>
      <c r="D258" t="s">
        <v>2</v>
      </c>
      <c r="E258" t="s">
        <v>3</v>
      </c>
      <c r="F258" t="s">
        <v>331</v>
      </c>
      <c r="G258" s="2">
        <v>67330000</v>
      </c>
      <c r="H258" s="2">
        <v>0</v>
      </c>
      <c r="I258" s="2">
        <v>67330000</v>
      </c>
      <c r="J258" s="2">
        <v>235656</v>
      </c>
      <c r="K258" s="2">
        <v>0</v>
      </c>
      <c r="L258" s="2">
        <v>235656</v>
      </c>
      <c r="M258" s="2">
        <v>208724</v>
      </c>
      <c r="N258" s="2">
        <v>0</v>
      </c>
      <c r="O258" s="2">
        <v>208724</v>
      </c>
      <c r="P258" s="15">
        <v>0.1</v>
      </c>
      <c r="Q258" s="2">
        <v>0</v>
      </c>
      <c r="R258" s="13">
        <v>0.3</v>
      </c>
      <c r="S258" s="15">
        <v>0</v>
      </c>
      <c r="T258" s="2">
        <v>62617.2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18">
        <v>0</v>
      </c>
      <c r="AC258" s="4">
        <v>62617.2</v>
      </c>
      <c r="AD258" t="s">
        <v>58</v>
      </c>
    </row>
    <row r="259" spans="1:30" hidden="1" x14ac:dyDescent="0.25">
      <c r="A259" s="20">
        <v>1222</v>
      </c>
      <c r="B259" t="s">
        <v>176</v>
      </c>
      <c r="C259" t="s">
        <v>348</v>
      </c>
      <c r="D259" t="s">
        <v>2</v>
      </c>
      <c r="E259" t="s">
        <v>5</v>
      </c>
      <c r="F259" t="s">
        <v>332</v>
      </c>
      <c r="G259" s="2">
        <v>9704466000</v>
      </c>
      <c r="H259" s="2">
        <v>1763952000</v>
      </c>
      <c r="I259" s="2">
        <v>7940514000</v>
      </c>
      <c r="J259" s="2">
        <v>27967834</v>
      </c>
      <c r="K259" s="2">
        <v>5716388</v>
      </c>
      <c r="L259" s="2">
        <v>22251446</v>
      </c>
      <c r="M259" s="2">
        <v>24086047.600000001</v>
      </c>
      <c r="N259" s="2">
        <v>5010807.2</v>
      </c>
      <c r="O259" s="2">
        <v>19075240.399999999</v>
      </c>
      <c r="P259" s="15">
        <v>0.1</v>
      </c>
      <c r="Q259" s="2">
        <v>501080.72</v>
      </c>
      <c r="R259" s="13">
        <v>0.3</v>
      </c>
      <c r="S259" s="15">
        <v>0</v>
      </c>
      <c r="T259" s="2">
        <v>5722572.1200000001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18">
        <v>0</v>
      </c>
      <c r="AC259" s="4">
        <v>6223652.8399999999</v>
      </c>
      <c r="AD259" t="s">
        <v>63</v>
      </c>
    </row>
    <row r="260" spans="1:30" hidden="1" x14ac:dyDescent="0.25">
      <c r="A260" s="20">
        <v>1224</v>
      </c>
      <c r="B260" t="s">
        <v>176</v>
      </c>
      <c r="C260" t="s">
        <v>348</v>
      </c>
      <c r="D260" t="s">
        <v>10</v>
      </c>
      <c r="E260" t="s">
        <v>31</v>
      </c>
      <c r="F260" t="s">
        <v>333</v>
      </c>
      <c r="G260" s="2">
        <v>4898323000</v>
      </c>
      <c r="H260" s="2">
        <v>0</v>
      </c>
      <c r="I260" s="2">
        <v>4898323000</v>
      </c>
      <c r="J260" s="2">
        <v>14131284</v>
      </c>
      <c r="K260" s="2">
        <v>0</v>
      </c>
      <c r="L260" s="2">
        <v>14131284</v>
      </c>
      <c r="M260" s="2">
        <v>12171954.800000001</v>
      </c>
      <c r="N260" s="2">
        <v>0</v>
      </c>
      <c r="O260" s="2">
        <v>12171954.800000001</v>
      </c>
      <c r="P260" s="15">
        <v>0.1</v>
      </c>
      <c r="Q260" s="2">
        <v>0</v>
      </c>
      <c r="R260" s="13">
        <v>0.3</v>
      </c>
      <c r="S260" s="15">
        <v>0</v>
      </c>
      <c r="T260" s="2">
        <v>3651586.44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18">
        <v>0</v>
      </c>
      <c r="AC260" s="4">
        <v>3651586.44</v>
      </c>
      <c r="AD260" t="s">
        <v>39</v>
      </c>
    </row>
    <row r="261" spans="1:30" hidden="1" x14ac:dyDescent="0.25">
      <c r="A261" s="20">
        <v>1225</v>
      </c>
      <c r="B261" t="s">
        <v>176</v>
      </c>
      <c r="C261" t="s">
        <v>348</v>
      </c>
      <c r="D261" t="s">
        <v>10</v>
      </c>
      <c r="E261" t="s">
        <v>11</v>
      </c>
      <c r="F261" t="s">
        <v>334</v>
      </c>
      <c r="G261" s="2">
        <v>18196242200</v>
      </c>
      <c r="H261" s="2">
        <v>0</v>
      </c>
      <c r="I261" s="2">
        <v>18196242200</v>
      </c>
      <c r="J261" s="2">
        <v>47628788</v>
      </c>
      <c r="K261" s="2">
        <v>0</v>
      </c>
      <c r="L261" s="2">
        <v>47628788</v>
      </c>
      <c r="M261" s="2">
        <v>40350291.119999997</v>
      </c>
      <c r="N261" s="2">
        <v>0</v>
      </c>
      <c r="O261" s="2">
        <v>40350291.119999997</v>
      </c>
      <c r="P261" s="15">
        <v>0.1</v>
      </c>
      <c r="Q261" s="2">
        <v>0</v>
      </c>
      <c r="R261" s="13">
        <v>0.3</v>
      </c>
      <c r="S261" s="15">
        <v>0</v>
      </c>
      <c r="T261" s="2">
        <v>12105087.335999999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18">
        <v>0</v>
      </c>
      <c r="AC261" s="4">
        <v>12105087.335999999</v>
      </c>
      <c r="AD261" t="s">
        <v>80</v>
      </c>
    </row>
    <row r="262" spans="1:30" hidden="1" x14ac:dyDescent="0.25">
      <c r="A262" s="20">
        <v>1226</v>
      </c>
      <c r="B262" t="s">
        <v>176</v>
      </c>
      <c r="C262" t="s">
        <v>348</v>
      </c>
      <c r="D262" t="s">
        <v>10</v>
      </c>
      <c r="E262" t="s">
        <v>11</v>
      </c>
      <c r="F262" t="s">
        <v>335</v>
      </c>
      <c r="G262" s="2">
        <v>6587157400</v>
      </c>
      <c r="H262" s="2">
        <v>0</v>
      </c>
      <c r="I262" s="2">
        <v>6587157400</v>
      </c>
      <c r="J262" s="2">
        <v>18525202</v>
      </c>
      <c r="K262" s="2">
        <v>0</v>
      </c>
      <c r="L262" s="2">
        <v>18525202</v>
      </c>
      <c r="M262" s="2">
        <v>15890339.039999999</v>
      </c>
      <c r="N262" s="2">
        <v>0</v>
      </c>
      <c r="O262" s="2">
        <v>15890339.039999999</v>
      </c>
      <c r="P262" s="15">
        <v>0.1</v>
      </c>
      <c r="Q262" s="2">
        <v>0</v>
      </c>
      <c r="R262" s="13">
        <v>0.3</v>
      </c>
      <c r="S262" s="15">
        <v>0</v>
      </c>
      <c r="T262" s="2">
        <v>4767101.7120000003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18">
        <v>0</v>
      </c>
      <c r="AC262" s="4">
        <v>4767101.7120000003</v>
      </c>
      <c r="AD262" t="s">
        <v>234</v>
      </c>
    </row>
    <row r="263" spans="1:30" hidden="1" x14ac:dyDescent="0.25">
      <c r="A263" s="20">
        <v>1227</v>
      </c>
      <c r="B263" t="s">
        <v>176</v>
      </c>
      <c r="C263" t="s">
        <v>348</v>
      </c>
      <c r="D263" t="s">
        <v>2</v>
      </c>
      <c r="E263" t="s">
        <v>9</v>
      </c>
      <c r="F263" t="s">
        <v>336</v>
      </c>
      <c r="G263" s="2">
        <v>3726221000</v>
      </c>
      <c r="H263" s="2">
        <v>0</v>
      </c>
      <c r="I263" s="2">
        <v>3726221000</v>
      </c>
      <c r="J263" s="2">
        <v>12007328</v>
      </c>
      <c r="K263" s="2">
        <v>0</v>
      </c>
      <c r="L263" s="2">
        <v>12007328</v>
      </c>
      <c r="M263" s="2">
        <v>10516839.6</v>
      </c>
      <c r="N263" s="2">
        <v>0</v>
      </c>
      <c r="O263" s="2">
        <v>10516839.6</v>
      </c>
      <c r="P263" s="15">
        <v>0.1</v>
      </c>
      <c r="Q263" s="2">
        <v>0</v>
      </c>
      <c r="R263" s="13">
        <v>0.3</v>
      </c>
      <c r="S263" s="15">
        <v>0</v>
      </c>
      <c r="T263" s="2">
        <v>3155051.88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18">
        <v>0</v>
      </c>
      <c r="AC263" s="4">
        <v>3155051.88</v>
      </c>
      <c r="AD263" t="s">
        <v>51</v>
      </c>
    </row>
    <row r="264" spans="1:30" hidden="1" x14ac:dyDescent="0.25">
      <c r="A264" s="20">
        <v>1228</v>
      </c>
      <c r="B264" t="s">
        <v>176</v>
      </c>
      <c r="C264" t="s">
        <v>348</v>
      </c>
      <c r="D264" t="s">
        <v>2</v>
      </c>
      <c r="E264" t="s">
        <v>247</v>
      </c>
      <c r="F264" t="s">
        <v>340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15">
        <v>0.1</v>
      </c>
      <c r="Q264" s="2">
        <v>0</v>
      </c>
      <c r="R264" s="13">
        <v>0.3</v>
      </c>
      <c r="S264" s="15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18">
        <v>0</v>
      </c>
      <c r="AC264" s="4">
        <v>0</v>
      </c>
      <c r="AD264" t="s">
        <v>226</v>
      </c>
    </row>
    <row r="265" spans="1:30" hidden="1" x14ac:dyDescent="0.25">
      <c r="A265" s="20">
        <v>1229</v>
      </c>
      <c r="B265" t="s">
        <v>176</v>
      </c>
      <c r="C265" t="s">
        <v>348</v>
      </c>
      <c r="D265" t="s">
        <v>2</v>
      </c>
      <c r="E265" t="s">
        <v>3</v>
      </c>
      <c r="F265" t="s">
        <v>337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15">
        <v>0.1</v>
      </c>
      <c r="Q265" s="2">
        <v>0</v>
      </c>
      <c r="R265" s="13">
        <v>0.3</v>
      </c>
      <c r="S265" s="15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18">
        <v>0</v>
      </c>
      <c r="AC265" s="4">
        <v>0</v>
      </c>
      <c r="AD265" t="s">
        <v>121</v>
      </c>
    </row>
    <row r="266" spans="1:30" hidden="1" x14ac:dyDescent="0.25">
      <c r="A266" s="20">
        <v>1230</v>
      </c>
      <c r="B266" t="s">
        <v>176</v>
      </c>
      <c r="C266" t="s">
        <v>348</v>
      </c>
      <c r="D266" t="s">
        <v>2</v>
      </c>
      <c r="E266" t="s">
        <v>9</v>
      </c>
      <c r="F266" t="s">
        <v>61</v>
      </c>
      <c r="G266" s="2">
        <v>35169405000</v>
      </c>
      <c r="H266" s="2">
        <v>751552000</v>
      </c>
      <c r="I266" s="2">
        <v>34417853000</v>
      </c>
      <c r="J266" s="2">
        <v>57060925</v>
      </c>
      <c r="K266" s="2">
        <v>2268583</v>
      </c>
      <c r="L266" s="2">
        <v>54792342</v>
      </c>
      <c r="M266" s="2">
        <v>42993163</v>
      </c>
      <c r="N266" s="2">
        <v>1967962.2</v>
      </c>
      <c r="O266" s="2">
        <v>41025200.799999997</v>
      </c>
      <c r="P266" s="15">
        <v>0.1</v>
      </c>
      <c r="Q266" s="2">
        <v>196796.22</v>
      </c>
      <c r="R266" s="13">
        <v>0.3</v>
      </c>
      <c r="S266" s="15">
        <v>0</v>
      </c>
      <c r="T266" s="2">
        <v>12307560.24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18">
        <v>0</v>
      </c>
      <c r="AC266" s="4">
        <v>12504356.460000001</v>
      </c>
      <c r="AD266" t="s">
        <v>65</v>
      </c>
    </row>
    <row r="267" spans="1:30" hidden="1" x14ac:dyDescent="0.25">
      <c r="A267" s="20">
        <v>1231</v>
      </c>
      <c r="B267" t="s">
        <v>176</v>
      </c>
      <c r="C267" t="s">
        <v>348</v>
      </c>
      <c r="D267" t="s">
        <v>2</v>
      </c>
      <c r="E267" t="s">
        <v>9</v>
      </c>
      <c r="F267" t="s">
        <v>338</v>
      </c>
      <c r="G267" s="2">
        <v>14510694600</v>
      </c>
      <c r="H267" s="2">
        <v>4013947000</v>
      </c>
      <c r="I267" s="2">
        <v>10496747600</v>
      </c>
      <c r="J267" s="2">
        <v>32683738</v>
      </c>
      <c r="K267" s="2">
        <v>10438682</v>
      </c>
      <c r="L267" s="2">
        <v>22245056</v>
      </c>
      <c r="M267" s="2">
        <v>26879460.16</v>
      </c>
      <c r="N267" s="2">
        <v>8833103.1999999993</v>
      </c>
      <c r="O267" s="2">
        <v>18046356.960000001</v>
      </c>
      <c r="P267" s="15">
        <v>0.1</v>
      </c>
      <c r="Q267" s="2">
        <v>883310.32</v>
      </c>
      <c r="R267" s="13">
        <v>0.3</v>
      </c>
      <c r="S267" s="15">
        <v>0</v>
      </c>
      <c r="T267" s="2">
        <v>5413907.0880000005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18">
        <v>0</v>
      </c>
      <c r="AC267" s="4">
        <v>6297217.4079999998</v>
      </c>
      <c r="AD267" t="s">
        <v>59</v>
      </c>
    </row>
    <row r="268" spans="1:30" hidden="1" x14ac:dyDescent="0.25">
      <c r="A268" s="20">
        <v>1232</v>
      </c>
      <c r="B268" t="s">
        <v>176</v>
      </c>
      <c r="C268" t="s">
        <v>350</v>
      </c>
      <c r="D268" t="s">
        <v>2</v>
      </c>
      <c r="E268" t="s">
        <v>5</v>
      </c>
      <c r="F268" t="s">
        <v>339</v>
      </c>
      <c r="G268" s="2">
        <v>6688536000</v>
      </c>
      <c r="H268" s="2">
        <v>378412000</v>
      </c>
      <c r="I268" s="2">
        <v>6310124000</v>
      </c>
      <c r="J268" s="2">
        <v>17101171</v>
      </c>
      <c r="K268" s="2">
        <v>1264943</v>
      </c>
      <c r="L268" s="2">
        <v>15836228</v>
      </c>
      <c r="M268" s="2">
        <v>14425756.6</v>
      </c>
      <c r="N268" s="2">
        <v>1113578.2</v>
      </c>
      <c r="O268" s="2">
        <v>13312178.4</v>
      </c>
      <c r="P268" s="15">
        <v>0.1</v>
      </c>
      <c r="Q268" s="2">
        <v>111357.82</v>
      </c>
      <c r="R268" s="13">
        <v>0</v>
      </c>
      <c r="S268" s="15">
        <v>0</v>
      </c>
      <c r="T268" s="2">
        <v>0</v>
      </c>
      <c r="U268" s="2">
        <v>500000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18">
        <v>0</v>
      </c>
      <c r="AC268" s="4">
        <v>611357.81999999995</v>
      </c>
      <c r="AD268" t="s">
        <v>268</v>
      </c>
    </row>
    <row r="269" spans="1:30" hidden="1" x14ac:dyDescent="0.25">
      <c r="A269" s="20">
        <v>1234</v>
      </c>
      <c r="B269" t="s">
        <v>176</v>
      </c>
      <c r="C269" t="s">
        <v>348</v>
      </c>
      <c r="D269" t="s">
        <v>2</v>
      </c>
      <c r="E269" t="s">
        <v>3</v>
      </c>
      <c r="F269" t="s">
        <v>341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15">
        <v>0.1</v>
      </c>
      <c r="Q269" s="2">
        <v>0</v>
      </c>
      <c r="R269" s="13">
        <v>0.3</v>
      </c>
      <c r="S269" s="15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18">
        <v>0</v>
      </c>
      <c r="AC269" s="4">
        <v>0</v>
      </c>
      <c r="AD269" t="s">
        <v>16</v>
      </c>
    </row>
    <row r="270" spans="1:30" hidden="1" x14ac:dyDescent="0.25">
      <c r="A270" s="20">
        <v>1235</v>
      </c>
      <c r="B270" t="s">
        <v>176</v>
      </c>
      <c r="C270" t="s">
        <v>348</v>
      </c>
      <c r="D270" t="s">
        <v>2</v>
      </c>
      <c r="E270" t="s">
        <v>3</v>
      </c>
      <c r="F270" t="s">
        <v>342</v>
      </c>
      <c r="G270" s="2">
        <v>4199516000</v>
      </c>
      <c r="H270" s="2">
        <v>570650000</v>
      </c>
      <c r="I270" s="2">
        <v>3628866000</v>
      </c>
      <c r="J270" s="2">
        <v>11961970</v>
      </c>
      <c r="K270" s="2">
        <v>1744825</v>
      </c>
      <c r="L270" s="2">
        <v>10217145</v>
      </c>
      <c r="M270" s="2">
        <v>10282163.6</v>
      </c>
      <c r="N270" s="2">
        <v>1516565</v>
      </c>
      <c r="O270" s="2">
        <v>8765598.5999999996</v>
      </c>
      <c r="P270" s="15">
        <v>0.1</v>
      </c>
      <c r="Q270" s="2">
        <v>151656.5</v>
      </c>
      <c r="R270" s="13">
        <v>0.3</v>
      </c>
      <c r="S270" s="15">
        <v>0</v>
      </c>
      <c r="T270" s="2">
        <v>2629679.58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18">
        <v>0</v>
      </c>
      <c r="AC270" s="4">
        <v>2781336.08</v>
      </c>
      <c r="AD270" t="s">
        <v>16</v>
      </c>
    </row>
    <row r="271" spans="1:30" hidden="1" x14ac:dyDescent="0.25">
      <c r="A271" s="20">
        <v>1237</v>
      </c>
      <c r="B271" t="s">
        <v>176</v>
      </c>
      <c r="C271" t="s">
        <v>348</v>
      </c>
      <c r="D271" t="s">
        <v>2</v>
      </c>
      <c r="E271" t="s">
        <v>247</v>
      </c>
      <c r="F271" t="s">
        <v>343</v>
      </c>
      <c r="G271" s="2">
        <v>24950000</v>
      </c>
      <c r="H271" s="2">
        <v>0</v>
      </c>
      <c r="I271" s="2">
        <v>24950000</v>
      </c>
      <c r="J271" s="2">
        <v>87325</v>
      </c>
      <c r="K271" s="2">
        <v>0</v>
      </c>
      <c r="L271" s="2">
        <v>87325</v>
      </c>
      <c r="M271" s="2">
        <v>77345</v>
      </c>
      <c r="N271" s="2">
        <v>0</v>
      </c>
      <c r="O271" s="2">
        <v>77345</v>
      </c>
      <c r="P271" s="15">
        <v>0.1</v>
      </c>
      <c r="Q271" s="2">
        <v>0</v>
      </c>
      <c r="R271" s="13">
        <v>0.3</v>
      </c>
      <c r="S271" s="15">
        <v>0</v>
      </c>
      <c r="T271" s="2">
        <v>23203.5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18">
        <v>0</v>
      </c>
      <c r="AC271" s="4">
        <v>23203.5</v>
      </c>
      <c r="AD271" t="s">
        <v>306</v>
      </c>
    </row>
    <row r="272" spans="1:30" hidden="1" x14ac:dyDescent="0.25">
      <c r="A272" s="20">
        <v>1238</v>
      </c>
      <c r="B272" t="s">
        <v>176</v>
      </c>
      <c r="C272" t="s">
        <v>348</v>
      </c>
      <c r="D272" t="s">
        <v>2</v>
      </c>
      <c r="E272" t="s">
        <v>3</v>
      </c>
      <c r="F272" t="s">
        <v>344</v>
      </c>
      <c r="G272" s="2">
        <v>5920092000</v>
      </c>
      <c r="H272" s="2">
        <v>3992000000</v>
      </c>
      <c r="I272" s="2">
        <v>1928092000</v>
      </c>
      <c r="J272" s="2">
        <v>11613327</v>
      </c>
      <c r="K272" s="2">
        <v>6303501</v>
      </c>
      <c r="L272" s="2">
        <v>5309826</v>
      </c>
      <c r="M272" s="2">
        <v>9245290.1999999993</v>
      </c>
      <c r="N272" s="2">
        <v>4706701</v>
      </c>
      <c r="O272" s="2">
        <v>4538589.2</v>
      </c>
      <c r="P272" s="15">
        <v>0.1</v>
      </c>
      <c r="Q272" s="2">
        <v>470670.1</v>
      </c>
      <c r="R272" s="13">
        <v>0.3</v>
      </c>
      <c r="S272" s="15">
        <v>0</v>
      </c>
      <c r="T272" s="2">
        <v>1361576.76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18">
        <v>0</v>
      </c>
      <c r="AC272" s="4">
        <v>1832246.86</v>
      </c>
      <c r="AD272" t="s">
        <v>16</v>
      </c>
    </row>
    <row r="273" spans="1:30" hidden="1" x14ac:dyDescent="0.25">
      <c r="A273" s="20">
        <v>1240</v>
      </c>
      <c r="B273" t="s">
        <v>176</v>
      </c>
      <c r="C273" t="s">
        <v>350</v>
      </c>
      <c r="D273" t="s">
        <v>2</v>
      </c>
      <c r="E273" t="s">
        <v>9</v>
      </c>
      <c r="F273" t="s">
        <v>345</v>
      </c>
      <c r="G273" s="2">
        <v>4045852000</v>
      </c>
      <c r="H273" s="2">
        <v>0</v>
      </c>
      <c r="I273" s="2">
        <v>4045852000</v>
      </c>
      <c r="J273" s="2">
        <v>11884630</v>
      </c>
      <c r="K273" s="2">
        <v>0</v>
      </c>
      <c r="L273" s="2">
        <v>11884630</v>
      </c>
      <c r="M273" s="2">
        <v>10266289.199999999</v>
      </c>
      <c r="N273" s="2">
        <v>0</v>
      </c>
      <c r="O273" s="2">
        <v>10266289.199999999</v>
      </c>
      <c r="P273" s="15">
        <v>0.1</v>
      </c>
      <c r="Q273" s="2">
        <v>0</v>
      </c>
      <c r="R273" s="13">
        <v>0</v>
      </c>
      <c r="S273" s="15">
        <v>0</v>
      </c>
      <c r="T273" s="2">
        <v>0</v>
      </c>
      <c r="U273" s="2">
        <v>200000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18">
        <v>0</v>
      </c>
      <c r="AC273" s="4">
        <v>200000</v>
      </c>
      <c r="AD273" t="s">
        <v>46</v>
      </c>
    </row>
    <row r="274" spans="1:30" hidden="1" x14ac:dyDescent="0.25">
      <c r="A274" s="20">
        <v>1241</v>
      </c>
      <c r="B274" t="s">
        <v>176</v>
      </c>
      <c r="C274" t="s">
        <v>348</v>
      </c>
      <c r="D274" t="s">
        <v>2</v>
      </c>
      <c r="E274" t="s">
        <v>3</v>
      </c>
      <c r="F274" t="s">
        <v>346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15">
        <v>0.1</v>
      </c>
      <c r="Q274" s="2">
        <v>0</v>
      </c>
      <c r="R274" s="13">
        <v>0.3</v>
      </c>
      <c r="S274" s="15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18">
        <v>0</v>
      </c>
      <c r="AC274" s="4">
        <v>0</v>
      </c>
      <c r="AD274" t="s">
        <v>16</v>
      </c>
    </row>
    <row r="275" spans="1:30" hidden="1" x14ac:dyDescent="0.25">
      <c r="A275" s="20">
        <v>1242</v>
      </c>
      <c r="B275" t="s">
        <v>176</v>
      </c>
      <c r="C275" t="s">
        <v>348</v>
      </c>
      <c r="D275" t="s">
        <v>10</v>
      </c>
      <c r="E275" t="s">
        <v>18</v>
      </c>
      <c r="F275" t="s">
        <v>347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15">
        <v>0.1</v>
      </c>
      <c r="Q275" s="2">
        <v>0</v>
      </c>
      <c r="R275" s="13">
        <v>0.3</v>
      </c>
      <c r="S275" s="15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18">
        <v>0</v>
      </c>
      <c r="AC275" s="4">
        <v>0</v>
      </c>
      <c r="AD275" t="s">
        <v>38</v>
      </c>
    </row>
    <row r="276" spans="1:30" hidden="1" x14ac:dyDescent="0.25">
      <c r="A276" s="20">
        <v>1244</v>
      </c>
      <c r="B276" t="s">
        <v>176</v>
      </c>
      <c r="C276" t="s">
        <v>348</v>
      </c>
      <c r="D276" t="s">
        <v>10</v>
      </c>
      <c r="E276" t="s">
        <v>18</v>
      </c>
      <c r="F276" t="s">
        <v>351</v>
      </c>
      <c r="G276" s="2">
        <v>3405635000</v>
      </c>
      <c r="H276" s="2">
        <v>0</v>
      </c>
      <c r="I276" s="2">
        <v>3405635000</v>
      </c>
      <c r="J276" s="2">
        <v>8141357</v>
      </c>
      <c r="K276" s="2">
        <v>0</v>
      </c>
      <c r="L276" s="2">
        <v>8141357</v>
      </c>
      <c r="M276" s="2">
        <v>6779103</v>
      </c>
      <c r="N276" s="2">
        <v>0</v>
      </c>
      <c r="O276" s="2">
        <v>6779103</v>
      </c>
      <c r="P276" s="15">
        <v>0.1</v>
      </c>
      <c r="Q276" s="2">
        <v>0</v>
      </c>
      <c r="R276" s="13">
        <v>0.3</v>
      </c>
      <c r="S276" s="15">
        <v>0</v>
      </c>
      <c r="T276" s="2">
        <v>2033730.9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18">
        <v>0</v>
      </c>
      <c r="AC276" s="4">
        <v>2033730.9</v>
      </c>
      <c r="AD276" t="s">
        <v>27</v>
      </c>
    </row>
    <row r="277" spans="1:30" hidden="1" x14ac:dyDescent="0.25">
      <c r="A277" s="20">
        <v>1245</v>
      </c>
      <c r="B277" t="s">
        <v>176</v>
      </c>
      <c r="C277" t="s">
        <v>348</v>
      </c>
      <c r="D277" t="s">
        <v>2</v>
      </c>
      <c r="E277" t="s">
        <v>3</v>
      </c>
      <c r="F277" t="s">
        <v>352</v>
      </c>
      <c r="G277" s="2">
        <v>32231560400</v>
      </c>
      <c r="H277" s="2">
        <v>0</v>
      </c>
      <c r="I277" s="2">
        <v>32231560400</v>
      </c>
      <c r="J277" s="2">
        <v>50004738</v>
      </c>
      <c r="K277" s="2">
        <v>0</v>
      </c>
      <c r="L277" s="2">
        <v>50004738</v>
      </c>
      <c r="M277" s="2">
        <v>37112113.840000004</v>
      </c>
      <c r="N277" s="2">
        <v>0</v>
      </c>
      <c r="O277" s="2">
        <v>37112113.840000004</v>
      </c>
      <c r="P277" s="15">
        <v>0.1</v>
      </c>
      <c r="Q277" s="2">
        <v>0</v>
      </c>
      <c r="R277" s="13">
        <v>0.3</v>
      </c>
      <c r="S277" s="15">
        <v>0</v>
      </c>
      <c r="T277" s="2">
        <v>11133634.152000001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18">
        <v>0</v>
      </c>
      <c r="AC277" s="4">
        <v>11133634.152000001</v>
      </c>
      <c r="AD277" t="s">
        <v>16</v>
      </c>
    </row>
    <row r="278" spans="1:30" hidden="1" x14ac:dyDescent="0.25">
      <c r="A278" s="20">
        <v>1246</v>
      </c>
      <c r="B278" t="s">
        <v>176</v>
      </c>
      <c r="C278" t="s">
        <v>348</v>
      </c>
      <c r="D278" t="s">
        <v>2</v>
      </c>
      <c r="E278" t="s">
        <v>9</v>
      </c>
      <c r="F278" t="s">
        <v>353</v>
      </c>
      <c r="G278" s="2">
        <v>1274040000</v>
      </c>
      <c r="H278" s="2">
        <v>1274040000</v>
      </c>
      <c r="I278" s="2">
        <v>0</v>
      </c>
      <c r="J278" s="2">
        <v>2928880</v>
      </c>
      <c r="K278" s="2">
        <v>2928880</v>
      </c>
      <c r="L278" s="2">
        <v>0</v>
      </c>
      <c r="M278" s="2">
        <v>2419264</v>
      </c>
      <c r="N278" s="2">
        <v>2419264</v>
      </c>
      <c r="O278" s="2">
        <v>0</v>
      </c>
      <c r="P278" s="15">
        <v>0.1</v>
      </c>
      <c r="Q278" s="2">
        <v>241926.39999999999</v>
      </c>
      <c r="R278" s="13">
        <v>0.3</v>
      </c>
      <c r="S278" s="15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18">
        <v>0</v>
      </c>
      <c r="AC278" s="4">
        <v>241926.39999999999</v>
      </c>
      <c r="AD278" t="s">
        <v>41</v>
      </c>
    </row>
    <row r="279" spans="1:30" hidden="1" x14ac:dyDescent="0.25">
      <c r="A279" s="20">
        <v>1249</v>
      </c>
      <c r="B279" t="s">
        <v>176</v>
      </c>
      <c r="C279" t="s">
        <v>348</v>
      </c>
      <c r="D279" t="s">
        <v>2</v>
      </c>
      <c r="E279" t="s">
        <v>3</v>
      </c>
      <c r="F279" t="s">
        <v>354</v>
      </c>
      <c r="G279" s="2">
        <v>22879000</v>
      </c>
      <c r="H279" s="2">
        <v>0</v>
      </c>
      <c r="I279" s="2">
        <v>22879000</v>
      </c>
      <c r="J279" s="2">
        <v>80077</v>
      </c>
      <c r="K279" s="2">
        <v>0</v>
      </c>
      <c r="L279" s="2">
        <v>80077</v>
      </c>
      <c r="M279" s="2">
        <v>70925.399999999994</v>
      </c>
      <c r="N279" s="2">
        <v>0</v>
      </c>
      <c r="O279" s="2">
        <v>70925.399999999994</v>
      </c>
      <c r="P279" s="15">
        <v>0.1</v>
      </c>
      <c r="Q279" s="2">
        <v>0</v>
      </c>
      <c r="R279" s="13">
        <v>0.3</v>
      </c>
      <c r="S279" s="15">
        <v>0</v>
      </c>
      <c r="T279" s="2">
        <v>21277.62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18">
        <v>0</v>
      </c>
      <c r="AC279" s="4">
        <v>21277.62</v>
      </c>
      <c r="AD279" t="s">
        <v>16</v>
      </c>
    </row>
    <row r="280" spans="1:30" hidden="1" x14ac:dyDescent="0.25">
      <c r="A280" s="20">
        <v>1250</v>
      </c>
      <c r="B280" t="s">
        <v>176</v>
      </c>
      <c r="C280" t="s">
        <v>348</v>
      </c>
      <c r="D280" t="s">
        <v>2</v>
      </c>
      <c r="E280" t="s">
        <v>3</v>
      </c>
      <c r="F280" t="s">
        <v>359</v>
      </c>
      <c r="G280" s="2">
        <v>64362213000</v>
      </c>
      <c r="H280" s="2">
        <v>0</v>
      </c>
      <c r="I280" s="2">
        <v>64362213000</v>
      </c>
      <c r="J280" s="2">
        <v>103512613</v>
      </c>
      <c r="K280" s="2">
        <v>0</v>
      </c>
      <c r="L280" s="2">
        <v>103512613</v>
      </c>
      <c r="M280" s="2">
        <v>77767727.799999997</v>
      </c>
      <c r="N280" s="2">
        <v>0</v>
      </c>
      <c r="O280" s="2">
        <v>77767727.799999997</v>
      </c>
      <c r="P280" s="15">
        <v>0.1</v>
      </c>
      <c r="Q280" s="2">
        <v>0</v>
      </c>
      <c r="R280" s="13">
        <v>0.3</v>
      </c>
      <c r="S280" s="15">
        <v>0</v>
      </c>
      <c r="T280" s="2">
        <v>23330318.34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18">
        <v>0</v>
      </c>
      <c r="AC280" s="4">
        <v>23330318.34</v>
      </c>
      <c r="AD280" t="s">
        <v>121</v>
      </c>
    </row>
    <row r="281" spans="1:30" hidden="1" x14ac:dyDescent="0.25">
      <c r="A281" s="20">
        <v>1251</v>
      </c>
      <c r="B281" t="s">
        <v>176</v>
      </c>
      <c r="C281" t="s">
        <v>348</v>
      </c>
      <c r="D281" t="s">
        <v>2</v>
      </c>
      <c r="E281" t="s">
        <v>3</v>
      </c>
      <c r="F281" t="s">
        <v>355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15">
        <v>0.1</v>
      </c>
      <c r="Q281" s="2">
        <v>0</v>
      </c>
      <c r="R281" s="13">
        <v>0.3</v>
      </c>
      <c r="S281" s="15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18">
        <v>0</v>
      </c>
      <c r="AC281" s="4">
        <v>0</v>
      </c>
      <c r="AD281" t="s">
        <v>329</v>
      </c>
    </row>
    <row r="282" spans="1:30" hidden="1" x14ac:dyDescent="0.25">
      <c r="A282" s="20">
        <v>1253</v>
      </c>
      <c r="B282" t="s">
        <v>176</v>
      </c>
      <c r="C282" t="s">
        <v>348</v>
      </c>
      <c r="D282" t="s">
        <v>2</v>
      </c>
      <c r="E282" t="s">
        <v>247</v>
      </c>
      <c r="F282" t="s">
        <v>356</v>
      </c>
      <c r="G282" s="2">
        <v>7559083000</v>
      </c>
      <c r="H282" s="2">
        <v>0</v>
      </c>
      <c r="I282" s="2">
        <v>7559083000</v>
      </c>
      <c r="J282" s="2">
        <v>17831702</v>
      </c>
      <c r="K282" s="2">
        <v>0</v>
      </c>
      <c r="L282" s="2">
        <v>17831702</v>
      </c>
      <c r="M282" s="2">
        <v>14808068.800000001</v>
      </c>
      <c r="N282" s="2">
        <v>0</v>
      </c>
      <c r="O282" s="2">
        <v>14808068.800000001</v>
      </c>
      <c r="P282" s="15">
        <v>0.1</v>
      </c>
      <c r="Q282" s="2">
        <v>0</v>
      </c>
      <c r="R282" s="13">
        <v>0.3</v>
      </c>
      <c r="S282" s="15">
        <v>0</v>
      </c>
      <c r="T282" s="2">
        <v>4442420.6399999997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18">
        <v>0</v>
      </c>
      <c r="AC282" s="4">
        <v>4442420.6399999997</v>
      </c>
      <c r="AD282" t="s">
        <v>226</v>
      </c>
    </row>
    <row r="283" spans="1:30" hidden="1" x14ac:dyDescent="0.25">
      <c r="A283" s="20">
        <v>1254</v>
      </c>
      <c r="B283" t="s">
        <v>176</v>
      </c>
      <c r="C283" t="s">
        <v>348</v>
      </c>
      <c r="D283" t="s">
        <v>2</v>
      </c>
      <c r="E283" t="s">
        <v>9</v>
      </c>
      <c r="F283" t="s">
        <v>360</v>
      </c>
      <c r="G283" s="2">
        <v>4913108000</v>
      </c>
      <c r="H283" s="2">
        <v>17647000</v>
      </c>
      <c r="I283" s="2">
        <v>4895461000</v>
      </c>
      <c r="J283" s="2">
        <v>13528629</v>
      </c>
      <c r="K283" s="2">
        <v>61768</v>
      </c>
      <c r="L283" s="2">
        <v>13466861</v>
      </c>
      <c r="M283" s="2">
        <v>11563385.800000001</v>
      </c>
      <c r="N283" s="2">
        <v>54709.2</v>
      </c>
      <c r="O283" s="2">
        <v>11508676.6</v>
      </c>
      <c r="P283" s="15">
        <v>0.1</v>
      </c>
      <c r="Q283" s="2">
        <v>5470.92</v>
      </c>
      <c r="R283" s="13">
        <v>0.3</v>
      </c>
      <c r="S283" s="15">
        <v>0</v>
      </c>
      <c r="T283" s="2">
        <v>3452602.98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18">
        <v>0</v>
      </c>
      <c r="AC283" s="4">
        <v>3458073.9</v>
      </c>
      <c r="AD283" t="s">
        <v>65</v>
      </c>
    </row>
    <row r="284" spans="1:30" hidden="1" x14ac:dyDescent="0.25">
      <c r="A284" s="20">
        <v>1255</v>
      </c>
      <c r="B284" t="s">
        <v>176</v>
      </c>
      <c r="C284" t="s">
        <v>348</v>
      </c>
      <c r="D284" t="s">
        <v>2</v>
      </c>
      <c r="E284" t="s">
        <v>9</v>
      </c>
      <c r="F284" t="s">
        <v>361</v>
      </c>
      <c r="G284" s="2">
        <v>1508132000</v>
      </c>
      <c r="H284" s="2">
        <v>574366000</v>
      </c>
      <c r="I284" s="2">
        <v>933766000</v>
      </c>
      <c r="J284" s="2">
        <v>5200965</v>
      </c>
      <c r="K284" s="2">
        <v>2010283</v>
      </c>
      <c r="L284" s="2">
        <v>3190682</v>
      </c>
      <c r="M284" s="2">
        <v>4597712.2</v>
      </c>
      <c r="N284" s="2">
        <v>1780536.6</v>
      </c>
      <c r="O284" s="2">
        <v>2817175.6</v>
      </c>
      <c r="P284" s="15">
        <v>0.1</v>
      </c>
      <c r="Q284" s="2">
        <v>178053.66</v>
      </c>
      <c r="R284" s="13">
        <v>0.3</v>
      </c>
      <c r="S284" s="15">
        <v>0</v>
      </c>
      <c r="T284" s="2">
        <v>845152.68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18">
        <v>0</v>
      </c>
      <c r="AC284" s="4">
        <v>1023206.34</v>
      </c>
      <c r="AD284" t="s">
        <v>59</v>
      </c>
    </row>
    <row r="285" spans="1:30" hidden="1" x14ac:dyDescent="0.25">
      <c r="A285" s="20">
        <v>1257</v>
      </c>
      <c r="B285" t="s">
        <v>176</v>
      </c>
      <c r="C285" t="s">
        <v>348</v>
      </c>
      <c r="D285" t="s">
        <v>2</v>
      </c>
      <c r="E285" t="s">
        <v>247</v>
      </c>
      <c r="F285" t="s">
        <v>362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15">
        <v>0.1</v>
      </c>
      <c r="Q285" s="2">
        <v>0</v>
      </c>
      <c r="R285" s="13">
        <v>0.3</v>
      </c>
      <c r="S285" s="15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18">
        <v>0</v>
      </c>
      <c r="AC285" s="4">
        <v>0</v>
      </c>
      <c r="AD285" t="s">
        <v>306</v>
      </c>
    </row>
    <row r="286" spans="1:30" hidden="1" x14ac:dyDescent="0.25">
      <c r="A286" s="20">
        <v>1258</v>
      </c>
      <c r="B286" t="s">
        <v>176</v>
      </c>
      <c r="C286" t="s">
        <v>349</v>
      </c>
      <c r="D286" t="s">
        <v>2</v>
      </c>
      <c r="E286" t="s">
        <v>9</v>
      </c>
      <c r="F286" t="s">
        <v>363</v>
      </c>
      <c r="G286" s="2">
        <v>23458543000</v>
      </c>
      <c r="H286" s="2">
        <v>0</v>
      </c>
      <c r="I286" s="2">
        <v>23458543000</v>
      </c>
      <c r="J286" s="2">
        <v>40285373</v>
      </c>
      <c r="K286" s="2">
        <v>0</v>
      </c>
      <c r="L286" s="2">
        <v>40285373</v>
      </c>
      <c r="M286" s="2">
        <v>30901955.800000001</v>
      </c>
      <c r="N286" s="2">
        <v>0</v>
      </c>
      <c r="O286" s="2">
        <v>30901955.800000001</v>
      </c>
      <c r="P286" s="15">
        <v>0.1</v>
      </c>
      <c r="Q286" s="2">
        <v>0</v>
      </c>
      <c r="R286" s="13">
        <v>0.15</v>
      </c>
      <c r="S286" s="15">
        <v>0</v>
      </c>
      <c r="T286" s="2">
        <v>4635293.37</v>
      </c>
      <c r="U286" s="2">
        <v>3000000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18">
        <v>0</v>
      </c>
      <c r="AC286" s="4">
        <v>7635293.3700000001</v>
      </c>
      <c r="AD286" t="s">
        <v>59</v>
      </c>
    </row>
    <row r="287" spans="1:30" hidden="1" x14ac:dyDescent="0.25">
      <c r="A287" s="20">
        <v>1259</v>
      </c>
      <c r="B287" t="s">
        <v>176</v>
      </c>
      <c r="C287" t="s">
        <v>348</v>
      </c>
      <c r="D287" t="s">
        <v>2</v>
      </c>
      <c r="E287" t="s">
        <v>3</v>
      </c>
      <c r="F287" t="s">
        <v>364</v>
      </c>
      <c r="G287" s="2">
        <v>10683000</v>
      </c>
      <c r="H287" s="2">
        <v>0</v>
      </c>
      <c r="I287" s="2">
        <v>10683000</v>
      </c>
      <c r="J287" s="2">
        <v>37391</v>
      </c>
      <c r="K287" s="2">
        <v>0</v>
      </c>
      <c r="L287" s="2">
        <v>37391</v>
      </c>
      <c r="M287" s="2">
        <v>33117.800000000003</v>
      </c>
      <c r="N287" s="2">
        <v>0</v>
      </c>
      <c r="O287" s="2">
        <v>33117.800000000003</v>
      </c>
      <c r="P287" s="15">
        <v>0.1</v>
      </c>
      <c r="Q287" s="2">
        <v>0</v>
      </c>
      <c r="R287" s="13">
        <v>0.3</v>
      </c>
      <c r="S287" s="15">
        <v>0</v>
      </c>
      <c r="T287" s="2">
        <v>9935.34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18">
        <v>0</v>
      </c>
      <c r="AC287" s="4">
        <v>9935.34</v>
      </c>
      <c r="AD287" t="s">
        <v>16</v>
      </c>
    </row>
    <row r="288" spans="1:30" hidden="1" x14ac:dyDescent="0.25">
      <c r="A288" s="20">
        <v>1260</v>
      </c>
      <c r="B288" t="s">
        <v>176</v>
      </c>
      <c r="C288" t="s">
        <v>348</v>
      </c>
      <c r="D288" t="s">
        <v>2</v>
      </c>
      <c r="E288" t="s">
        <v>247</v>
      </c>
      <c r="F288" t="s">
        <v>365</v>
      </c>
      <c r="G288" s="2">
        <v>1488555000</v>
      </c>
      <c r="H288" s="2">
        <v>0</v>
      </c>
      <c r="I288" s="2">
        <v>1488555000</v>
      </c>
      <c r="J288" s="2">
        <v>4861909</v>
      </c>
      <c r="K288" s="2">
        <v>0</v>
      </c>
      <c r="L288" s="2">
        <v>4861909</v>
      </c>
      <c r="M288" s="2">
        <v>4266487</v>
      </c>
      <c r="N288" s="2">
        <v>0</v>
      </c>
      <c r="O288" s="2">
        <v>4266487</v>
      </c>
      <c r="P288" s="15">
        <v>0.1</v>
      </c>
      <c r="Q288" s="2">
        <v>0</v>
      </c>
      <c r="R288" s="13">
        <v>0.3</v>
      </c>
      <c r="S288" s="15">
        <v>0</v>
      </c>
      <c r="T288" s="2">
        <v>1279946.1000000001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18">
        <v>0</v>
      </c>
      <c r="AC288" s="4">
        <v>1279946.1000000001</v>
      </c>
      <c r="AD288" t="s">
        <v>306</v>
      </c>
    </row>
    <row r="289" spans="1:30" hidden="1" x14ac:dyDescent="0.25">
      <c r="A289" s="20">
        <v>1261</v>
      </c>
      <c r="B289" t="s">
        <v>176</v>
      </c>
      <c r="C289" t="s">
        <v>348</v>
      </c>
      <c r="D289" t="s">
        <v>2</v>
      </c>
      <c r="E289" t="s">
        <v>3</v>
      </c>
      <c r="F289" t="s">
        <v>366</v>
      </c>
      <c r="G289" s="2">
        <v>70214000</v>
      </c>
      <c r="H289" s="2">
        <v>0</v>
      </c>
      <c r="I289" s="2">
        <v>70214000</v>
      </c>
      <c r="J289" s="2">
        <v>245753</v>
      </c>
      <c r="K289" s="2">
        <v>0</v>
      </c>
      <c r="L289" s="2">
        <v>245753</v>
      </c>
      <c r="M289" s="2">
        <v>217667.4</v>
      </c>
      <c r="N289" s="2">
        <v>0</v>
      </c>
      <c r="O289" s="2">
        <v>217667.4</v>
      </c>
      <c r="P289" s="15">
        <v>0.1</v>
      </c>
      <c r="Q289" s="2">
        <v>0</v>
      </c>
      <c r="R289" s="13">
        <v>0.3</v>
      </c>
      <c r="S289" s="15">
        <v>0</v>
      </c>
      <c r="T289" s="2">
        <v>65300.22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18">
        <v>0</v>
      </c>
      <c r="AC289" s="4">
        <v>65300.22</v>
      </c>
      <c r="AD289" t="s">
        <v>121</v>
      </c>
    </row>
    <row r="290" spans="1:30" hidden="1" x14ac:dyDescent="0.25">
      <c r="A290" s="20">
        <v>1262</v>
      </c>
      <c r="B290" t="s">
        <v>176</v>
      </c>
      <c r="C290" t="s">
        <v>348</v>
      </c>
      <c r="D290" t="s">
        <v>2</v>
      </c>
      <c r="E290" t="s">
        <v>3</v>
      </c>
      <c r="F290" t="s">
        <v>367</v>
      </c>
      <c r="G290" s="2">
        <v>5352790000</v>
      </c>
      <c r="H290" s="2">
        <v>0</v>
      </c>
      <c r="I290" s="2">
        <v>5352790000</v>
      </c>
      <c r="J290" s="2">
        <v>15675485</v>
      </c>
      <c r="K290" s="2">
        <v>0</v>
      </c>
      <c r="L290" s="2">
        <v>15675485</v>
      </c>
      <c r="M290" s="2">
        <v>13534369</v>
      </c>
      <c r="N290" s="2">
        <v>0</v>
      </c>
      <c r="O290" s="2">
        <v>13534369</v>
      </c>
      <c r="P290" s="15">
        <v>0.1</v>
      </c>
      <c r="Q290" s="2">
        <v>0</v>
      </c>
      <c r="R290" s="13">
        <v>0.3</v>
      </c>
      <c r="S290" s="15">
        <v>0</v>
      </c>
      <c r="T290" s="2">
        <v>4060310.7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18">
        <v>0</v>
      </c>
      <c r="AC290" s="4">
        <v>4060310.7</v>
      </c>
      <c r="AD290" t="s">
        <v>58</v>
      </c>
    </row>
    <row r="291" spans="1:30" hidden="1" x14ac:dyDescent="0.25">
      <c r="A291" s="20">
        <v>1264</v>
      </c>
      <c r="B291" t="s">
        <v>176</v>
      </c>
      <c r="C291" t="s">
        <v>348</v>
      </c>
      <c r="D291" t="s">
        <v>2</v>
      </c>
      <c r="E291" t="s">
        <v>5</v>
      </c>
      <c r="F291" t="s">
        <v>368</v>
      </c>
      <c r="G291" s="2">
        <v>335000000</v>
      </c>
      <c r="H291" s="2">
        <v>0</v>
      </c>
      <c r="I291" s="2">
        <v>335000000</v>
      </c>
      <c r="J291" s="2">
        <v>837501</v>
      </c>
      <c r="K291" s="2">
        <v>0</v>
      </c>
      <c r="L291" s="2">
        <v>837501</v>
      </c>
      <c r="M291" s="2">
        <v>703501</v>
      </c>
      <c r="N291" s="2">
        <v>0</v>
      </c>
      <c r="O291" s="2">
        <v>703501</v>
      </c>
      <c r="P291" s="15">
        <v>0.1</v>
      </c>
      <c r="Q291" s="2">
        <v>0</v>
      </c>
      <c r="R291" s="13">
        <v>0.3</v>
      </c>
      <c r="S291" s="15">
        <v>0</v>
      </c>
      <c r="T291" s="2">
        <v>211050.3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18">
        <v>0</v>
      </c>
      <c r="AC291" s="4">
        <v>211050.3</v>
      </c>
      <c r="AD291" t="s">
        <v>63</v>
      </c>
    </row>
    <row r="292" spans="1:30" hidden="1" x14ac:dyDescent="0.25">
      <c r="A292" s="20">
        <v>1265</v>
      </c>
      <c r="B292" t="s">
        <v>176</v>
      </c>
      <c r="C292" t="s">
        <v>348</v>
      </c>
      <c r="D292" t="s">
        <v>10</v>
      </c>
      <c r="E292" t="s">
        <v>31</v>
      </c>
      <c r="F292" t="s">
        <v>369</v>
      </c>
      <c r="G292" s="2">
        <v>5778055000</v>
      </c>
      <c r="H292" s="2">
        <v>0</v>
      </c>
      <c r="I292" s="2">
        <v>5778055000</v>
      </c>
      <c r="J292" s="2">
        <v>12931347</v>
      </c>
      <c r="K292" s="2">
        <v>0</v>
      </c>
      <c r="L292" s="2">
        <v>12931347</v>
      </c>
      <c r="M292" s="2">
        <v>10620125</v>
      </c>
      <c r="N292" s="2">
        <v>0</v>
      </c>
      <c r="O292" s="2">
        <v>10620125</v>
      </c>
      <c r="P292" s="15">
        <v>0.1</v>
      </c>
      <c r="Q292" s="2">
        <v>0</v>
      </c>
      <c r="R292" s="13">
        <v>0.3</v>
      </c>
      <c r="S292" s="15">
        <v>0</v>
      </c>
      <c r="T292" s="2">
        <v>3186037.5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18">
        <v>0</v>
      </c>
      <c r="AC292" s="4">
        <v>3186037.5</v>
      </c>
      <c r="AD292" t="s">
        <v>32</v>
      </c>
    </row>
    <row r="293" spans="1:30" hidden="1" x14ac:dyDescent="0.25">
      <c r="A293" s="20">
        <v>1266</v>
      </c>
      <c r="B293" t="s">
        <v>176</v>
      </c>
      <c r="C293" t="s">
        <v>348</v>
      </c>
      <c r="D293" t="s">
        <v>10</v>
      </c>
      <c r="E293" t="s">
        <v>18</v>
      </c>
      <c r="F293" t="s">
        <v>370</v>
      </c>
      <c r="G293" s="2">
        <v>6288243000</v>
      </c>
      <c r="H293" s="2">
        <v>0</v>
      </c>
      <c r="I293" s="2">
        <v>6288243000</v>
      </c>
      <c r="J293" s="2">
        <v>15243307</v>
      </c>
      <c r="K293" s="2">
        <v>0</v>
      </c>
      <c r="L293" s="2">
        <v>15243307</v>
      </c>
      <c r="M293" s="2">
        <v>12728009.800000001</v>
      </c>
      <c r="N293" s="2">
        <v>0</v>
      </c>
      <c r="O293" s="2">
        <v>12728009.800000001</v>
      </c>
      <c r="P293" s="15">
        <v>0.1</v>
      </c>
      <c r="Q293" s="2">
        <v>0</v>
      </c>
      <c r="R293" s="13">
        <v>0.3</v>
      </c>
      <c r="S293" s="15">
        <v>0</v>
      </c>
      <c r="T293" s="2">
        <v>3818402.94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18">
        <v>0</v>
      </c>
      <c r="AC293" s="4">
        <v>3818402.94</v>
      </c>
      <c r="AD293" t="s">
        <v>22</v>
      </c>
    </row>
    <row r="294" spans="1:30" hidden="1" x14ac:dyDescent="0.25">
      <c r="A294" s="20">
        <v>1267</v>
      </c>
      <c r="B294" t="s">
        <v>176</v>
      </c>
      <c r="C294" t="s">
        <v>348</v>
      </c>
      <c r="D294" t="s">
        <v>2</v>
      </c>
      <c r="E294" t="s">
        <v>3</v>
      </c>
      <c r="F294" t="s">
        <v>371</v>
      </c>
      <c r="G294" s="2">
        <v>1501767000</v>
      </c>
      <c r="H294" s="2">
        <v>0</v>
      </c>
      <c r="I294" s="2">
        <v>1501767000</v>
      </c>
      <c r="J294" s="2">
        <v>4259098</v>
      </c>
      <c r="K294" s="2">
        <v>0</v>
      </c>
      <c r="L294" s="2">
        <v>4259098</v>
      </c>
      <c r="M294" s="2">
        <v>3658391.2</v>
      </c>
      <c r="N294" s="2">
        <v>0</v>
      </c>
      <c r="O294" s="2">
        <v>3658391.2</v>
      </c>
      <c r="P294" s="15">
        <v>0.1</v>
      </c>
      <c r="Q294" s="2">
        <v>0</v>
      </c>
      <c r="R294" s="13">
        <v>0.3</v>
      </c>
      <c r="S294" s="15">
        <v>0</v>
      </c>
      <c r="T294" s="2">
        <v>1097517.3600000001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18">
        <v>0</v>
      </c>
      <c r="AC294" s="4">
        <v>1097517.3600000001</v>
      </c>
      <c r="AD294" t="s">
        <v>329</v>
      </c>
    </row>
    <row r="295" spans="1:30" hidden="1" x14ac:dyDescent="0.25">
      <c r="A295" s="20">
        <v>1268</v>
      </c>
      <c r="B295" t="s">
        <v>176</v>
      </c>
      <c r="C295" t="s">
        <v>348</v>
      </c>
      <c r="D295" t="s">
        <v>2</v>
      </c>
      <c r="E295" t="s">
        <v>3</v>
      </c>
      <c r="F295" t="s">
        <v>374</v>
      </c>
      <c r="G295" s="2">
        <v>16098519000</v>
      </c>
      <c r="H295" s="2">
        <v>0</v>
      </c>
      <c r="I295" s="2">
        <v>16098519000</v>
      </c>
      <c r="J295" s="2">
        <v>29121374</v>
      </c>
      <c r="K295" s="2">
        <v>0</v>
      </c>
      <c r="L295" s="2">
        <v>29121374</v>
      </c>
      <c r="M295" s="2">
        <v>22681966.399999999</v>
      </c>
      <c r="N295" s="2">
        <v>0</v>
      </c>
      <c r="O295" s="2">
        <v>22681966.399999999</v>
      </c>
      <c r="P295" s="15">
        <v>0.1</v>
      </c>
      <c r="Q295" s="2">
        <v>0</v>
      </c>
      <c r="R295" s="13">
        <v>0.3</v>
      </c>
      <c r="S295" s="15">
        <v>0</v>
      </c>
      <c r="T295" s="2">
        <v>6804589.9199999999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18">
        <v>0</v>
      </c>
      <c r="AC295" s="4">
        <v>6804589.9199999999</v>
      </c>
      <c r="AD295" t="s">
        <v>121</v>
      </c>
    </row>
    <row r="296" spans="1:30" hidden="1" x14ac:dyDescent="0.25">
      <c r="A296" s="20">
        <v>1269</v>
      </c>
      <c r="B296" t="s">
        <v>176</v>
      </c>
      <c r="C296" t="s">
        <v>350</v>
      </c>
      <c r="D296" t="s">
        <v>2</v>
      </c>
      <c r="E296" t="s">
        <v>9</v>
      </c>
      <c r="F296" t="s">
        <v>375</v>
      </c>
      <c r="G296" s="2">
        <v>2668800000</v>
      </c>
      <c r="H296" s="2">
        <v>0</v>
      </c>
      <c r="I296" s="2">
        <v>2668800000</v>
      </c>
      <c r="J296" s="2">
        <v>7345308</v>
      </c>
      <c r="K296" s="2">
        <v>0</v>
      </c>
      <c r="L296" s="2">
        <v>7345308</v>
      </c>
      <c r="M296" s="2">
        <v>6277788</v>
      </c>
      <c r="N296" s="2">
        <v>0</v>
      </c>
      <c r="O296" s="2">
        <v>6277788</v>
      </c>
      <c r="P296" s="15">
        <v>0.1</v>
      </c>
      <c r="Q296" s="2">
        <v>0</v>
      </c>
      <c r="R296" s="13">
        <v>0</v>
      </c>
      <c r="S296" s="15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18">
        <v>0</v>
      </c>
      <c r="AC296" s="4">
        <v>0</v>
      </c>
      <c r="AD296" t="s">
        <v>41</v>
      </c>
    </row>
    <row r="297" spans="1:30" hidden="1" x14ac:dyDescent="0.25">
      <c r="A297" s="20">
        <v>1271</v>
      </c>
      <c r="B297" t="s">
        <v>176</v>
      </c>
      <c r="C297" t="s">
        <v>348</v>
      </c>
      <c r="D297" t="s">
        <v>2</v>
      </c>
      <c r="E297" t="s">
        <v>247</v>
      </c>
      <c r="F297" t="s">
        <v>376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15">
        <v>0.1</v>
      </c>
      <c r="Q297" s="2">
        <v>0</v>
      </c>
      <c r="R297" s="13">
        <v>0.3</v>
      </c>
      <c r="S297" s="15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18">
        <v>0</v>
      </c>
      <c r="AC297" s="4">
        <v>0</v>
      </c>
      <c r="AD297" t="s">
        <v>226</v>
      </c>
    </row>
    <row r="298" spans="1:30" hidden="1" x14ac:dyDescent="0.25">
      <c r="A298" s="20">
        <v>1272</v>
      </c>
      <c r="B298" t="s">
        <v>176</v>
      </c>
      <c r="C298" t="s">
        <v>348</v>
      </c>
      <c r="D298" t="s">
        <v>10</v>
      </c>
      <c r="E298" t="s">
        <v>11</v>
      </c>
      <c r="F298" t="s">
        <v>377</v>
      </c>
      <c r="G298" s="2">
        <v>1884928000</v>
      </c>
      <c r="H298" s="2">
        <v>0</v>
      </c>
      <c r="I298" s="2">
        <v>1884928000</v>
      </c>
      <c r="J298" s="2">
        <v>5276257</v>
      </c>
      <c r="K298" s="2">
        <v>0</v>
      </c>
      <c r="L298" s="2">
        <v>5276257</v>
      </c>
      <c r="M298" s="2">
        <v>4522285.8</v>
      </c>
      <c r="N298" s="2">
        <v>0</v>
      </c>
      <c r="O298" s="2">
        <v>4522285.8</v>
      </c>
      <c r="P298" s="15">
        <v>0.1</v>
      </c>
      <c r="Q298" s="2">
        <v>0</v>
      </c>
      <c r="R298" s="13">
        <v>0.3</v>
      </c>
      <c r="S298" s="15">
        <v>0</v>
      </c>
      <c r="T298" s="2">
        <v>1356685.74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18">
        <v>0</v>
      </c>
      <c r="AC298" s="4">
        <v>1356685.74</v>
      </c>
      <c r="AD298" t="s">
        <v>80</v>
      </c>
    </row>
    <row r="299" spans="1:30" hidden="1" x14ac:dyDescent="0.25">
      <c r="A299" s="20">
        <v>1273</v>
      </c>
      <c r="B299" t="s">
        <v>176</v>
      </c>
      <c r="C299" t="s">
        <v>348</v>
      </c>
      <c r="D299" t="s">
        <v>10</v>
      </c>
      <c r="E299" t="s">
        <v>31</v>
      </c>
      <c r="F299" t="s">
        <v>378</v>
      </c>
      <c r="G299" s="2">
        <v>5284707800</v>
      </c>
      <c r="H299" s="2">
        <v>0</v>
      </c>
      <c r="I299" s="2">
        <v>5284707800</v>
      </c>
      <c r="J299" s="2">
        <v>12976185</v>
      </c>
      <c r="K299" s="2">
        <v>0</v>
      </c>
      <c r="L299" s="2">
        <v>12976185</v>
      </c>
      <c r="M299" s="2">
        <v>10862301.880000001</v>
      </c>
      <c r="N299" s="2">
        <v>0</v>
      </c>
      <c r="O299" s="2">
        <v>10862301.880000001</v>
      </c>
      <c r="P299" s="15">
        <v>0.1</v>
      </c>
      <c r="Q299" s="2">
        <v>0</v>
      </c>
      <c r="R299" s="13">
        <v>0.3</v>
      </c>
      <c r="S299" s="15">
        <v>0</v>
      </c>
      <c r="T299" s="2">
        <v>3258690.5639999998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18">
        <v>0</v>
      </c>
      <c r="AC299" s="4">
        <v>3258690.5639999998</v>
      </c>
      <c r="AD299" t="s">
        <v>32</v>
      </c>
    </row>
    <row r="300" spans="1:30" hidden="1" x14ac:dyDescent="0.25">
      <c r="A300" s="20">
        <v>1275</v>
      </c>
      <c r="B300" t="s">
        <v>176</v>
      </c>
      <c r="C300" t="s">
        <v>348</v>
      </c>
      <c r="D300" t="s">
        <v>2</v>
      </c>
      <c r="E300" t="s">
        <v>5</v>
      </c>
      <c r="F300" t="s">
        <v>379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15">
        <v>0.1</v>
      </c>
      <c r="Q300" s="2">
        <v>0</v>
      </c>
      <c r="R300" s="13">
        <v>0.3</v>
      </c>
      <c r="S300" s="15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18">
        <v>0</v>
      </c>
      <c r="AC300" s="4">
        <v>0</v>
      </c>
      <c r="AD300" t="s">
        <v>268</v>
      </c>
    </row>
    <row r="301" spans="1:30" hidden="1" x14ac:dyDescent="0.25">
      <c r="A301" s="20">
        <v>1276</v>
      </c>
      <c r="B301" t="s">
        <v>176</v>
      </c>
      <c r="C301" t="s">
        <v>348</v>
      </c>
      <c r="D301" t="s">
        <v>10</v>
      </c>
      <c r="E301" t="s">
        <v>31</v>
      </c>
      <c r="F301" t="s">
        <v>380</v>
      </c>
      <c r="G301" s="2">
        <v>1323667000</v>
      </c>
      <c r="H301" s="2">
        <v>0</v>
      </c>
      <c r="I301" s="2">
        <v>1323667000</v>
      </c>
      <c r="J301" s="2">
        <v>3573851</v>
      </c>
      <c r="K301" s="2">
        <v>0</v>
      </c>
      <c r="L301" s="2">
        <v>3573851</v>
      </c>
      <c r="M301" s="2">
        <v>3044384.2</v>
      </c>
      <c r="N301" s="2">
        <v>0</v>
      </c>
      <c r="O301" s="2">
        <v>3044384.2</v>
      </c>
      <c r="P301" s="15">
        <v>0.1</v>
      </c>
      <c r="Q301" s="2">
        <v>0</v>
      </c>
      <c r="R301" s="13">
        <v>0.3</v>
      </c>
      <c r="S301" s="15">
        <v>0</v>
      </c>
      <c r="T301" s="2">
        <v>913315.26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18">
        <v>0</v>
      </c>
      <c r="AC301" s="4">
        <v>913315.26</v>
      </c>
      <c r="AD301" t="s">
        <v>32</v>
      </c>
    </row>
    <row r="302" spans="1:30" hidden="1" x14ac:dyDescent="0.25">
      <c r="A302" s="20">
        <v>1277</v>
      </c>
      <c r="B302" t="s">
        <v>176</v>
      </c>
      <c r="C302" t="s">
        <v>348</v>
      </c>
      <c r="D302" t="s">
        <v>2</v>
      </c>
      <c r="E302" t="s">
        <v>5</v>
      </c>
      <c r="F302" t="s">
        <v>381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15">
        <v>0.1</v>
      </c>
      <c r="Q302" s="2">
        <v>0</v>
      </c>
      <c r="R302" s="13">
        <v>0.3</v>
      </c>
      <c r="S302" s="15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18">
        <v>0</v>
      </c>
      <c r="AC302" s="4">
        <v>0</v>
      </c>
      <c r="AD302" t="s">
        <v>268</v>
      </c>
    </row>
    <row r="303" spans="1:30" hidden="1" x14ac:dyDescent="0.25">
      <c r="A303" s="20">
        <v>1281</v>
      </c>
      <c r="B303" t="s">
        <v>176</v>
      </c>
      <c r="C303" t="s">
        <v>348</v>
      </c>
      <c r="D303" t="s">
        <v>2</v>
      </c>
      <c r="E303" t="s">
        <v>5</v>
      </c>
      <c r="F303" t="s">
        <v>383</v>
      </c>
      <c r="G303" s="2">
        <v>69090000</v>
      </c>
      <c r="H303" s="2">
        <v>0</v>
      </c>
      <c r="I303" s="2">
        <v>69090000</v>
      </c>
      <c r="J303" s="2">
        <v>241815</v>
      </c>
      <c r="K303" s="2">
        <v>0</v>
      </c>
      <c r="L303" s="2">
        <v>241815</v>
      </c>
      <c r="M303" s="2">
        <v>214179</v>
      </c>
      <c r="N303" s="2">
        <v>0</v>
      </c>
      <c r="O303" s="2">
        <v>214179</v>
      </c>
      <c r="P303" s="15">
        <v>0.1</v>
      </c>
      <c r="Q303" s="2">
        <v>0</v>
      </c>
      <c r="R303" s="13">
        <v>0.3</v>
      </c>
      <c r="S303" s="15">
        <v>0</v>
      </c>
      <c r="T303" s="2">
        <v>64253.7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18">
        <v>0</v>
      </c>
      <c r="AC303" s="4">
        <v>64253.7</v>
      </c>
      <c r="AD303" t="s">
        <v>268</v>
      </c>
    </row>
    <row r="304" spans="1:30" hidden="1" x14ac:dyDescent="0.25">
      <c r="A304" s="20">
        <v>1282</v>
      </c>
      <c r="B304" t="s">
        <v>176</v>
      </c>
      <c r="C304" t="s">
        <v>348</v>
      </c>
      <c r="D304" t="s">
        <v>2</v>
      </c>
      <c r="E304" t="s">
        <v>5</v>
      </c>
      <c r="F304" t="s">
        <v>384</v>
      </c>
      <c r="G304" s="2">
        <v>3328039000</v>
      </c>
      <c r="H304" s="2">
        <v>2846673000</v>
      </c>
      <c r="I304" s="2">
        <v>481366000</v>
      </c>
      <c r="J304" s="2">
        <v>7613435</v>
      </c>
      <c r="K304" s="2">
        <v>5993652</v>
      </c>
      <c r="L304" s="2">
        <v>1619783</v>
      </c>
      <c r="M304" s="2">
        <v>6282219.4000000004</v>
      </c>
      <c r="N304" s="2">
        <v>4854982.8</v>
      </c>
      <c r="O304" s="2">
        <v>1427236.6</v>
      </c>
      <c r="P304" s="15">
        <v>0.1</v>
      </c>
      <c r="Q304" s="2">
        <v>485498.28</v>
      </c>
      <c r="R304" s="13">
        <v>0.3</v>
      </c>
      <c r="S304" s="15">
        <v>0</v>
      </c>
      <c r="T304" s="2">
        <v>428170.98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18">
        <v>0</v>
      </c>
      <c r="AC304" s="4">
        <v>913669.26</v>
      </c>
      <c r="AD304" t="s">
        <v>268</v>
      </c>
    </row>
    <row r="305" spans="1:30" hidden="1" x14ac:dyDescent="0.25">
      <c r="A305" s="20">
        <v>1284</v>
      </c>
      <c r="B305" t="s">
        <v>176</v>
      </c>
      <c r="C305" t="s">
        <v>348</v>
      </c>
      <c r="D305" t="s">
        <v>10</v>
      </c>
      <c r="E305" t="s">
        <v>18</v>
      </c>
      <c r="F305" t="s">
        <v>385</v>
      </c>
      <c r="G305" s="2">
        <v>2385683000</v>
      </c>
      <c r="H305" s="2">
        <v>0</v>
      </c>
      <c r="I305" s="2">
        <v>2385683000</v>
      </c>
      <c r="J305" s="2">
        <v>5517453</v>
      </c>
      <c r="K305" s="2">
        <v>0</v>
      </c>
      <c r="L305" s="2">
        <v>5517453</v>
      </c>
      <c r="M305" s="2">
        <v>4563179.8</v>
      </c>
      <c r="N305" s="2">
        <v>0</v>
      </c>
      <c r="O305" s="2">
        <v>4563179.8</v>
      </c>
      <c r="P305" s="15">
        <v>0.1</v>
      </c>
      <c r="Q305" s="2">
        <v>0</v>
      </c>
      <c r="R305" s="13">
        <v>0.3</v>
      </c>
      <c r="S305" s="15">
        <v>0</v>
      </c>
      <c r="T305" s="2">
        <v>1368953.94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18">
        <v>0</v>
      </c>
      <c r="AC305" s="4">
        <v>1368953.94</v>
      </c>
      <c r="AD305" t="s">
        <v>20</v>
      </c>
    </row>
    <row r="306" spans="1:30" hidden="1" x14ac:dyDescent="0.25">
      <c r="A306" s="20">
        <v>1285</v>
      </c>
      <c r="B306" t="s">
        <v>176</v>
      </c>
      <c r="C306" t="s">
        <v>348</v>
      </c>
      <c r="D306" t="s">
        <v>2</v>
      </c>
      <c r="E306" t="s">
        <v>3</v>
      </c>
      <c r="F306" t="s">
        <v>386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15">
        <v>0.1</v>
      </c>
      <c r="Q306" s="2">
        <v>0</v>
      </c>
      <c r="R306" s="13">
        <v>0.3</v>
      </c>
      <c r="S306" s="15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18">
        <v>0</v>
      </c>
      <c r="AC306" s="4">
        <v>0</v>
      </c>
      <c r="AD306" t="s">
        <v>121</v>
      </c>
    </row>
    <row r="307" spans="1:30" hidden="1" x14ac:dyDescent="0.25">
      <c r="A307" s="20" t="s">
        <v>271</v>
      </c>
      <c r="B307" t="s">
        <v>176</v>
      </c>
      <c r="C307" t="s">
        <v>349</v>
      </c>
      <c r="D307" t="s">
        <v>2</v>
      </c>
      <c r="E307" t="s">
        <v>247</v>
      </c>
      <c r="F307" t="s">
        <v>272</v>
      </c>
      <c r="G307" s="2">
        <v>255868000</v>
      </c>
      <c r="H307" s="2">
        <v>0</v>
      </c>
      <c r="I307" s="2">
        <v>255868000</v>
      </c>
      <c r="J307" s="2">
        <v>895541</v>
      </c>
      <c r="K307" s="2">
        <v>0</v>
      </c>
      <c r="L307" s="2">
        <v>895541</v>
      </c>
      <c r="M307" s="2">
        <v>793193.8</v>
      </c>
      <c r="N307" s="2">
        <v>0</v>
      </c>
      <c r="O307" s="2">
        <v>793193.8</v>
      </c>
      <c r="P307" s="15">
        <v>0.1</v>
      </c>
      <c r="Q307" s="2">
        <v>0</v>
      </c>
      <c r="R307" s="13">
        <v>0</v>
      </c>
      <c r="S307" s="15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18">
        <v>0</v>
      </c>
      <c r="AC307" s="4">
        <v>0</v>
      </c>
      <c r="AD307" t="s">
        <v>1</v>
      </c>
    </row>
    <row r="308" spans="1:30" hidden="1" x14ac:dyDescent="0.25">
      <c r="A308" s="20" t="s">
        <v>273</v>
      </c>
      <c r="B308" t="s">
        <v>176</v>
      </c>
      <c r="C308" t="s">
        <v>349</v>
      </c>
      <c r="D308" t="s">
        <v>10</v>
      </c>
      <c r="E308" t="s">
        <v>18</v>
      </c>
      <c r="F308" t="s">
        <v>274</v>
      </c>
      <c r="G308" s="2">
        <v>692535400</v>
      </c>
      <c r="H308" s="2">
        <v>0</v>
      </c>
      <c r="I308" s="2">
        <v>692535400</v>
      </c>
      <c r="J308" s="2">
        <v>2351164</v>
      </c>
      <c r="K308" s="2">
        <v>0</v>
      </c>
      <c r="L308" s="2">
        <v>2351164</v>
      </c>
      <c r="M308" s="2">
        <v>2074149.84</v>
      </c>
      <c r="N308" s="2">
        <v>0</v>
      </c>
      <c r="O308" s="2">
        <v>2074149.84</v>
      </c>
      <c r="P308" s="15">
        <v>0.1</v>
      </c>
      <c r="Q308" s="2">
        <v>0</v>
      </c>
      <c r="R308" s="13">
        <v>0</v>
      </c>
      <c r="S308" s="15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18">
        <v>0</v>
      </c>
      <c r="AC308" s="4">
        <v>0</v>
      </c>
      <c r="AD308" t="s">
        <v>1</v>
      </c>
    </row>
    <row r="309" spans="1:30" hidden="1" x14ac:dyDescent="0.25">
      <c r="A309" s="20" t="s">
        <v>275</v>
      </c>
      <c r="B309" t="s">
        <v>176</v>
      </c>
      <c r="C309" t="s">
        <v>349</v>
      </c>
      <c r="D309" t="s">
        <v>10</v>
      </c>
      <c r="E309" t="s">
        <v>31</v>
      </c>
      <c r="F309" t="s">
        <v>276</v>
      </c>
      <c r="G309" s="2">
        <v>6282476900</v>
      </c>
      <c r="H309" s="2">
        <v>0</v>
      </c>
      <c r="I309" s="2">
        <v>6282476900</v>
      </c>
      <c r="J309" s="2">
        <v>19722484</v>
      </c>
      <c r="K309" s="2">
        <v>0</v>
      </c>
      <c r="L309" s="2">
        <v>19722484</v>
      </c>
      <c r="M309" s="2">
        <v>17209493.239999998</v>
      </c>
      <c r="N309" s="2">
        <v>0</v>
      </c>
      <c r="O309" s="2">
        <v>17209493.239999998</v>
      </c>
      <c r="P309" s="15">
        <v>0.1</v>
      </c>
      <c r="Q309" s="2">
        <v>0</v>
      </c>
      <c r="R309" s="13">
        <v>0.1</v>
      </c>
      <c r="S309" s="15">
        <v>0</v>
      </c>
      <c r="T309" s="2">
        <v>1720949.324</v>
      </c>
      <c r="U309" s="2">
        <v>1000000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18">
        <v>0</v>
      </c>
      <c r="AC309" s="4">
        <v>2720949.324</v>
      </c>
      <c r="AD309" t="s">
        <v>1</v>
      </c>
    </row>
    <row r="310" spans="1:30" hidden="1" x14ac:dyDescent="0.25">
      <c r="A310" s="20" t="s">
        <v>277</v>
      </c>
      <c r="B310" t="s">
        <v>176</v>
      </c>
      <c r="C310" t="s">
        <v>349</v>
      </c>
      <c r="D310" t="s">
        <v>10</v>
      </c>
      <c r="E310" t="s">
        <v>11</v>
      </c>
      <c r="F310" t="s">
        <v>278</v>
      </c>
      <c r="G310" s="2">
        <v>1540966200</v>
      </c>
      <c r="H310" s="2">
        <v>0</v>
      </c>
      <c r="I310" s="2">
        <v>1540966200</v>
      </c>
      <c r="J310" s="2">
        <v>5093991</v>
      </c>
      <c r="K310" s="2">
        <v>0</v>
      </c>
      <c r="L310" s="2">
        <v>5093991</v>
      </c>
      <c r="M310" s="2">
        <v>4477604.5199999996</v>
      </c>
      <c r="N310" s="2">
        <v>0</v>
      </c>
      <c r="O310" s="2">
        <v>4477604.5199999996</v>
      </c>
      <c r="P310" s="15">
        <v>0.1</v>
      </c>
      <c r="Q310" s="2">
        <v>0</v>
      </c>
      <c r="R310" s="13">
        <v>0</v>
      </c>
      <c r="S310" s="15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18">
        <v>0</v>
      </c>
      <c r="AC310" s="4">
        <v>0</v>
      </c>
      <c r="AD310" t="s">
        <v>1</v>
      </c>
    </row>
    <row r="311" spans="1:30" hidden="1" x14ac:dyDescent="0.25">
      <c r="A311" s="20" t="s">
        <v>279</v>
      </c>
      <c r="B311" t="s">
        <v>176</v>
      </c>
      <c r="C311" t="s">
        <v>349</v>
      </c>
      <c r="D311" t="s">
        <v>2</v>
      </c>
      <c r="E311" t="s">
        <v>3</v>
      </c>
      <c r="F311" t="s">
        <v>280</v>
      </c>
      <c r="G311" s="2">
        <v>2226164400</v>
      </c>
      <c r="H311" s="2">
        <v>70605000</v>
      </c>
      <c r="I311" s="2">
        <v>2155559400</v>
      </c>
      <c r="J311" s="2">
        <v>7624051</v>
      </c>
      <c r="K311" s="2">
        <v>247118</v>
      </c>
      <c r="L311" s="2">
        <v>7376933</v>
      </c>
      <c r="M311" s="2">
        <v>6733585.2400000002</v>
      </c>
      <c r="N311" s="2">
        <v>218876</v>
      </c>
      <c r="O311" s="2">
        <v>6514709.2400000002</v>
      </c>
      <c r="P311" s="15">
        <v>0.1</v>
      </c>
      <c r="Q311" s="2">
        <v>21887.599999999999</v>
      </c>
      <c r="R311" s="13">
        <v>0</v>
      </c>
      <c r="S311" s="15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18">
        <v>0</v>
      </c>
      <c r="AC311" s="4">
        <v>21887.599999999999</v>
      </c>
      <c r="AD311" t="s">
        <v>1</v>
      </c>
    </row>
    <row r="312" spans="1:30" hidden="1" x14ac:dyDescent="0.25">
      <c r="A312" s="20" t="s">
        <v>281</v>
      </c>
      <c r="B312" t="s">
        <v>176</v>
      </c>
      <c r="C312" t="s">
        <v>349</v>
      </c>
      <c r="D312" t="s">
        <v>2</v>
      </c>
      <c r="E312" t="s">
        <v>9</v>
      </c>
      <c r="F312" t="s">
        <v>282</v>
      </c>
      <c r="G312" s="2">
        <v>1382494400</v>
      </c>
      <c r="H312" s="2">
        <v>237657000</v>
      </c>
      <c r="I312" s="2">
        <v>1144837400</v>
      </c>
      <c r="J312" s="2">
        <v>4237336</v>
      </c>
      <c r="K312" s="2">
        <v>831801</v>
      </c>
      <c r="L312" s="2">
        <v>3405535</v>
      </c>
      <c r="M312" s="2">
        <v>3684338.24</v>
      </c>
      <c r="N312" s="2">
        <v>736738.2</v>
      </c>
      <c r="O312" s="2">
        <v>2947600.04</v>
      </c>
      <c r="P312" s="15">
        <v>0.1</v>
      </c>
      <c r="Q312" s="2">
        <v>73673.820000000007</v>
      </c>
      <c r="R312" s="13">
        <v>0</v>
      </c>
      <c r="S312" s="15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18">
        <v>0</v>
      </c>
      <c r="AC312" s="4">
        <v>73673.820000000007</v>
      </c>
      <c r="AD312" t="s">
        <v>1</v>
      </c>
    </row>
    <row r="313" spans="1:30" hidden="1" x14ac:dyDescent="0.25">
      <c r="A313" s="20" t="s">
        <v>283</v>
      </c>
      <c r="B313" t="s">
        <v>176</v>
      </c>
      <c r="C313" t="s">
        <v>349</v>
      </c>
      <c r="D313" t="s">
        <v>2</v>
      </c>
      <c r="E313" t="s">
        <v>5</v>
      </c>
      <c r="F313" t="s">
        <v>284</v>
      </c>
      <c r="G313" s="2">
        <v>10257487500</v>
      </c>
      <c r="H313" s="2">
        <v>6267737200</v>
      </c>
      <c r="I313" s="2">
        <v>3989750300</v>
      </c>
      <c r="J313" s="2">
        <v>32435410</v>
      </c>
      <c r="K313" s="2">
        <v>20071325</v>
      </c>
      <c r="L313" s="2">
        <v>12364085</v>
      </c>
      <c r="M313" s="2">
        <v>28332415</v>
      </c>
      <c r="N313" s="2">
        <v>17564230.120000001</v>
      </c>
      <c r="O313" s="2">
        <v>10768184.880000001</v>
      </c>
      <c r="P313" s="15">
        <v>0.1</v>
      </c>
      <c r="Q313" s="2">
        <v>1756423.0120000001</v>
      </c>
      <c r="R313" s="13">
        <v>0.1</v>
      </c>
      <c r="S313" s="15">
        <v>0</v>
      </c>
      <c r="T313" s="2">
        <v>1076818.4879999999</v>
      </c>
      <c r="U313" s="2">
        <v>2000000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18">
        <v>0</v>
      </c>
      <c r="AC313" s="4">
        <v>4833241.5</v>
      </c>
      <c r="AD313" t="s">
        <v>1</v>
      </c>
    </row>
    <row r="314" spans="1:30" x14ac:dyDescent="0.25">
      <c r="A314" s="20" t="s">
        <v>287</v>
      </c>
      <c r="B314" t="s">
        <v>14</v>
      </c>
      <c r="C314" t="s">
        <v>349</v>
      </c>
      <c r="D314" t="s">
        <v>2</v>
      </c>
      <c r="E314" t="s">
        <v>247</v>
      </c>
      <c r="F314" t="s">
        <v>285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15">
        <v>0.1</v>
      </c>
      <c r="Q314" s="2">
        <v>0</v>
      </c>
      <c r="R314" s="13">
        <v>0</v>
      </c>
      <c r="S314" s="15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18">
        <v>0</v>
      </c>
      <c r="AC314" s="4">
        <v>0</v>
      </c>
      <c r="AD314" t="s">
        <v>250</v>
      </c>
    </row>
    <row r="315" spans="1:30" x14ac:dyDescent="0.25">
      <c r="G315" s="2"/>
      <c r="H315" s="2"/>
      <c r="I315" s="2"/>
      <c r="J315" s="2"/>
      <c r="K315" s="2"/>
      <c r="L315" s="2"/>
      <c r="M315" s="2"/>
      <c r="N315" s="2"/>
      <c r="O315" s="2"/>
      <c r="Q315" s="2"/>
      <c r="R315" s="13"/>
      <c r="S315" s="15"/>
      <c r="T315" s="2"/>
      <c r="U315" s="2"/>
      <c r="V315" s="2"/>
      <c r="W315" s="2"/>
      <c r="X315" s="2"/>
      <c r="Y315" s="2"/>
      <c r="Z315" s="2"/>
      <c r="AA315" s="2"/>
      <c r="AB315" s="18"/>
    </row>
    <row r="316" spans="1:30" x14ac:dyDescent="0.25">
      <c r="G316" s="2"/>
      <c r="H316" s="2"/>
      <c r="I316" s="2"/>
      <c r="J316" s="2"/>
      <c r="K316" s="2"/>
      <c r="L316" s="2"/>
      <c r="M316" s="2"/>
      <c r="N316" s="2"/>
      <c r="O316" s="2"/>
      <c r="Q316" s="2"/>
      <c r="R316" s="13"/>
      <c r="S316" s="15"/>
      <c r="T316" s="2"/>
      <c r="U316" s="2"/>
      <c r="V316" s="2"/>
      <c r="W316" s="2"/>
      <c r="X316" s="2"/>
      <c r="Y316" s="2"/>
      <c r="Z316" s="2"/>
      <c r="AA316" s="2"/>
      <c r="AB316" s="18"/>
    </row>
    <row r="317" spans="1:30" x14ac:dyDescent="0.25">
      <c r="G317" s="2"/>
      <c r="H317" s="2"/>
      <c r="I317" s="2"/>
      <c r="J317" s="2"/>
      <c r="K317" s="2"/>
      <c r="L317" s="2"/>
      <c r="M317" s="2"/>
      <c r="N317" s="2"/>
      <c r="O317" s="2"/>
      <c r="Q317" s="2"/>
      <c r="R317" s="13"/>
      <c r="S317" s="15"/>
      <c r="T317" s="2"/>
      <c r="U317" s="2"/>
      <c r="V317" s="2"/>
      <c r="W317" s="2"/>
      <c r="X317" s="2"/>
      <c r="Y317" s="2"/>
      <c r="Z317" s="2"/>
      <c r="AA317" s="2"/>
      <c r="AB317" s="18"/>
    </row>
    <row r="318" spans="1:30" x14ac:dyDescent="0.25">
      <c r="G318" s="2">
        <f>SUM(G2:G314)</f>
        <v>5256226744700</v>
      </c>
      <c r="H318" s="2"/>
      <c r="I318" s="2"/>
      <c r="J318" s="2"/>
      <c r="K318" s="2"/>
      <c r="L318" s="2"/>
      <c r="M318" s="2">
        <f>SUM(M2:M314)</f>
        <v>8392337953.1199999</v>
      </c>
      <c r="N318" s="2"/>
      <c r="O318" s="2"/>
      <c r="Q318" s="2"/>
      <c r="R318" s="13"/>
      <c r="S318" s="15"/>
      <c r="T318" s="2"/>
      <c r="U318" s="2"/>
      <c r="V318" s="2"/>
      <c r="W318" s="2"/>
      <c r="X318" s="2"/>
      <c r="Y318" s="2"/>
      <c r="Z318" s="2"/>
      <c r="AA318" s="2"/>
      <c r="AB318" s="18"/>
    </row>
    <row r="319" spans="1:30" x14ac:dyDescent="0.25">
      <c r="G319" s="2"/>
      <c r="H319" s="2"/>
      <c r="I319" s="2"/>
      <c r="J319" s="2"/>
      <c r="K319" s="2"/>
      <c r="L319" s="2"/>
      <c r="M319" s="2"/>
      <c r="N319" s="2"/>
      <c r="O319" s="2"/>
      <c r="Q319" s="2"/>
      <c r="R319" s="13"/>
      <c r="S319" s="15"/>
      <c r="T319" s="2"/>
      <c r="U319" s="2"/>
      <c r="V319" s="2"/>
      <c r="W319" s="2"/>
      <c r="X319" s="2"/>
      <c r="Y319" s="2"/>
      <c r="Z319" s="2"/>
      <c r="AA319" s="2"/>
      <c r="AB319" s="18"/>
    </row>
    <row r="320" spans="1:30" x14ac:dyDescent="0.25">
      <c r="G320" s="2"/>
      <c r="H320" s="2"/>
      <c r="I320" s="2"/>
      <c r="J320" s="2"/>
      <c r="K320" s="2"/>
      <c r="L320" s="2"/>
      <c r="M320" s="2"/>
      <c r="N320" s="2"/>
      <c r="O320" s="2"/>
      <c r="Q320" s="2"/>
      <c r="R320" s="13"/>
      <c r="S320" s="15"/>
      <c r="T320" s="2"/>
      <c r="U320" s="2"/>
      <c r="V320" s="2"/>
      <c r="W320" s="2"/>
      <c r="X320" s="2"/>
      <c r="Y320" s="2"/>
      <c r="Z320" s="2"/>
      <c r="AA320" s="2"/>
      <c r="AB320" s="18"/>
    </row>
    <row r="321" spans="7:28" x14ac:dyDescent="0.25">
      <c r="G321" s="2"/>
      <c r="H321" s="2"/>
      <c r="I321" s="2"/>
      <c r="J321" s="2"/>
      <c r="K321" s="2"/>
      <c r="L321" s="2"/>
      <c r="M321" s="2"/>
      <c r="N321" s="2"/>
      <c r="O321" s="2"/>
      <c r="Q321" s="2"/>
      <c r="R321" s="13"/>
      <c r="S321" s="15"/>
      <c r="T321" s="2"/>
      <c r="U321" s="2"/>
      <c r="V321" s="2"/>
      <c r="W321" s="2"/>
      <c r="X321" s="2"/>
      <c r="Y321" s="2"/>
      <c r="Z321" s="2"/>
      <c r="AA321" s="2"/>
      <c r="AB321" s="18"/>
    </row>
    <row r="322" spans="7:28" x14ac:dyDescent="0.25">
      <c r="G322" s="2"/>
      <c r="H322" s="2"/>
      <c r="I322" s="2"/>
      <c r="J322" s="2"/>
      <c r="K322" s="2"/>
      <c r="L322" s="2"/>
      <c r="M322" s="2"/>
      <c r="N322" s="2"/>
      <c r="O322" s="2"/>
      <c r="Q322" s="2"/>
      <c r="R322" s="13"/>
      <c r="S322" s="15"/>
      <c r="T322" s="2"/>
      <c r="U322" s="2"/>
      <c r="V322" s="2"/>
      <c r="W322" s="2"/>
      <c r="X322" s="2"/>
      <c r="Y322" s="2"/>
      <c r="Z322" s="2"/>
      <c r="AA322" s="2"/>
      <c r="AB322" s="18"/>
    </row>
    <row r="323" spans="7:28" x14ac:dyDescent="0.25">
      <c r="G323" s="2"/>
      <c r="H323" s="2"/>
      <c r="I323" s="2"/>
      <c r="J323" s="2"/>
      <c r="K323" s="2"/>
      <c r="L323" s="2"/>
      <c r="M323" s="2"/>
      <c r="N323" s="2"/>
      <c r="O323" s="2"/>
      <c r="Q323" s="2"/>
      <c r="R323" s="13"/>
      <c r="S323" s="15"/>
      <c r="T323" s="2"/>
      <c r="U323" s="2"/>
      <c r="V323" s="2"/>
      <c r="W323" s="2"/>
      <c r="X323" s="2"/>
      <c r="Y323" s="2"/>
      <c r="Z323" s="2"/>
      <c r="AA323" s="2"/>
      <c r="AB323" s="18"/>
    </row>
    <row r="324" spans="7:28" x14ac:dyDescent="0.25">
      <c r="G324" s="2"/>
      <c r="H324" s="2"/>
      <c r="I324" s="2"/>
      <c r="J324" s="2"/>
      <c r="K324" s="2"/>
      <c r="L324" s="2"/>
      <c r="M324" s="2"/>
      <c r="N324" s="2"/>
      <c r="O324" s="2"/>
      <c r="Q324" s="2"/>
      <c r="R324" s="13"/>
      <c r="S324" s="15"/>
      <c r="T324" s="2"/>
      <c r="U324" s="2"/>
      <c r="V324" s="2"/>
      <c r="W324" s="2"/>
      <c r="X324" s="2"/>
      <c r="Y324" s="2"/>
      <c r="Z324" s="2"/>
      <c r="AA324" s="2"/>
      <c r="AB324" s="18"/>
    </row>
    <row r="325" spans="7:28" x14ac:dyDescent="0.25">
      <c r="G325" s="2"/>
      <c r="H325" s="2"/>
      <c r="I325" s="2"/>
      <c r="J325" s="2"/>
      <c r="K325" s="2"/>
      <c r="L325" s="2"/>
      <c r="M325" s="2"/>
      <c r="N325" s="2"/>
      <c r="O325" s="2"/>
      <c r="Q325" s="2"/>
      <c r="R325" s="13"/>
      <c r="S325" s="15"/>
      <c r="T325" s="2"/>
      <c r="U325" s="2"/>
      <c r="V325" s="2"/>
      <c r="W325" s="2"/>
      <c r="X325" s="2"/>
      <c r="Y325" s="2"/>
      <c r="Z325" s="2"/>
      <c r="AA325" s="2"/>
      <c r="AB325" s="18"/>
    </row>
    <row r="326" spans="7:28" x14ac:dyDescent="0.25">
      <c r="G326" s="2"/>
      <c r="H326" s="2"/>
      <c r="I326" s="2"/>
      <c r="J326" s="2"/>
      <c r="K326" s="2"/>
      <c r="L326" s="2"/>
      <c r="M326" s="2"/>
      <c r="N326" s="2"/>
      <c r="O326" s="2"/>
      <c r="Q326" s="2"/>
      <c r="R326" s="13"/>
      <c r="S326" s="15"/>
      <c r="T326" s="2"/>
      <c r="U326" s="2"/>
      <c r="V326" s="2"/>
      <c r="W326" s="2"/>
      <c r="X326" s="2"/>
      <c r="Y326" s="2"/>
      <c r="Z326" s="2"/>
      <c r="AA326" s="2"/>
      <c r="AB326" s="18"/>
    </row>
    <row r="327" spans="7:28" x14ac:dyDescent="0.25">
      <c r="G327" s="2"/>
      <c r="H327" s="2"/>
      <c r="I327" s="2"/>
      <c r="J327" s="2"/>
      <c r="K327" s="2"/>
      <c r="L327" s="2"/>
      <c r="M327" s="2"/>
      <c r="N327" s="2"/>
      <c r="O327" s="2"/>
      <c r="Q327" s="2"/>
      <c r="R327" s="13"/>
      <c r="S327" s="15"/>
      <c r="T327" s="2"/>
      <c r="U327" s="2"/>
      <c r="V327" s="2"/>
      <c r="W327" s="2"/>
      <c r="X327" s="2"/>
      <c r="Y327" s="2"/>
      <c r="Z327" s="2"/>
      <c r="AA327" s="2"/>
      <c r="AB327" s="18"/>
    </row>
    <row r="328" spans="7:28" x14ac:dyDescent="0.25">
      <c r="G328" s="2"/>
      <c r="H328" s="2"/>
      <c r="I328" s="2"/>
      <c r="J328" s="2"/>
      <c r="K328" s="2"/>
      <c r="L328" s="2"/>
      <c r="M328" s="2"/>
      <c r="N328" s="2"/>
      <c r="O328" s="2"/>
      <c r="Q328" s="2"/>
      <c r="R328" s="13"/>
      <c r="S328" s="15"/>
      <c r="T328" s="2"/>
      <c r="U328" s="2"/>
      <c r="V328" s="2"/>
      <c r="W328" s="2"/>
      <c r="X328" s="2"/>
      <c r="Y328" s="2"/>
      <c r="Z328" s="2"/>
      <c r="AA328" s="2"/>
      <c r="AB328" s="18"/>
    </row>
    <row r="329" spans="7:28" x14ac:dyDescent="0.25">
      <c r="G329" s="2"/>
      <c r="H329" s="2"/>
      <c r="I329" s="2"/>
      <c r="J329" s="2"/>
      <c r="K329" s="2"/>
      <c r="L329" s="2"/>
      <c r="M329" s="2"/>
      <c r="N329" s="2"/>
      <c r="O329" s="2"/>
      <c r="Q329" s="2"/>
      <c r="R329" s="13"/>
      <c r="S329" s="15"/>
      <c r="T329" s="2"/>
      <c r="U329" s="2"/>
      <c r="V329" s="2"/>
      <c r="W329" s="2"/>
      <c r="X329" s="2"/>
      <c r="Y329" s="2"/>
      <c r="Z329" s="2"/>
      <c r="AA329" s="2"/>
      <c r="AB329" s="18"/>
    </row>
    <row r="330" spans="7:28" x14ac:dyDescent="0.25">
      <c r="G330" s="2"/>
      <c r="H330" s="2"/>
      <c r="I330" s="2"/>
      <c r="J330" s="2"/>
      <c r="K330" s="2"/>
      <c r="L330" s="2"/>
      <c r="M330" s="2"/>
      <c r="N330" s="2"/>
      <c r="O330" s="2"/>
      <c r="Q330" s="2"/>
      <c r="R330" s="13"/>
      <c r="S330" s="15"/>
      <c r="T330" s="2"/>
      <c r="U330" s="2"/>
      <c r="V330" s="2"/>
      <c r="W330" s="2"/>
      <c r="X330" s="2"/>
      <c r="Y330" s="2"/>
      <c r="Z330" s="2"/>
      <c r="AA330" s="2"/>
      <c r="AB330" s="18"/>
    </row>
    <row r="331" spans="7:28" x14ac:dyDescent="0.25">
      <c r="G331" s="2"/>
      <c r="H331" s="2"/>
      <c r="I331" s="2"/>
      <c r="J331" s="2"/>
      <c r="K331" s="2"/>
      <c r="L331" s="2"/>
      <c r="M331" s="2"/>
      <c r="N331" s="2"/>
      <c r="O331" s="2"/>
      <c r="Q331" s="2"/>
      <c r="R331" s="13"/>
      <c r="S331" s="15"/>
      <c r="T331" s="2"/>
      <c r="U331" s="2"/>
      <c r="V331" s="2"/>
      <c r="W331" s="2"/>
      <c r="X331" s="2"/>
      <c r="Y331" s="2"/>
      <c r="Z331" s="2"/>
      <c r="AA331" s="2"/>
      <c r="AB331" s="18"/>
    </row>
    <row r="332" spans="7:28" x14ac:dyDescent="0.25">
      <c r="G332" s="2"/>
      <c r="H332" s="2"/>
      <c r="I332" s="2"/>
      <c r="J332" s="2"/>
      <c r="K332" s="2"/>
      <c r="L332" s="2"/>
      <c r="M332" s="2"/>
      <c r="N332" s="2"/>
      <c r="O332" s="2"/>
      <c r="Q332" s="2"/>
      <c r="R332" s="13"/>
      <c r="S332" s="15"/>
      <c r="T332" s="2"/>
      <c r="U332" s="2"/>
      <c r="V332" s="2"/>
      <c r="W332" s="2"/>
      <c r="X332" s="2"/>
      <c r="Y332" s="2"/>
      <c r="Z332" s="2"/>
      <c r="AA332" s="2"/>
      <c r="AB332" s="18"/>
    </row>
    <row r="333" spans="7:28" x14ac:dyDescent="0.25">
      <c r="G333" s="2"/>
      <c r="H333" s="2"/>
      <c r="I333" s="2"/>
      <c r="J333" s="2"/>
      <c r="K333" s="2"/>
      <c r="L333" s="2"/>
      <c r="M333" s="2"/>
      <c r="N333" s="2"/>
      <c r="O333" s="2"/>
      <c r="Q333" s="2"/>
      <c r="R333" s="13"/>
      <c r="S333" s="15"/>
      <c r="T333" s="2"/>
      <c r="U333" s="2"/>
      <c r="V333" s="2"/>
      <c r="W333" s="2"/>
      <c r="X333" s="2"/>
      <c r="Y333" s="2"/>
      <c r="Z333" s="2"/>
      <c r="AA333" s="2"/>
      <c r="AB333" s="18"/>
    </row>
    <row r="334" spans="7:28" x14ac:dyDescent="0.25">
      <c r="G334" s="2"/>
      <c r="H334" s="2"/>
      <c r="I334" s="2"/>
      <c r="J334" s="2"/>
      <c r="K334" s="2"/>
      <c r="L334" s="2"/>
      <c r="M334" s="2"/>
      <c r="N334" s="2"/>
      <c r="O334" s="2"/>
      <c r="Q334" s="2"/>
      <c r="R334" s="13"/>
      <c r="S334" s="15"/>
      <c r="T334" s="2"/>
      <c r="U334" s="2"/>
      <c r="V334" s="2"/>
      <c r="W334" s="2"/>
      <c r="X334" s="2"/>
      <c r="Y334" s="2"/>
      <c r="Z334" s="2"/>
      <c r="AA334" s="2"/>
      <c r="AB334" s="18"/>
    </row>
    <row r="335" spans="7:28" x14ac:dyDescent="0.25">
      <c r="G335" s="2"/>
      <c r="H335" s="2"/>
      <c r="I335" s="2"/>
      <c r="J335" s="2"/>
      <c r="K335" s="2"/>
      <c r="L335" s="2"/>
      <c r="M335" s="2"/>
      <c r="N335" s="2"/>
      <c r="O335" s="2"/>
      <c r="Q335" s="2"/>
      <c r="R335" s="13"/>
      <c r="S335" s="15"/>
      <c r="T335" s="2"/>
      <c r="U335" s="2"/>
      <c r="V335" s="2"/>
      <c r="W335" s="2"/>
      <c r="X335" s="2"/>
      <c r="Y335" s="2"/>
      <c r="Z335" s="2"/>
      <c r="AA335" s="2"/>
      <c r="AB335" s="18"/>
    </row>
    <row r="336" spans="7:28" x14ac:dyDescent="0.25">
      <c r="G336" s="2"/>
      <c r="H336" s="2"/>
      <c r="I336" s="2"/>
      <c r="J336" s="2"/>
      <c r="K336" s="2"/>
      <c r="L336" s="2"/>
      <c r="M336" s="2"/>
      <c r="N336" s="2"/>
      <c r="O336" s="2"/>
      <c r="Q336" s="2"/>
      <c r="R336" s="13"/>
      <c r="S336" s="15"/>
      <c r="T336" s="2"/>
      <c r="U336" s="2"/>
      <c r="V336" s="2"/>
      <c r="W336" s="2"/>
      <c r="X336" s="2"/>
      <c r="Y336" s="2"/>
      <c r="Z336" s="2"/>
      <c r="AA336" s="2"/>
      <c r="AB336" s="18"/>
    </row>
    <row r="337" spans="7:28" x14ac:dyDescent="0.25">
      <c r="G337" s="2"/>
      <c r="H337" s="2"/>
      <c r="I337" s="2"/>
      <c r="J337" s="2"/>
      <c r="K337" s="2"/>
      <c r="L337" s="2"/>
      <c r="M337" s="2"/>
      <c r="N337" s="2"/>
      <c r="O337" s="2"/>
      <c r="Q337" s="2"/>
      <c r="R337" s="13"/>
      <c r="S337" s="15"/>
      <c r="T337" s="2"/>
      <c r="U337" s="2"/>
      <c r="V337" s="2"/>
      <c r="W337" s="2"/>
      <c r="X337" s="2"/>
      <c r="Y337" s="2"/>
      <c r="Z337" s="2"/>
      <c r="AA337" s="2"/>
      <c r="AB337" s="18"/>
    </row>
    <row r="338" spans="7:28" x14ac:dyDescent="0.25">
      <c r="G338" s="2"/>
      <c r="H338" s="2"/>
      <c r="I338" s="2"/>
      <c r="J338" s="2"/>
      <c r="K338" s="2"/>
      <c r="L338" s="2"/>
      <c r="M338" s="2"/>
      <c r="N338" s="2"/>
      <c r="O338" s="2"/>
      <c r="Q338" s="2"/>
      <c r="R338" s="13"/>
      <c r="S338" s="15"/>
      <c r="T338" s="2"/>
      <c r="U338" s="2"/>
      <c r="V338" s="2"/>
      <c r="W338" s="2"/>
      <c r="X338" s="2"/>
      <c r="Y338" s="2"/>
      <c r="Z338" s="2"/>
      <c r="AA338" s="2"/>
      <c r="AB338" s="18"/>
    </row>
    <row r="339" spans="7:28" x14ac:dyDescent="0.25">
      <c r="G339" s="2"/>
      <c r="H339" s="2"/>
      <c r="I339" s="2"/>
      <c r="J339" s="2"/>
      <c r="K339" s="2"/>
      <c r="L339" s="2"/>
      <c r="M339" s="2"/>
      <c r="N339" s="2"/>
      <c r="O339" s="2"/>
      <c r="Q339" s="2"/>
      <c r="R339" s="13"/>
      <c r="S339" s="15"/>
      <c r="T339" s="2"/>
      <c r="U339" s="2"/>
      <c r="V339" s="2"/>
      <c r="W339" s="2"/>
      <c r="X339" s="2"/>
      <c r="Y339" s="2"/>
      <c r="Z339" s="2"/>
      <c r="AA339" s="2"/>
      <c r="AB339" s="18"/>
    </row>
    <row r="340" spans="7:28" x14ac:dyDescent="0.25">
      <c r="G340" s="2"/>
      <c r="H340" s="2"/>
      <c r="I340" s="2"/>
      <c r="J340" s="2"/>
      <c r="K340" s="2"/>
      <c r="L340" s="2"/>
      <c r="M340" s="2"/>
      <c r="N340" s="2"/>
      <c r="O340" s="2"/>
      <c r="Q340" s="2"/>
      <c r="R340" s="13"/>
      <c r="S340" s="15"/>
      <c r="T340" s="2"/>
      <c r="U340" s="2"/>
      <c r="V340" s="2"/>
      <c r="W340" s="2"/>
      <c r="X340" s="2"/>
      <c r="Y340" s="2"/>
      <c r="Z340" s="2"/>
      <c r="AA340" s="2"/>
      <c r="AB340" s="18"/>
    </row>
    <row r="341" spans="7:28" x14ac:dyDescent="0.25">
      <c r="G341" s="2"/>
      <c r="H341" s="2"/>
      <c r="I341" s="2"/>
      <c r="J341" s="2"/>
      <c r="K341" s="2"/>
      <c r="L341" s="2"/>
      <c r="M341" s="2"/>
      <c r="N341" s="2"/>
      <c r="O341" s="2"/>
      <c r="Q341" s="2"/>
      <c r="R341" s="13"/>
      <c r="S341" s="15"/>
      <c r="T341" s="2"/>
      <c r="U341" s="2"/>
      <c r="V341" s="2"/>
      <c r="W341" s="2"/>
      <c r="X341" s="2"/>
      <c r="Y341" s="2"/>
      <c r="Z341" s="2"/>
      <c r="AA341" s="2"/>
      <c r="AB341" s="18"/>
    </row>
    <row r="342" spans="7:28" x14ac:dyDescent="0.25">
      <c r="G342" s="2"/>
      <c r="H342" s="2"/>
      <c r="I342" s="2"/>
      <c r="J342" s="2"/>
      <c r="K342" s="2"/>
      <c r="L342" s="2"/>
      <c r="M342" s="2"/>
      <c r="N342" s="2"/>
      <c r="O342" s="2"/>
      <c r="Q342" s="2"/>
      <c r="R342" s="13"/>
      <c r="S342" s="15"/>
      <c r="T342" s="2"/>
      <c r="U342" s="2"/>
      <c r="V342" s="2"/>
      <c r="W342" s="2"/>
      <c r="X342" s="2"/>
      <c r="Y342" s="2"/>
      <c r="Z342" s="2"/>
      <c r="AA342" s="2"/>
      <c r="AB342" s="18"/>
    </row>
    <row r="343" spans="7:28" x14ac:dyDescent="0.25">
      <c r="G343" s="2"/>
      <c r="H343" s="2"/>
      <c r="I343" s="2"/>
      <c r="J343" s="2"/>
      <c r="K343" s="2"/>
      <c r="L343" s="2"/>
      <c r="M343" s="2"/>
      <c r="N343" s="2"/>
      <c r="O343" s="2"/>
      <c r="Q343" s="2"/>
      <c r="R343" s="13"/>
      <c r="S343" s="15"/>
      <c r="T343" s="2"/>
      <c r="U343" s="2"/>
      <c r="V343" s="2"/>
      <c r="W343" s="2"/>
      <c r="X343" s="2"/>
      <c r="Y343" s="2"/>
      <c r="Z343" s="2"/>
      <c r="AA343" s="2"/>
      <c r="AB343" s="18"/>
    </row>
    <row r="344" spans="7:28" x14ac:dyDescent="0.25">
      <c r="G344" s="2"/>
      <c r="H344" s="2"/>
      <c r="I344" s="2"/>
      <c r="J344" s="2"/>
      <c r="K344" s="2"/>
      <c r="L344" s="2"/>
      <c r="M344" s="2"/>
      <c r="N344" s="2"/>
      <c r="O344" s="2"/>
      <c r="Q344" s="2"/>
      <c r="R344" s="13"/>
      <c r="S344" s="15"/>
      <c r="T344" s="2"/>
      <c r="U344" s="2"/>
      <c r="V344" s="2"/>
      <c r="W344" s="2"/>
      <c r="X344" s="2"/>
      <c r="Y344" s="2"/>
      <c r="Z344" s="2"/>
      <c r="AA344" s="2"/>
      <c r="AB344" s="18"/>
    </row>
    <row r="345" spans="7:28" x14ac:dyDescent="0.25">
      <c r="G345" s="2"/>
      <c r="H345" s="2"/>
      <c r="I345" s="2"/>
      <c r="J345" s="2"/>
      <c r="K345" s="2"/>
      <c r="L345" s="2"/>
      <c r="M345" s="2"/>
      <c r="N345" s="2"/>
      <c r="O345" s="2"/>
      <c r="Q345" s="2"/>
      <c r="R345" s="13"/>
      <c r="S345" s="15"/>
      <c r="T345" s="2"/>
      <c r="U345" s="2"/>
      <c r="V345" s="2"/>
      <c r="W345" s="2"/>
      <c r="X345" s="2"/>
      <c r="Y345" s="2"/>
      <c r="Z345" s="2"/>
      <c r="AA345" s="2"/>
      <c r="AB345" s="18"/>
    </row>
    <row r="346" spans="7:28" x14ac:dyDescent="0.25">
      <c r="G346" s="2"/>
      <c r="H346" s="2"/>
      <c r="I346" s="2"/>
      <c r="J346" s="2"/>
      <c r="K346" s="2"/>
      <c r="L346" s="2"/>
      <c r="M346" s="2"/>
      <c r="N346" s="2"/>
      <c r="O346" s="2"/>
      <c r="Q346" s="2"/>
      <c r="R346" s="13"/>
      <c r="S346" s="15"/>
      <c r="T346" s="2"/>
      <c r="U346" s="2"/>
      <c r="V346" s="2"/>
      <c r="W346" s="2"/>
      <c r="X346" s="2"/>
      <c r="Y346" s="2"/>
      <c r="Z346" s="2"/>
      <c r="AA346" s="2"/>
      <c r="AB346" s="18"/>
    </row>
    <row r="347" spans="7:28" x14ac:dyDescent="0.25">
      <c r="G347" s="2"/>
      <c r="H347" s="2"/>
      <c r="I347" s="2"/>
      <c r="J347" s="2"/>
      <c r="K347" s="2"/>
      <c r="L347" s="2"/>
      <c r="M347" s="2"/>
      <c r="N347" s="2"/>
      <c r="O347" s="2"/>
      <c r="Q347" s="2"/>
      <c r="R347" s="13"/>
      <c r="S347" s="15"/>
      <c r="T347" s="2"/>
      <c r="U347" s="2"/>
      <c r="V347" s="2"/>
      <c r="W347" s="2"/>
      <c r="X347" s="2"/>
      <c r="Y347" s="2"/>
      <c r="Z347" s="2"/>
      <c r="AA347" s="2"/>
      <c r="AB347" s="18"/>
    </row>
    <row r="348" spans="7:28" x14ac:dyDescent="0.25">
      <c r="G348" s="2"/>
      <c r="H348" s="2"/>
      <c r="I348" s="2"/>
      <c r="J348" s="2"/>
      <c r="K348" s="2"/>
      <c r="L348" s="2"/>
      <c r="M348" s="2"/>
      <c r="N348" s="2"/>
      <c r="O348" s="2"/>
      <c r="Q348" s="2"/>
      <c r="R348" s="13"/>
      <c r="S348" s="15"/>
      <c r="T348" s="2"/>
      <c r="U348" s="2"/>
      <c r="V348" s="2"/>
      <c r="W348" s="2"/>
      <c r="X348" s="2"/>
      <c r="Y348" s="2"/>
      <c r="Z348" s="2"/>
      <c r="AA348" s="2"/>
      <c r="AB348" s="18"/>
    </row>
    <row r="349" spans="7:28" x14ac:dyDescent="0.25">
      <c r="G349" s="2"/>
      <c r="H349" s="2"/>
      <c r="I349" s="2"/>
      <c r="J349" s="2"/>
      <c r="K349" s="2"/>
      <c r="L349" s="2"/>
      <c r="M349" s="2"/>
      <c r="N349" s="2"/>
      <c r="O349" s="2"/>
      <c r="Q349" s="2"/>
      <c r="R349" s="13"/>
      <c r="S349" s="15"/>
      <c r="T349" s="2"/>
      <c r="U349" s="2"/>
      <c r="V349" s="2"/>
      <c r="W349" s="2"/>
      <c r="X349" s="2"/>
      <c r="Y349" s="2"/>
      <c r="Z349" s="2"/>
      <c r="AA349" s="2"/>
      <c r="AB349" s="18"/>
    </row>
    <row r="350" spans="7:28" x14ac:dyDescent="0.25">
      <c r="G350" s="2"/>
      <c r="H350" s="2"/>
      <c r="I350" s="2"/>
      <c r="J350" s="2"/>
      <c r="K350" s="2"/>
      <c r="L350" s="2"/>
      <c r="M350" s="2"/>
      <c r="N350" s="2"/>
      <c r="O350" s="2"/>
      <c r="Q350" s="2"/>
      <c r="R350" s="13"/>
      <c r="S350" s="15"/>
      <c r="T350" s="2"/>
      <c r="U350" s="2"/>
      <c r="V350" s="2"/>
      <c r="W350" s="2"/>
      <c r="X350" s="2"/>
      <c r="Y350" s="2"/>
      <c r="Z350" s="2"/>
      <c r="AA350" s="2"/>
      <c r="AB350" s="18"/>
    </row>
    <row r="351" spans="7:28" x14ac:dyDescent="0.25">
      <c r="G351" s="2"/>
      <c r="H351" s="2"/>
      <c r="I351" s="2"/>
      <c r="J351" s="2"/>
      <c r="K351" s="2"/>
      <c r="L351" s="2"/>
      <c r="M351" s="2"/>
      <c r="N351" s="2"/>
      <c r="O351" s="2"/>
      <c r="Q351" s="2"/>
      <c r="R351" s="13"/>
      <c r="S351" s="15"/>
      <c r="T351" s="2"/>
      <c r="U351" s="2"/>
      <c r="V351" s="2"/>
      <c r="W351" s="2"/>
      <c r="X351" s="2"/>
      <c r="Y351" s="2"/>
      <c r="Z351" s="2"/>
      <c r="AA351" s="2"/>
      <c r="AB351" s="18"/>
    </row>
    <row r="352" spans="7:28" x14ac:dyDescent="0.25">
      <c r="G352" s="2"/>
      <c r="H352" s="2"/>
      <c r="I352" s="2"/>
      <c r="J352" s="2"/>
      <c r="K352" s="2"/>
      <c r="L352" s="2"/>
      <c r="M352" s="2"/>
      <c r="N352" s="2"/>
      <c r="O352" s="2"/>
      <c r="Q352" s="2"/>
      <c r="R352" s="13"/>
      <c r="S352" s="15"/>
      <c r="T352" s="2"/>
      <c r="U352" s="2"/>
      <c r="V352" s="2"/>
      <c r="W352" s="2"/>
      <c r="X352" s="2"/>
      <c r="Y352" s="2"/>
      <c r="Z352" s="2"/>
      <c r="AA352" s="2"/>
      <c r="AB352" s="18"/>
    </row>
    <row r="353" spans="7:28" x14ac:dyDescent="0.25">
      <c r="G353" s="2"/>
      <c r="H353" s="2"/>
      <c r="I353" s="2"/>
      <c r="J353" s="2"/>
      <c r="K353" s="2"/>
      <c r="L353" s="2"/>
      <c r="M353" s="2"/>
      <c r="N353" s="2"/>
      <c r="O353" s="2"/>
      <c r="Q353" s="2"/>
      <c r="R353" s="13"/>
      <c r="S353" s="15"/>
      <c r="T353" s="2"/>
      <c r="U353" s="2"/>
      <c r="V353" s="2"/>
      <c r="W353" s="2"/>
      <c r="X353" s="2"/>
      <c r="Y353" s="2"/>
      <c r="Z353" s="2"/>
      <c r="AA353" s="2"/>
      <c r="AB353" s="18"/>
    </row>
    <row r="354" spans="7:28" x14ac:dyDescent="0.25">
      <c r="G354" s="2"/>
      <c r="H354" s="2"/>
      <c r="I354" s="2"/>
      <c r="J354" s="2"/>
      <c r="K354" s="2"/>
      <c r="L354" s="2"/>
      <c r="M354" s="2"/>
      <c r="N354" s="2"/>
      <c r="O354" s="2"/>
      <c r="Q354" s="2"/>
      <c r="R354" s="13"/>
      <c r="S354" s="15"/>
      <c r="T354" s="2"/>
      <c r="U354" s="2"/>
      <c r="V354" s="2"/>
      <c r="W354" s="2"/>
      <c r="X354" s="2"/>
      <c r="Y354" s="2"/>
      <c r="Z354" s="2"/>
      <c r="AA354" s="2"/>
      <c r="AB354" s="18"/>
    </row>
    <row r="355" spans="7:28" x14ac:dyDescent="0.25">
      <c r="G355" s="2"/>
      <c r="H355" s="2"/>
      <c r="I355" s="2"/>
      <c r="J355" s="2"/>
      <c r="K355" s="2"/>
      <c r="L355" s="2"/>
      <c r="M355" s="2"/>
      <c r="N355" s="2"/>
      <c r="O355" s="2"/>
      <c r="Q355" s="2"/>
      <c r="R355" s="13"/>
      <c r="S355" s="15"/>
      <c r="T355" s="2"/>
      <c r="U355" s="2"/>
      <c r="V355" s="2"/>
      <c r="W355" s="2"/>
      <c r="X355" s="2"/>
      <c r="Y355" s="2"/>
      <c r="Z355" s="2"/>
      <c r="AA355" s="2"/>
      <c r="AB355" s="18"/>
    </row>
    <row r="356" spans="7:28" x14ac:dyDescent="0.25">
      <c r="G356" s="2"/>
      <c r="H356" s="2"/>
      <c r="I356" s="2"/>
      <c r="J356" s="2"/>
      <c r="K356" s="2"/>
      <c r="L356" s="2"/>
      <c r="M356" s="2"/>
      <c r="N356" s="2"/>
      <c r="O356" s="2"/>
      <c r="Q356" s="2"/>
      <c r="R356" s="13"/>
      <c r="S356" s="15"/>
      <c r="T356" s="2"/>
      <c r="U356" s="2"/>
      <c r="V356" s="2"/>
      <c r="W356" s="2"/>
      <c r="X356" s="2"/>
      <c r="Y356" s="2"/>
      <c r="Z356" s="2"/>
      <c r="AA356" s="2"/>
      <c r="AB356" s="18"/>
    </row>
    <row r="357" spans="7:28" x14ac:dyDescent="0.25">
      <c r="G357" s="2"/>
      <c r="H357" s="2"/>
      <c r="I357" s="2"/>
      <c r="J357" s="2"/>
      <c r="K357" s="2"/>
      <c r="L357" s="2"/>
      <c r="M357" s="2"/>
      <c r="N357" s="2"/>
      <c r="O357" s="2"/>
      <c r="Q357" s="2"/>
      <c r="R357" s="13"/>
      <c r="S357" s="15"/>
      <c r="T357" s="2"/>
      <c r="U357" s="2"/>
      <c r="V357" s="2"/>
      <c r="W357" s="2"/>
      <c r="X357" s="2"/>
      <c r="Y357" s="2"/>
      <c r="Z357" s="2"/>
      <c r="AA357" s="2"/>
      <c r="AB357" s="18"/>
    </row>
    <row r="358" spans="7:28" x14ac:dyDescent="0.25">
      <c r="G358" s="2"/>
      <c r="H358" s="2"/>
      <c r="I358" s="2"/>
      <c r="J358" s="2"/>
      <c r="K358" s="2"/>
      <c r="L358" s="2"/>
      <c r="M358" s="2"/>
      <c r="N358" s="2"/>
      <c r="O358" s="2"/>
      <c r="Q358" s="2"/>
      <c r="R358" s="13"/>
      <c r="S358" s="15"/>
      <c r="T358" s="2"/>
      <c r="U358" s="2"/>
      <c r="V358" s="2"/>
      <c r="W358" s="2"/>
      <c r="X358" s="2"/>
      <c r="Y358" s="2"/>
      <c r="Z358" s="2"/>
      <c r="AA358" s="2"/>
      <c r="AB358" s="18"/>
    </row>
    <row r="359" spans="7:28" x14ac:dyDescent="0.25">
      <c r="G359" s="2"/>
      <c r="H359" s="2"/>
      <c r="I359" s="2"/>
      <c r="J359" s="2"/>
      <c r="K359" s="2"/>
      <c r="L359" s="2"/>
      <c r="M359" s="2"/>
      <c r="N359" s="2"/>
      <c r="O359" s="2"/>
      <c r="Q359" s="2"/>
      <c r="R359" s="13"/>
      <c r="S359" s="15"/>
      <c r="T359" s="2"/>
      <c r="U359" s="2"/>
      <c r="V359" s="2"/>
      <c r="W359" s="2"/>
      <c r="X359" s="2"/>
      <c r="Y359" s="2"/>
      <c r="Z359" s="2"/>
      <c r="AA359" s="2"/>
      <c r="AB359" s="18"/>
    </row>
    <row r="360" spans="7:28" x14ac:dyDescent="0.25">
      <c r="G360" s="2"/>
      <c r="H360" s="2"/>
      <c r="I360" s="2"/>
      <c r="J360" s="2"/>
      <c r="K360" s="2"/>
      <c r="L360" s="2"/>
      <c r="M360" s="2"/>
      <c r="N360" s="2"/>
      <c r="O360" s="2"/>
      <c r="Q360" s="2"/>
      <c r="R360" s="13"/>
      <c r="S360" s="15"/>
      <c r="T360" s="2"/>
      <c r="U360" s="2"/>
      <c r="V360" s="2"/>
      <c r="W360" s="2"/>
      <c r="X360" s="2"/>
      <c r="Y360" s="2"/>
      <c r="Z360" s="2"/>
      <c r="AA360" s="2"/>
      <c r="AB360" s="18"/>
    </row>
    <row r="361" spans="7:28" x14ac:dyDescent="0.25">
      <c r="G361" s="2"/>
      <c r="H361" s="2"/>
      <c r="I361" s="2"/>
      <c r="J361" s="2"/>
      <c r="K361" s="2"/>
      <c r="L361" s="2"/>
      <c r="M361" s="2"/>
      <c r="N361" s="2"/>
      <c r="O361" s="2"/>
      <c r="Q361" s="2"/>
      <c r="R361" s="13"/>
      <c r="S361" s="15"/>
      <c r="T361" s="2"/>
      <c r="U361" s="2"/>
      <c r="V361" s="2"/>
      <c r="W361" s="2"/>
      <c r="X361" s="2"/>
      <c r="Y361" s="2"/>
      <c r="Z361" s="2"/>
      <c r="AA361" s="2"/>
      <c r="AB361" s="18"/>
    </row>
    <row r="362" spans="7:28" x14ac:dyDescent="0.25">
      <c r="G362" s="2"/>
      <c r="H362" s="2"/>
      <c r="I362" s="2"/>
      <c r="J362" s="2"/>
      <c r="K362" s="2"/>
      <c r="L362" s="2"/>
      <c r="M362" s="2"/>
      <c r="N362" s="2"/>
      <c r="O362" s="2"/>
      <c r="Q362" s="2"/>
      <c r="R362" s="13"/>
      <c r="S362" s="15"/>
      <c r="T362" s="2"/>
      <c r="U362" s="2"/>
      <c r="V362" s="2"/>
      <c r="W362" s="2"/>
      <c r="X362" s="2"/>
      <c r="Y362" s="2"/>
      <c r="Z362" s="2"/>
      <c r="AA362" s="2"/>
      <c r="AB362" s="18"/>
    </row>
    <row r="363" spans="7:28" x14ac:dyDescent="0.25">
      <c r="G363" s="2"/>
      <c r="H363" s="2"/>
      <c r="I363" s="2"/>
      <c r="J363" s="2"/>
      <c r="K363" s="2"/>
      <c r="L363" s="2"/>
      <c r="M363" s="2"/>
      <c r="N363" s="2"/>
      <c r="O363" s="2"/>
      <c r="Q363" s="2"/>
      <c r="R363" s="13"/>
      <c r="S363" s="15"/>
      <c r="T363" s="2"/>
      <c r="U363" s="2"/>
      <c r="V363" s="2"/>
      <c r="W363" s="2"/>
      <c r="X363" s="2"/>
      <c r="Y363" s="2"/>
      <c r="Z363" s="2"/>
      <c r="AA363" s="2"/>
      <c r="AB363" s="18"/>
    </row>
    <row r="364" spans="7:28" x14ac:dyDescent="0.25">
      <c r="G364" s="2"/>
      <c r="H364" s="2"/>
      <c r="I364" s="2"/>
      <c r="J364" s="2"/>
      <c r="K364" s="2"/>
      <c r="L364" s="2"/>
      <c r="M364" s="2"/>
      <c r="N364" s="2"/>
      <c r="O364" s="2"/>
      <c r="Q364" s="2"/>
      <c r="R364" s="13"/>
      <c r="S364" s="15"/>
      <c r="T364" s="2"/>
      <c r="U364" s="2"/>
      <c r="V364" s="2"/>
      <c r="W364" s="2"/>
      <c r="X364" s="2"/>
      <c r="Y364" s="2"/>
      <c r="Z364" s="2"/>
      <c r="AA364" s="2"/>
      <c r="AB364" s="18"/>
    </row>
    <row r="365" spans="7:28" x14ac:dyDescent="0.25">
      <c r="G365" s="2"/>
      <c r="H365" s="2"/>
      <c r="I365" s="2"/>
      <c r="J365" s="2"/>
      <c r="K365" s="2"/>
      <c r="L365" s="2"/>
      <c r="M365" s="2"/>
      <c r="N365" s="2"/>
      <c r="O365" s="2"/>
      <c r="Q365" s="2"/>
      <c r="R365" s="13"/>
      <c r="S365" s="15"/>
      <c r="T365" s="2"/>
      <c r="U365" s="2"/>
      <c r="V365" s="2"/>
      <c r="W365" s="2"/>
      <c r="X365" s="2"/>
      <c r="Y365" s="2"/>
      <c r="Z365" s="2"/>
      <c r="AA365" s="2"/>
      <c r="AB365" s="18"/>
    </row>
    <row r="366" spans="7:28" x14ac:dyDescent="0.25">
      <c r="G366" s="2"/>
      <c r="H366" s="2"/>
      <c r="I366" s="2"/>
      <c r="J366" s="2"/>
      <c r="K366" s="2"/>
      <c r="L366" s="2"/>
      <c r="M366" s="2"/>
      <c r="N366" s="2"/>
      <c r="O366" s="2"/>
      <c r="Q366" s="2"/>
      <c r="R366" s="13"/>
      <c r="S366" s="15"/>
      <c r="T366" s="2"/>
      <c r="U366" s="2"/>
      <c r="V366" s="2"/>
      <c r="W366" s="2"/>
      <c r="X366" s="2"/>
      <c r="Y366" s="2"/>
      <c r="Z366" s="2"/>
      <c r="AA366" s="2"/>
      <c r="AB366" s="18"/>
    </row>
    <row r="367" spans="7:28" x14ac:dyDescent="0.25">
      <c r="G367" s="2"/>
      <c r="H367" s="2"/>
      <c r="I367" s="2"/>
      <c r="J367" s="2"/>
      <c r="K367" s="2"/>
      <c r="L367" s="2"/>
      <c r="M367" s="2"/>
      <c r="N367" s="2"/>
      <c r="O367" s="2"/>
      <c r="Q367" s="2"/>
      <c r="R367" s="13"/>
      <c r="S367" s="15"/>
      <c r="T367" s="2"/>
      <c r="U367" s="2"/>
      <c r="V367" s="2"/>
      <c r="W367" s="2"/>
      <c r="X367" s="2"/>
      <c r="Y367" s="2"/>
      <c r="Z367" s="2"/>
      <c r="AA367" s="2"/>
      <c r="AB367" s="18"/>
    </row>
    <row r="368" spans="7:28" x14ac:dyDescent="0.25">
      <c r="G368" s="2"/>
      <c r="H368" s="2"/>
      <c r="I368" s="2"/>
      <c r="J368" s="2"/>
      <c r="K368" s="2"/>
      <c r="L368" s="2"/>
      <c r="M368" s="2"/>
      <c r="N368" s="2"/>
      <c r="O368" s="2"/>
      <c r="Q368" s="2"/>
      <c r="R368" s="13"/>
      <c r="S368" s="15"/>
      <c r="T368" s="2"/>
      <c r="U368" s="2"/>
      <c r="V368" s="2"/>
      <c r="W368" s="2"/>
      <c r="X368" s="2"/>
      <c r="Y368" s="2"/>
      <c r="Z368" s="2"/>
      <c r="AA368" s="2"/>
      <c r="AB368" s="18"/>
    </row>
    <row r="369" spans="7:28" x14ac:dyDescent="0.25">
      <c r="G369" s="2"/>
      <c r="H369" s="2"/>
      <c r="I369" s="2"/>
      <c r="J369" s="2"/>
      <c r="K369" s="2"/>
      <c r="L369" s="2"/>
      <c r="M369" s="2"/>
      <c r="N369" s="2"/>
      <c r="O369" s="2"/>
      <c r="Q369" s="2"/>
      <c r="R369" s="13"/>
      <c r="S369" s="15"/>
      <c r="T369" s="2"/>
      <c r="U369" s="2"/>
      <c r="V369" s="2"/>
      <c r="W369" s="2"/>
      <c r="X369" s="2"/>
      <c r="Y369" s="2"/>
      <c r="Z369" s="2"/>
      <c r="AA369" s="2"/>
      <c r="AB369" s="18"/>
    </row>
    <row r="370" spans="7:28" x14ac:dyDescent="0.25">
      <c r="G370" s="2"/>
      <c r="H370" s="2"/>
      <c r="I370" s="2"/>
      <c r="J370" s="2"/>
      <c r="K370" s="2"/>
      <c r="L370" s="2"/>
      <c r="M370" s="2"/>
      <c r="N370" s="2"/>
      <c r="O370" s="2"/>
      <c r="Q370" s="2"/>
      <c r="R370" s="13"/>
      <c r="S370" s="15"/>
      <c r="T370" s="2"/>
      <c r="U370" s="2"/>
      <c r="V370" s="2"/>
      <c r="W370" s="2"/>
      <c r="X370" s="2"/>
      <c r="Y370" s="2"/>
      <c r="Z370" s="2"/>
      <c r="AA370" s="2"/>
      <c r="AB370" s="18"/>
    </row>
    <row r="371" spans="7:28" x14ac:dyDescent="0.25">
      <c r="G371" s="2"/>
      <c r="H371" s="2"/>
      <c r="I371" s="2"/>
      <c r="J371" s="2"/>
      <c r="K371" s="2"/>
      <c r="L371" s="2"/>
      <c r="M371" s="2"/>
      <c r="N371" s="2"/>
      <c r="O371" s="2"/>
      <c r="Q371" s="2"/>
      <c r="R371" s="13"/>
      <c r="S371" s="15"/>
      <c r="T371" s="2"/>
      <c r="U371" s="2"/>
      <c r="V371" s="2"/>
      <c r="W371" s="2"/>
      <c r="X371" s="2"/>
      <c r="Y371" s="2"/>
      <c r="Z371" s="2"/>
      <c r="AA371" s="2"/>
      <c r="AB371" s="18"/>
    </row>
    <row r="372" spans="7:28" x14ac:dyDescent="0.25">
      <c r="G372" s="2"/>
      <c r="H372" s="2"/>
      <c r="I372" s="2"/>
      <c r="J372" s="2"/>
      <c r="K372" s="2"/>
      <c r="L372" s="2"/>
      <c r="M372" s="2"/>
      <c r="N372" s="2"/>
      <c r="O372" s="2"/>
      <c r="Q372" s="2"/>
      <c r="R372" s="13"/>
      <c r="S372" s="15"/>
      <c r="T372" s="2"/>
      <c r="U372" s="2"/>
      <c r="V372" s="2"/>
      <c r="W372" s="2"/>
      <c r="X372" s="2"/>
      <c r="Y372" s="2"/>
      <c r="Z372" s="2"/>
      <c r="AA372" s="2"/>
      <c r="AB372" s="18"/>
    </row>
  </sheetData>
  <autoFilter ref="A1:AD314">
    <filterColumn colId="1">
      <filters>
        <filter val="SUP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97"/>
  <sheetViews>
    <sheetView topLeftCell="Z1" workbookViewId="0">
      <pane ySplit="1" topLeftCell="A63" activePane="bottomLeft" state="frozen"/>
      <selection activeCell="G1" sqref="G1"/>
      <selection pane="bottomLeft" activeCell="Z70" sqref="A70:XFD70"/>
    </sheetView>
  </sheetViews>
  <sheetFormatPr defaultRowHeight="15" x14ac:dyDescent="0.25"/>
  <cols>
    <col min="1" max="1" width="9.140625" style="20" customWidth="1"/>
    <col min="2" max="2" width="6.42578125" bestFit="1" customWidth="1"/>
    <col min="3" max="3" width="18" customWidth="1"/>
    <col min="4" max="4" width="18.28515625" customWidth="1"/>
    <col min="5" max="5" width="20" customWidth="1"/>
    <col min="6" max="6" width="19.85546875" customWidth="1"/>
    <col min="7" max="7" width="25" customWidth="1"/>
    <col min="8" max="8" width="20.85546875" customWidth="1"/>
    <col min="9" max="9" width="15.42578125" customWidth="1"/>
    <col min="10" max="10" width="16.7109375" customWidth="1"/>
    <col min="11" max="11" width="14.85546875" customWidth="1"/>
    <col min="12" max="12" width="21.85546875" customWidth="1"/>
    <col min="13" max="13" width="25" customWidth="1"/>
    <col min="14" max="14" width="17.85546875" customWidth="1"/>
    <col min="15" max="15" width="13.5703125" customWidth="1"/>
    <col min="16" max="16" width="18" customWidth="1"/>
    <col min="17" max="17" width="20.140625" customWidth="1"/>
    <col min="18" max="18" width="26.140625" customWidth="1"/>
    <col min="19" max="19" width="18.7109375" customWidth="1"/>
    <col min="20" max="20" width="16.42578125" customWidth="1"/>
    <col min="21" max="21" width="10.140625" bestFit="1" customWidth="1"/>
    <col min="22" max="22" width="25" customWidth="1"/>
    <col min="24" max="24" width="14.28515625" customWidth="1"/>
    <col min="25" max="25" width="22.85546875" customWidth="1"/>
    <col min="26" max="27" width="29.140625" customWidth="1"/>
    <col min="28" max="28" width="26.42578125" style="4" hidden="1" customWidth="1"/>
    <col min="29" max="30" width="26.42578125" style="4" customWidth="1"/>
    <col min="31" max="32" width="28.28515625" style="4" customWidth="1"/>
    <col min="33" max="33" width="22.5703125" customWidth="1"/>
    <col min="34" max="46" width="9.140625" style="37"/>
  </cols>
  <sheetData>
    <row r="1" spans="1:46" x14ac:dyDescent="0.25">
      <c r="A1" s="19" t="s">
        <v>174</v>
      </c>
      <c r="B1" s="5" t="s">
        <v>142</v>
      </c>
      <c r="C1" s="5" t="s">
        <v>143</v>
      </c>
      <c r="D1" s="5" t="s">
        <v>180</v>
      </c>
      <c r="E1" s="5" t="s">
        <v>144</v>
      </c>
      <c r="F1" s="5" t="s">
        <v>145</v>
      </c>
      <c r="G1" s="5" t="s">
        <v>146</v>
      </c>
      <c r="H1" s="5" t="s">
        <v>147</v>
      </c>
      <c r="I1" s="5" t="s">
        <v>182</v>
      </c>
      <c r="J1" s="5" t="s">
        <v>148</v>
      </c>
      <c r="K1" s="5" t="s">
        <v>149</v>
      </c>
      <c r="L1" s="5" t="s">
        <v>150</v>
      </c>
      <c r="M1" s="5" t="s">
        <v>151</v>
      </c>
      <c r="N1" s="5" t="s">
        <v>152</v>
      </c>
      <c r="O1" s="21" t="s">
        <v>183</v>
      </c>
      <c r="P1" s="5" t="s">
        <v>184</v>
      </c>
      <c r="Q1" s="9" t="s">
        <v>185</v>
      </c>
      <c r="R1" s="14" t="s">
        <v>248</v>
      </c>
      <c r="S1" s="5" t="s">
        <v>186</v>
      </c>
      <c r="T1" s="5" t="s">
        <v>153</v>
      </c>
      <c r="U1" s="5" t="s">
        <v>154</v>
      </c>
      <c r="V1" s="5" t="s">
        <v>155</v>
      </c>
      <c r="W1" s="5" t="s">
        <v>156</v>
      </c>
      <c r="X1" s="5" t="s">
        <v>157</v>
      </c>
      <c r="Y1" s="5" t="s">
        <v>158</v>
      </c>
      <c r="Z1" s="5" t="s">
        <v>159</v>
      </c>
      <c r="AA1" s="17" t="s">
        <v>187</v>
      </c>
      <c r="AB1" s="17" t="s">
        <v>175</v>
      </c>
      <c r="AC1" s="17" t="s">
        <v>357</v>
      </c>
      <c r="AD1" s="17" t="s">
        <v>230</v>
      </c>
      <c r="AE1" s="5" t="s">
        <v>160</v>
      </c>
      <c r="AF1" s="5"/>
      <c r="AG1" s="5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x14ac:dyDescent="0.25">
      <c r="A2" s="20">
        <v>17</v>
      </c>
      <c r="B2" t="s">
        <v>349</v>
      </c>
      <c r="C2" t="s">
        <v>2</v>
      </c>
      <c r="D2" t="s">
        <v>5</v>
      </c>
      <c r="E2" t="s">
        <v>6</v>
      </c>
      <c r="F2" s="2">
        <v>71219635000</v>
      </c>
      <c r="G2" s="2">
        <v>49292036000</v>
      </c>
      <c r="H2" s="2">
        <v>21927599000</v>
      </c>
      <c r="I2" s="2">
        <v>151321863</v>
      </c>
      <c r="J2" s="2">
        <v>105397478</v>
      </c>
      <c r="K2" s="2">
        <v>45924385</v>
      </c>
      <c r="L2" s="2">
        <v>122834009</v>
      </c>
      <c r="M2" s="2">
        <v>85680663.599999994</v>
      </c>
      <c r="N2" s="2">
        <v>37153345.399999999</v>
      </c>
      <c r="O2" s="15">
        <v>0.1</v>
      </c>
      <c r="P2" s="2">
        <v>8568066.3599999994</v>
      </c>
      <c r="Q2" s="13">
        <v>0.25</v>
      </c>
      <c r="R2" s="15">
        <v>0</v>
      </c>
      <c r="S2" s="2">
        <v>9288336.3499999996</v>
      </c>
      <c r="T2" s="2">
        <v>5000000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8">
        <v>0</v>
      </c>
      <c r="AB2" s="4">
        <v>22856402.710000001</v>
      </c>
      <c r="AD2" s="4">
        <f>AB2+AC2</f>
        <v>22856402.710000001</v>
      </c>
      <c r="AE2" t="s">
        <v>49</v>
      </c>
      <c r="AF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x14ac:dyDescent="0.25">
      <c r="A3" s="20">
        <v>23</v>
      </c>
      <c r="B3" t="s">
        <v>349</v>
      </c>
      <c r="C3" t="s">
        <v>2</v>
      </c>
      <c r="D3" t="s">
        <v>5</v>
      </c>
      <c r="E3" t="s">
        <v>8</v>
      </c>
      <c r="F3" s="2">
        <v>12561746000</v>
      </c>
      <c r="G3" s="2">
        <v>8393622000</v>
      </c>
      <c r="H3" s="2">
        <v>4168124000</v>
      </c>
      <c r="I3" s="2">
        <v>23553177</v>
      </c>
      <c r="J3" s="2">
        <v>13779020</v>
      </c>
      <c r="K3" s="2">
        <v>9774157</v>
      </c>
      <c r="L3" s="2">
        <v>18528478.600000001</v>
      </c>
      <c r="M3" s="2">
        <v>10421571.199999999</v>
      </c>
      <c r="N3" s="2">
        <v>8106907.4000000004</v>
      </c>
      <c r="O3" s="15">
        <v>0.1</v>
      </c>
      <c r="P3" s="2">
        <v>1042157.12</v>
      </c>
      <c r="Q3" s="13">
        <v>0.1</v>
      </c>
      <c r="R3" s="15">
        <v>0</v>
      </c>
      <c r="S3" s="2">
        <v>810690.74</v>
      </c>
      <c r="T3" s="2">
        <v>1000000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8">
        <v>0</v>
      </c>
      <c r="AB3" s="4">
        <v>2852847.86</v>
      </c>
      <c r="AD3" s="4">
        <f t="shared" ref="AD3:AD66" si="0">AB3+AC3</f>
        <v>2852847.86</v>
      </c>
      <c r="AE3" t="s">
        <v>7</v>
      </c>
      <c r="AF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x14ac:dyDescent="0.25">
      <c r="A4" s="20">
        <v>30</v>
      </c>
      <c r="B4" t="s">
        <v>349</v>
      </c>
      <c r="C4" t="s">
        <v>10</v>
      </c>
      <c r="D4" t="s">
        <v>11</v>
      </c>
      <c r="E4" t="s">
        <v>12</v>
      </c>
      <c r="F4" s="2">
        <v>2434250000</v>
      </c>
      <c r="G4" s="2">
        <v>0</v>
      </c>
      <c r="H4" s="2">
        <v>2434250000</v>
      </c>
      <c r="I4" s="2">
        <v>7338618</v>
      </c>
      <c r="J4" s="2">
        <v>0</v>
      </c>
      <c r="K4" s="2">
        <v>7338618</v>
      </c>
      <c r="L4" s="2">
        <v>6364918</v>
      </c>
      <c r="M4" s="2">
        <v>0</v>
      </c>
      <c r="N4" s="2">
        <v>6364918</v>
      </c>
      <c r="O4" s="15">
        <v>0.1</v>
      </c>
      <c r="P4" s="2">
        <v>0</v>
      </c>
      <c r="Q4" s="13">
        <v>0</v>
      </c>
      <c r="R4" s="15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8">
        <v>0</v>
      </c>
      <c r="AB4" s="4">
        <v>0</v>
      </c>
      <c r="AD4" s="4">
        <f t="shared" si="0"/>
        <v>0</v>
      </c>
      <c r="AE4" t="s">
        <v>36</v>
      </c>
      <c r="AF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x14ac:dyDescent="0.25">
      <c r="A5" s="20">
        <v>35</v>
      </c>
      <c r="B5" t="s">
        <v>349</v>
      </c>
      <c r="C5" t="s">
        <v>10</v>
      </c>
      <c r="D5" t="s">
        <v>11</v>
      </c>
      <c r="E5" t="s">
        <v>15</v>
      </c>
      <c r="F5" s="2">
        <v>989485000</v>
      </c>
      <c r="G5" s="2">
        <v>0</v>
      </c>
      <c r="H5" s="2">
        <v>989485000</v>
      </c>
      <c r="I5" s="2">
        <v>3029620</v>
      </c>
      <c r="J5" s="2">
        <v>0</v>
      </c>
      <c r="K5" s="2">
        <v>3029620</v>
      </c>
      <c r="L5" s="2">
        <v>2633826</v>
      </c>
      <c r="M5" s="2">
        <v>0</v>
      </c>
      <c r="N5" s="2">
        <v>2633826</v>
      </c>
      <c r="O5" s="15">
        <v>0.1</v>
      </c>
      <c r="P5" s="2">
        <v>0</v>
      </c>
      <c r="Q5" s="13">
        <v>0</v>
      </c>
      <c r="R5" s="15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18">
        <v>0</v>
      </c>
      <c r="AB5" s="4">
        <v>0</v>
      </c>
      <c r="AD5" s="4">
        <f t="shared" si="0"/>
        <v>0</v>
      </c>
      <c r="AE5" t="s">
        <v>234</v>
      </c>
      <c r="AF5"/>
      <c r="AH5"/>
      <c r="AI5"/>
      <c r="AJ5"/>
      <c r="AK5"/>
      <c r="AL5"/>
      <c r="AM5"/>
      <c r="AN5"/>
      <c r="AO5"/>
      <c r="AP5"/>
      <c r="AQ5"/>
      <c r="AR5"/>
      <c r="AS5"/>
      <c r="AT5"/>
    </row>
    <row r="6" spans="1:46" x14ac:dyDescent="0.25">
      <c r="A6" s="20">
        <v>58</v>
      </c>
      <c r="B6" t="s">
        <v>349</v>
      </c>
      <c r="C6" t="s">
        <v>10</v>
      </c>
      <c r="D6" t="s">
        <v>18</v>
      </c>
      <c r="E6" t="s">
        <v>21</v>
      </c>
      <c r="F6" s="2">
        <v>53187830200</v>
      </c>
      <c r="G6" s="2">
        <v>0</v>
      </c>
      <c r="H6" s="2">
        <v>53187830200</v>
      </c>
      <c r="I6" s="2">
        <v>117842233</v>
      </c>
      <c r="J6" s="2">
        <v>0</v>
      </c>
      <c r="K6" s="2">
        <v>117842233</v>
      </c>
      <c r="L6" s="2">
        <v>96567100.920000002</v>
      </c>
      <c r="M6" s="2">
        <v>0</v>
      </c>
      <c r="N6" s="2">
        <v>96567100.920000002</v>
      </c>
      <c r="O6" s="15">
        <v>0.1</v>
      </c>
      <c r="P6" s="2">
        <v>0</v>
      </c>
      <c r="Q6" s="13">
        <v>0.2</v>
      </c>
      <c r="R6" s="15">
        <v>0</v>
      </c>
      <c r="S6" s="2">
        <v>19313420.184</v>
      </c>
      <c r="T6" s="2">
        <v>4000000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18">
        <v>0</v>
      </c>
      <c r="AB6" s="4">
        <v>23313420.184</v>
      </c>
      <c r="AD6" s="4">
        <f t="shared" si="0"/>
        <v>23313420.184</v>
      </c>
      <c r="AE6" t="s">
        <v>22</v>
      </c>
      <c r="AF6"/>
      <c r="AH6"/>
      <c r="AI6"/>
      <c r="AJ6"/>
      <c r="AK6"/>
      <c r="AL6"/>
      <c r="AM6"/>
      <c r="AN6"/>
      <c r="AO6"/>
      <c r="AP6"/>
      <c r="AQ6"/>
      <c r="AR6"/>
      <c r="AS6"/>
      <c r="AT6"/>
    </row>
    <row r="7" spans="1:46" x14ac:dyDescent="0.25">
      <c r="A7" s="20">
        <v>62</v>
      </c>
      <c r="B7" t="s">
        <v>348</v>
      </c>
      <c r="C7" t="s">
        <v>10</v>
      </c>
      <c r="D7" t="s">
        <v>18</v>
      </c>
      <c r="E7" t="s">
        <v>23</v>
      </c>
      <c r="F7" s="2">
        <v>2899433000</v>
      </c>
      <c r="G7" s="2">
        <v>0</v>
      </c>
      <c r="H7" s="2">
        <v>2899433000</v>
      </c>
      <c r="I7" s="2">
        <v>4349866</v>
      </c>
      <c r="J7" s="2">
        <v>0</v>
      </c>
      <c r="K7" s="2">
        <v>4349866</v>
      </c>
      <c r="L7" s="2">
        <v>3190092.8</v>
      </c>
      <c r="M7" s="2">
        <v>0</v>
      </c>
      <c r="N7" s="2">
        <v>3190092.8</v>
      </c>
      <c r="O7" s="15">
        <v>0.1</v>
      </c>
      <c r="P7" s="2">
        <v>0</v>
      </c>
      <c r="Q7" s="13">
        <v>0.3</v>
      </c>
      <c r="R7" s="15">
        <v>0</v>
      </c>
      <c r="S7" s="2">
        <v>957027.83999999997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18">
        <v>0</v>
      </c>
      <c r="AB7" s="4">
        <v>957027.83999999997</v>
      </c>
      <c r="AD7" s="4">
        <f t="shared" si="0"/>
        <v>957027.83999999997</v>
      </c>
      <c r="AE7" t="s">
        <v>27</v>
      </c>
      <c r="AF7"/>
      <c r="AH7"/>
      <c r="AI7"/>
      <c r="AJ7"/>
      <c r="AK7"/>
      <c r="AL7"/>
      <c r="AM7"/>
      <c r="AN7"/>
      <c r="AO7"/>
      <c r="AP7"/>
      <c r="AQ7"/>
      <c r="AR7"/>
      <c r="AS7"/>
      <c r="AT7"/>
    </row>
    <row r="8" spans="1:46" x14ac:dyDescent="0.25">
      <c r="A8" s="20">
        <v>66</v>
      </c>
      <c r="B8" t="s">
        <v>349</v>
      </c>
      <c r="C8" t="s">
        <v>2</v>
      </c>
      <c r="D8" t="s">
        <v>5</v>
      </c>
      <c r="E8" t="s">
        <v>25</v>
      </c>
      <c r="F8" s="2">
        <v>13517345200</v>
      </c>
      <c r="G8" s="2">
        <v>6523123500</v>
      </c>
      <c r="H8" s="2">
        <v>6994221700</v>
      </c>
      <c r="I8" s="2">
        <v>34728268</v>
      </c>
      <c r="J8" s="2">
        <v>15925300</v>
      </c>
      <c r="K8" s="2">
        <v>18802968</v>
      </c>
      <c r="L8" s="2">
        <v>29321329.920000002</v>
      </c>
      <c r="M8" s="2">
        <v>13316050.6</v>
      </c>
      <c r="N8" s="2">
        <v>16005279.32</v>
      </c>
      <c r="O8" s="15">
        <v>0.1</v>
      </c>
      <c r="P8" s="2">
        <v>1331605.06</v>
      </c>
      <c r="Q8" s="13">
        <v>0.1</v>
      </c>
      <c r="R8" s="15">
        <v>0</v>
      </c>
      <c r="S8" s="2">
        <v>1600527.932</v>
      </c>
      <c r="T8" s="2">
        <v>2000000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18">
        <v>0</v>
      </c>
      <c r="AB8" s="4">
        <v>4932132.9919999996</v>
      </c>
      <c r="AD8" s="4">
        <f t="shared" si="0"/>
        <v>4932132.9919999996</v>
      </c>
      <c r="AE8" t="s">
        <v>7</v>
      </c>
      <c r="AF8"/>
      <c r="AH8"/>
      <c r="AI8"/>
      <c r="AJ8"/>
      <c r="AK8"/>
      <c r="AL8"/>
      <c r="AM8"/>
      <c r="AN8"/>
      <c r="AO8"/>
      <c r="AP8"/>
      <c r="AQ8"/>
      <c r="AR8"/>
      <c r="AS8"/>
      <c r="AT8"/>
    </row>
    <row r="9" spans="1:46" x14ac:dyDescent="0.25">
      <c r="A9" s="20">
        <v>116</v>
      </c>
      <c r="B9" t="s">
        <v>348</v>
      </c>
      <c r="C9" t="s">
        <v>2</v>
      </c>
      <c r="D9" t="s">
        <v>9</v>
      </c>
      <c r="E9" t="s">
        <v>28</v>
      </c>
      <c r="F9" s="2">
        <v>22340668000</v>
      </c>
      <c r="G9" s="2">
        <v>1465042000</v>
      </c>
      <c r="H9" s="2">
        <v>20875626000</v>
      </c>
      <c r="I9" s="2">
        <v>49072134</v>
      </c>
      <c r="J9" s="2">
        <v>4944964</v>
      </c>
      <c r="K9" s="2">
        <v>44127170</v>
      </c>
      <c r="L9" s="2">
        <v>40135866.799999997</v>
      </c>
      <c r="M9" s="2">
        <v>4358947.2</v>
      </c>
      <c r="N9" s="2">
        <v>35776919.600000001</v>
      </c>
      <c r="O9" s="15">
        <v>0.1</v>
      </c>
      <c r="P9" s="2">
        <v>435894.72</v>
      </c>
      <c r="Q9" s="13">
        <v>0.3</v>
      </c>
      <c r="R9" s="15">
        <v>0</v>
      </c>
      <c r="S9" s="2">
        <v>10733075.880000001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18">
        <v>0</v>
      </c>
      <c r="AB9" s="4">
        <v>11168970.6</v>
      </c>
      <c r="AD9" s="4">
        <f t="shared" si="0"/>
        <v>11168970.6</v>
      </c>
      <c r="AE9" t="s">
        <v>51</v>
      </c>
      <c r="AF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x14ac:dyDescent="0.25">
      <c r="A10" s="20">
        <v>119</v>
      </c>
      <c r="B10" t="s">
        <v>349</v>
      </c>
      <c r="C10" t="s">
        <v>10</v>
      </c>
      <c r="D10" t="s">
        <v>11</v>
      </c>
      <c r="E10" t="s">
        <v>29</v>
      </c>
      <c r="F10" s="2">
        <v>4745181000</v>
      </c>
      <c r="G10" s="2">
        <v>0</v>
      </c>
      <c r="H10" s="2">
        <v>4745181000</v>
      </c>
      <c r="I10" s="2">
        <v>11542226</v>
      </c>
      <c r="J10" s="2">
        <v>0</v>
      </c>
      <c r="K10" s="2">
        <v>11542226</v>
      </c>
      <c r="L10" s="2">
        <v>9644153.5999999996</v>
      </c>
      <c r="M10" s="2">
        <v>0</v>
      </c>
      <c r="N10" s="2">
        <v>9644153.5999999996</v>
      </c>
      <c r="O10" s="15">
        <v>0.1</v>
      </c>
      <c r="P10" s="2">
        <v>0</v>
      </c>
      <c r="Q10" s="13">
        <v>0</v>
      </c>
      <c r="R10" s="15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18">
        <v>0</v>
      </c>
      <c r="AB10" s="4">
        <v>0</v>
      </c>
      <c r="AD10" s="4">
        <f t="shared" si="0"/>
        <v>0</v>
      </c>
      <c r="AE10" t="s">
        <v>234</v>
      </c>
      <c r="AF10"/>
      <c r="AH10"/>
      <c r="AI10"/>
      <c r="AJ10"/>
      <c r="AK10"/>
      <c r="AL10"/>
      <c r="AM10"/>
      <c r="AN10"/>
      <c r="AO10"/>
      <c r="AP10"/>
      <c r="AQ10"/>
      <c r="AR10"/>
      <c r="AS10"/>
      <c r="AT10"/>
    </row>
    <row r="11" spans="1:46" x14ac:dyDescent="0.25">
      <c r="A11" s="20">
        <v>123</v>
      </c>
      <c r="B11" t="s">
        <v>349</v>
      </c>
      <c r="C11" t="s">
        <v>10</v>
      </c>
      <c r="D11" t="s">
        <v>18</v>
      </c>
      <c r="E11" t="s">
        <v>30</v>
      </c>
      <c r="F11" s="2">
        <v>39299325000</v>
      </c>
      <c r="G11" s="2">
        <v>0</v>
      </c>
      <c r="H11" s="2">
        <v>39299325000</v>
      </c>
      <c r="I11" s="2">
        <v>93685876</v>
      </c>
      <c r="J11" s="2">
        <v>0</v>
      </c>
      <c r="K11" s="2">
        <v>93685876</v>
      </c>
      <c r="L11" s="2">
        <v>77966146</v>
      </c>
      <c r="M11" s="2">
        <v>0</v>
      </c>
      <c r="N11" s="2">
        <v>77966146</v>
      </c>
      <c r="O11" s="15">
        <v>0.1</v>
      </c>
      <c r="P11" s="2">
        <v>0</v>
      </c>
      <c r="Q11" s="13">
        <v>0.2</v>
      </c>
      <c r="R11" s="15">
        <v>0</v>
      </c>
      <c r="S11" s="2">
        <v>15593229.199999999</v>
      </c>
      <c r="T11" s="2">
        <v>4000000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18">
        <v>0</v>
      </c>
      <c r="AB11" s="4">
        <v>19593229.199999999</v>
      </c>
      <c r="AD11" s="4">
        <f t="shared" si="0"/>
        <v>19593229.199999999</v>
      </c>
      <c r="AE11" t="s">
        <v>22</v>
      </c>
      <c r="AF11"/>
      <c r="AH11"/>
      <c r="AI11"/>
      <c r="AJ11"/>
      <c r="AK11"/>
      <c r="AL11"/>
      <c r="AM11"/>
      <c r="AN11"/>
      <c r="AO11"/>
      <c r="AP11"/>
      <c r="AQ11"/>
      <c r="AR11"/>
      <c r="AS11"/>
      <c r="AT11"/>
    </row>
    <row r="12" spans="1:46" x14ac:dyDescent="0.25">
      <c r="A12" s="20">
        <v>155</v>
      </c>
      <c r="B12" t="s">
        <v>349</v>
      </c>
      <c r="C12" t="s">
        <v>10</v>
      </c>
      <c r="D12" t="s">
        <v>11</v>
      </c>
      <c r="E12" t="s">
        <v>35</v>
      </c>
      <c r="F12" s="2">
        <v>1272300000</v>
      </c>
      <c r="G12" s="2">
        <v>0</v>
      </c>
      <c r="H12" s="2">
        <v>1272300000</v>
      </c>
      <c r="I12" s="2">
        <v>3363150</v>
      </c>
      <c r="J12" s="2">
        <v>0</v>
      </c>
      <c r="K12" s="2">
        <v>3363150</v>
      </c>
      <c r="L12" s="2">
        <v>2854230</v>
      </c>
      <c r="M12" s="2">
        <v>0</v>
      </c>
      <c r="N12" s="2">
        <v>2854230</v>
      </c>
      <c r="O12" s="15">
        <v>0.1</v>
      </c>
      <c r="P12" s="2">
        <v>0</v>
      </c>
      <c r="Q12" s="13">
        <v>0</v>
      </c>
      <c r="R12" s="15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18">
        <v>0</v>
      </c>
      <c r="AB12" s="4">
        <v>0</v>
      </c>
      <c r="AD12" s="4">
        <f t="shared" si="0"/>
        <v>0</v>
      </c>
      <c r="AE12" t="s">
        <v>36</v>
      </c>
      <c r="AF12"/>
      <c r="AH12"/>
      <c r="AI12"/>
      <c r="AJ12"/>
      <c r="AK12"/>
      <c r="AL12"/>
      <c r="AM12"/>
      <c r="AN12"/>
      <c r="AO12"/>
      <c r="AP12"/>
      <c r="AQ12"/>
      <c r="AR12"/>
      <c r="AS12"/>
      <c r="AT12"/>
    </row>
    <row r="13" spans="1:46" x14ac:dyDescent="0.25">
      <c r="A13" s="20">
        <v>158</v>
      </c>
      <c r="B13" t="s">
        <v>348</v>
      </c>
      <c r="C13" t="s">
        <v>10</v>
      </c>
      <c r="D13" t="s">
        <v>11</v>
      </c>
      <c r="E13" t="s">
        <v>37</v>
      </c>
      <c r="F13" s="2">
        <v>6204165500</v>
      </c>
      <c r="G13" s="2">
        <v>0</v>
      </c>
      <c r="H13" s="2">
        <v>6204165500</v>
      </c>
      <c r="I13" s="2">
        <v>17793223</v>
      </c>
      <c r="J13" s="2">
        <v>0</v>
      </c>
      <c r="K13" s="2">
        <v>17793223</v>
      </c>
      <c r="L13" s="2">
        <v>15311556.800000001</v>
      </c>
      <c r="M13" s="2">
        <v>0</v>
      </c>
      <c r="N13" s="2">
        <v>15311556.800000001</v>
      </c>
      <c r="O13" s="15">
        <v>0.1</v>
      </c>
      <c r="P13" s="2">
        <v>0</v>
      </c>
      <c r="Q13" s="13">
        <v>0.3</v>
      </c>
      <c r="R13" s="15">
        <v>0</v>
      </c>
      <c r="S13" s="2">
        <v>4593467.04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18">
        <v>0</v>
      </c>
      <c r="AB13" s="4">
        <v>4593467.04</v>
      </c>
      <c r="AD13" s="4">
        <f t="shared" si="0"/>
        <v>4593467.04</v>
      </c>
      <c r="AE13" t="s">
        <v>36</v>
      </c>
      <c r="AF13"/>
      <c r="AH13"/>
      <c r="AI13"/>
      <c r="AJ13"/>
      <c r="AK13"/>
      <c r="AL13"/>
      <c r="AM13"/>
      <c r="AN13"/>
      <c r="AO13"/>
      <c r="AP13"/>
      <c r="AQ13"/>
      <c r="AR13"/>
      <c r="AS13"/>
      <c r="AT13"/>
    </row>
    <row r="14" spans="1:46" x14ac:dyDescent="0.25">
      <c r="A14" s="20">
        <v>164</v>
      </c>
      <c r="B14" t="s">
        <v>349</v>
      </c>
      <c r="C14" t="s">
        <v>2</v>
      </c>
      <c r="D14" t="s">
        <v>9</v>
      </c>
      <c r="E14" t="s">
        <v>40</v>
      </c>
      <c r="F14" s="2">
        <v>9785969000</v>
      </c>
      <c r="G14" s="2">
        <v>7669180000</v>
      </c>
      <c r="H14" s="2">
        <v>2116789000</v>
      </c>
      <c r="I14" s="2">
        <v>27483109</v>
      </c>
      <c r="J14" s="2">
        <v>21662517</v>
      </c>
      <c r="K14" s="2">
        <v>5820592</v>
      </c>
      <c r="L14" s="2">
        <v>23568721.399999999</v>
      </c>
      <c r="M14" s="2">
        <v>18594845</v>
      </c>
      <c r="N14" s="2">
        <v>4973876.4000000004</v>
      </c>
      <c r="O14" s="15">
        <v>0.1</v>
      </c>
      <c r="P14" s="2">
        <v>1859484.5</v>
      </c>
      <c r="Q14" s="13">
        <v>0.1</v>
      </c>
      <c r="R14" s="15">
        <v>0</v>
      </c>
      <c r="S14" s="2">
        <v>497387.64</v>
      </c>
      <c r="T14" s="2">
        <v>2000000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18">
        <v>0</v>
      </c>
      <c r="AB14" s="4">
        <v>4356872.1399999997</v>
      </c>
      <c r="AD14" s="4">
        <f t="shared" si="0"/>
        <v>4356872.1399999997</v>
      </c>
      <c r="AE14" t="s">
        <v>41</v>
      </c>
      <c r="AF14"/>
      <c r="AH14"/>
      <c r="AI14"/>
      <c r="AJ14"/>
      <c r="AK14"/>
      <c r="AL14"/>
      <c r="AM14"/>
      <c r="AN14"/>
      <c r="AO14"/>
      <c r="AP14"/>
      <c r="AQ14"/>
      <c r="AR14"/>
      <c r="AS14"/>
      <c r="AT14"/>
    </row>
    <row r="15" spans="1:46" x14ac:dyDescent="0.25">
      <c r="A15" s="20">
        <v>168</v>
      </c>
      <c r="B15" t="s">
        <v>348</v>
      </c>
      <c r="C15" t="s">
        <v>10</v>
      </c>
      <c r="D15" t="s">
        <v>11</v>
      </c>
      <c r="E15" t="s">
        <v>42</v>
      </c>
      <c r="F15" s="2">
        <v>5569943000</v>
      </c>
      <c r="G15" s="2">
        <v>0</v>
      </c>
      <c r="H15" s="2">
        <v>5569943000</v>
      </c>
      <c r="I15" s="2">
        <v>15573308</v>
      </c>
      <c r="J15" s="2">
        <v>0</v>
      </c>
      <c r="K15" s="2">
        <v>15573308</v>
      </c>
      <c r="L15" s="2">
        <v>13345330.800000001</v>
      </c>
      <c r="M15" s="2">
        <v>0</v>
      </c>
      <c r="N15" s="2">
        <v>13345330.800000001</v>
      </c>
      <c r="O15" s="15">
        <v>0.1</v>
      </c>
      <c r="P15" s="2">
        <v>0</v>
      </c>
      <c r="Q15" s="13">
        <v>0.3</v>
      </c>
      <c r="R15" s="15">
        <v>0</v>
      </c>
      <c r="S15" s="2">
        <v>4003599.24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18">
        <v>0</v>
      </c>
      <c r="AB15" s="4">
        <v>4003599.24</v>
      </c>
      <c r="AD15" s="4">
        <f t="shared" si="0"/>
        <v>4003599.24</v>
      </c>
      <c r="AE15" t="s">
        <v>43</v>
      </c>
      <c r="AF15"/>
      <c r="AH15"/>
      <c r="AI15"/>
      <c r="AJ15"/>
      <c r="AK15"/>
      <c r="AL15"/>
      <c r="AM15"/>
      <c r="AN15"/>
      <c r="AO15"/>
      <c r="AP15"/>
      <c r="AQ15"/>
      <c r="AR15"/>
      <c r="AS15"/>
      <c r="AT15"/>
    </row>
    <row r="16" spans="1:46" x14ac:dyDescent="0.25">
      <c r="A16" s="20">
        <v>172</v>
      </c>
      <c r="B16" t="s">
        <v>349</v>
      </c>
      <c r="C16" t="s">
        <v>10</v>
      </c>
      <c r="D16" t="s">
        <v>18</v>
      </c>
      <c r="E16" t="s">
        <v>44</v>
      </c>
      <c r="F16" s="2">
        <v>12464622000</v>
      </c>
      <c r="G16" s="2">
        <v>0</v>
      </c>
      <c r="H16" s="2">
        <v>12464622000</v>
      </c>
      <c r="I16" s="2">
        <v>31493952</v>
      </c>
      <c r="J16" s="2">
        <v>0</v>
      </c>
      <c r="K16" s="2">
        <v>31493952</v>
      </c>
      <c r="L16" s="2">
        <v>26508103.199999999</v>
      </c>
      <c r="M16" s="2">
        <v>0</v>
      </c>
      <c r="N16" s="2">
        <v>26508103.199999999</v>
      </c>
      <c r="O16" s="15">
        <v>0.1</v>
      </c>
      <c r="P16" s="2">
        <v>0</v>
      </c>
      <c r="Q16" s="13">
        <v>0.1</v>
      </c>
      <c r="R16" s="15">
        <v>0</v>
      </c>
      <c r="S16" s="2">
        <v>2650810.3199999998</v>
      </c>
      <c r="T16" s="2">
        <v>2000000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18">
        <v>0</v>
      </c>
      <c r="AB16" s="4">
        <v>4650810.32</v>
      </c>
      <c r="AD16" s="4">
        <f t="shared" si="0"/>
        <v>4650810.32</v>
      </c>
      <c r="AE16" t="s">
        <v>20</v>
      </c>
      <c r="AF16"/>
      <c r="AH16"/>
      <c r="AI16"/>
      <c r="AJ16"/>
      <c r="AK16"/>
      <c r="AL16"/>
      <c r="AM16"/>
      <c r="AN16"/>
      <c r="AO16"/>
      <c r="AP16"/>
      <c r="AQ16"/>
      <c r="AR16"/>
      <c r="AS16"/>
      <c r="AT16"/>
    </row>
    <row r="17" spans="1:46" x14ac:dyDescent="0.25">
      <c r="A17" s="20">
        <v>207</v>
      </c>
      <c r="B17" t="s">
        <v>349</v>
      </c>
      <c r="C17" t="s">
        <v>2</v>
      </c>
      <c r="D17" t="s">
        <v>9</v>
      </c>
      <c r="E17" t="s">
        <v>45</v>
      </c>
      <c r="F17" s="2">
        <v>29864401600</v>
      </c>
      <c r="G17" s="2">
        <v>3498614600</v>
      </c>
      <c r="H17" s="2">
        <v>26365787000</v>
      </c>
      <c r="I17" s="2">
        <v>81956625</v>
      </c>
      <c r="J17" s="2">
        <v>10534839</v>
      </c>
      <c r="K17" s="2">
        <v>71421786</v>
      </c>
      <c r="L17" s="2">
        <v>70010864.359999999</v>
      </c>
      <c r="M17" s="2">
        <v>9135393.1600000001</v>
      </c>
      <c r="N17" s="2">
        <v>60875471.200000003</v>
      </c>
      <c r="O17" s="15">
        <v>0.1</v>
      </c>
      <c r="P17" s="2">
        <v>913539.31599999999</v>
      </c>
      <c r="Q17" s="13">
        <v>0.2</v>
      </c>
      <c r="R17" s="15">
        <v>0</v>
      </c>
      <c r="S17" s="2">
        <v>12175094.24</v>
      </c>
      <c r="T17" s="2">
        <v>4000000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18">
        <v>0</v>
      </c>
      <c r="AB17" s="4">
        <v>17088633.556000002</v>
      </c>
      <c r="AD17" s="4">
        <f t="shared" si="0"/>
        <v>17088633.556000002</v>
      </c>
      <c r="AE17" t="s">
        <v>67</v>
      </c>
      <c r="AF17"/>
      <c r="AH17"/>
      <c r="AI17"/>
      <c r="AJ17"/>
      <c r="AK17"/>
      <c r="AL17"/>
      <c r="AM17"/>
      <c r="AN17"/>
      <c r="AO17"/>
      <c r="AP17"/>
      <c r="AQ17"/>
      <c r="AR17"/>
      <c r="AS17"/>
      <c r="AT17"/>
    </row>
    <row r="18" spans="1:46" x14ac:dyDescent="0.25">
      <c r="A18" s="20">
        <v>216</v>
      </c>
      <c r="B18" t="s">
        <v>349</v>
      </c>
      <c r="C18" t="s">
        <v>10</v>
      </c>
      <c r="D18" t="s">
        <v>31</v>
      </c>
      <c r="E18" t="s">
        <v>47</v>
      </c>
      <c r="F18" s="2">
        <v>27182833000</v>
      </c>
      <c r="G18" s="2">
        <v>0</v>
      </c>
      <c r="H18" s="2">
        <v>27182833000</v>
      </c>
      <c r="I18" s="2">
        <v>42786925</v>
      </c>
      <c r="J18" s="2">
        <v>0</v>
      </c>
      <c r="K18" s="2">
        <v>42786925</v>
      </c>
      <c r="L18" s="2">
        <v>31913791.800000001</v>
      </c>
      <c r="M18" s="2">
        <v>0</v>
      </c>
      <c r="N18" s="2">
        <v>31913791.800000001</v>
      </c>
      <c r="O18" s="15">
        <v>0.1</v>
      </c>
      <c r="P18" s="2">
        <v>0</v>
      </c>
      <c r="Q18" s="13">
        <v>0.15</v>
      </c>
      <c r="R18" s="15">
        <v>0</v>
      </c>
      <c r="S18" s="2">
        <v>4787068.7699999996</v>
      </c>
      <c r="T18" s="2">
        <v>3000000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18">
        <v>0</v>
      </c>
      <c r="AB18" s="4">
        <v>7787068.7699999996</v>
      </c>
      <c r="AD18" s="4">
        <f t="shared" si="0"/>
        <v>7787068.7699999996</v>
      </c>
      <c r="AE18" t="s">
        <v>26</v>
      </c>
      <c r="AF18"/>
      <c r="AH18"/>
      <c r="AI18"/>
      <c r="AJ18"/>
      <c r="AK18"/>
      <c r="AL18"/>
      <c r="AM18"/>
      <c r="AN18"/>
      <c r="AO18"/>
      <c r="AP18"/>
      <c r="AQ18"/>
      <c r="AR18"/>
      <c r="AS18"/>
      <c r="AT18"/>
    </row>
    <row r="19" spans="1:46" x14ac:dyDescent="0.25">
      <c r="A19" s="20">
        <v>219</v>
      </c>
      <c r="B19" t="s">
        <v>349</v>
      </c>
      <c r="C19" t="s">
        <v>2</v>
      </c>
      <c r="D19" t="s">
        <v>5</v>
      </c>
      <c r="E19" t="s">
        <v>48</v>
      </c>
      <c r="F19" s="2">
        <v>26305453000</v>
      </c>
      <c r="G19" s="2">
        <v>6614393000</v>
      </c>
      <c r="H19" s="2">
        <v>19691060000</v>
      </c>
      <c r="I19" s="2">
        <v>53712668</v>
      </c>
      <c r="J19" s="2">
        <v>17529414</v>
      </c>
      <c r="K19" s="2">
        <v>36183254</v>
      </c>
      <c r="L19" s="2">
        <v>43190486.799999997</v>
      </c>
      <c r="M19" s="2">
        <v>14883656.800000001</v>
      </c>
      <c r="N19" s="2">
        <v>28306830</v>
      </c>
      <c r="O19" s="15">
        <v>0.1</v>
      </c>
      <c r="P19" s="2">
        <v>1488365.68</v>
      </c>
      <c r="Q19" s="13">
        <v>0.15</v>
      </c>
      <c r="R19" s="15">
        <v>0</v>
      </c>
      <c r="S19" s="2">
        <v>4246024.5</v>
      </c>
      <c r="T19" s="2">
        <v>3000000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18">
        <v>0</v>
      </c>
      <c r="AB19" s="4">
        <v>8734390.1799999997</v>
      </c>
      <c r="AD19" s="4">
        <f t="shared" si="0"/>
        <v>8734390.1799999997</v>
      </c>
      <c r="AE19" t="s">
        <v>7</v>
      </c>
      <c r="AF19"/>
      <c r="AH19"/>
      <c r="AI19"/>
      <c r="AJ19"/>
      <c r="AK19"/>
      <c r="AL19"/>
      <c r="AM19"/>
      <c r="AN19"/>
      <c r="AO19"/>
      <c r="AP19"/>
      <c r="AQ19"/>
      <c r="AR19"/>
      <c r="AS19"/>
      <c r="AT19"/>
    </row>
    <row r="20" spans="1:46" x14ac:dyDescent="0.25">
      <c r="A20" s="20">
        <v>232</v>
      </c>
      <c r="B20" t="s">
        <v>349</v>
      </c>
      <c r="C20" t="s">
        <v>10</v>
      </c>
      <c r="D20" t="s">
        <v>11</v>
      </c>
      <c r="E20" t="s">
        <v>50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5">
        <v>0.1</v>
      </c>
      <c r="P20" s="2">
        <v>0</v>
      </c>
      <c r="Q20" s="13">
        <v>0</v>
      </c>
      <c r="R20" s="15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18">
        <v>0</v>
      </c>
      <c r="AB20" s="4">
        <v>0</v>
      </c>
      <c r="AD20" s="4">
        <f t="shared" si="0"/>
        <v>0</v>
      </c>
      <c r="AE20" t="s">
        <v>88</v>
      </c>
      <c r="AF20"/>
      <c r="AH20"/>
      <c r="AI20"/>
      <c r="AJ20"/>
      <c r="AK20"/>
      <c r="AL20"/>
      <c r="AM20"/>
      <c r="AN20"/>
      <c r="AO20"/>
      <c r="AP20"/>
      <c r="AQ20"/>
      <c r="AR20"/>
      <c r="AS20"/>
      <c r="AT20"/>
    </row>
    <row r="21" spans="1:46" x14ac:dyDescent="0.25">
      <c r="A21" s="20">
        <v>265</v>
      </c>
      <c r="B21" t="s">
        <v>349</v>
      </c>
      <c r="C21" t="s">
        <v>2</v>
      </c>
      <c r="D21" t="s">
        <v>9</v>
      </c>
      <c r="E21" t="s">
        <v>52</v>
      </c>
      <c r="F21" s="2">
        <v>12558838000</v>
      </c>
      <c r="G21" s="2">
        <v>1505424000</v>
      </c>
      <c r="H21" s="2">
        <v>11053414000</v>
      </c>
      <c r="I21" s="2">
        <v>32318598</v>
      </c>
      <c r="J21" s="2">
        <v>4260190</v>
      </c>
      <c r="K21" s="2">
        <v>28058408</v>
      </c>
      <c r="L21" s="2">
        <v>27295062.800000001</v>
      </c>
      <c r="M21" s="2">
        <v>3658020.4</v>
      </c>
      <c r="N21" s="2">
        <v>23637042.399999999</v>
      </c>
      <c r="O21" s="15">
        <v>0.1</v>
      </c>
      <c r="P21" s="2">
        <v>365802.04</v>
      </c>
      <c r="Q21" s="13">
        <v>0.1</v>
      </c>
      <c r="R21" s="15">
        <v>0</v>
      </c>
      <c r="S21" s="2">
        <v>2363704.2400000002</v>
      </c>
      <c r="T21" s="2">
        <v>2000000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18">
        <v>0</v>
      </c>
      <c r="AB21" s="4">
        <v>4729506.28</v>
      </c>
      <c r="AD21" s="4">
        <f t="shared" si="0"/>
        <v>4729506.28</v>
      </c>
      <c r="AE21" t="s">
        <v>51</v>
      </c>
      <c r="AF21"/>
      <c r="AH21"/>
      <c r="AI21"/>
      <c r="AJ21"/>
      <c r="AK21"/>
      <c r="AL21"/>
      <c r="AM21"/>
      <c r="AN21"/>
      <c r="AO21"/>
      <c r="AP21"/>
      <c r="AQ21"/>
      <c r="AR21"/>
      <c r="AS21"/>
      <c r="AT21"/>
    </row>
    <row r="22" spans="1:46" x14ac:dyDescent="0.25">
      <c r="A22" s="20">
        <v>267</v>
      </c>
      <c r="B22" t="s">
        <v>348</v>
      </c>
      <c r="C22" t="s">
        <v>2</v>
      </c>
      <c r="D22" t="s">
        <v>9</v>
      </c>
      <c r="E22" t="s">
        <v>53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5">
        <v>0.1</v>
      </c>
      <c r="P22" s="2">
        <v>0</v>
      </c>
      <c r="Q22" s="13">
        <v>0.3</v>
      </c>
      <c r="R22" s="15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18">
        <v>0</v>
      </c>
      <c r="AB22" s="4">
        <v>0</v>
      </c>
      <c r="AD22" s="4">
        <f t="shared" si="0"/>
        <v>0</v>
      </c>
      <c r="AE22" t="s">
        <v>51</v>
      </c>
      <c r="AF22"/>
      <c r="AH22"/>
      <c r="AI22"/>
      <c r="AJ22"/>
      <c r="AK22"/>
      <c r="AL22"/>
      <c r="AM22"/>
      <c r="AN22"/>
      <c r="AO22"/>
      <c r="AP22"/>
      <c r="AQ22"/>
      <c r="AR22"/>
      <c r="AS22"/>
      <c r="AT22"/>
    </row>
    <row r="23" spans="1:46" x14ac:dyDescent="0.25">
      <c r="A23" s="20">
        <v>273</v>
      </c>
      <c r="B23" t="s">
        <v>348</v>
      </c>
      <c r="C23" t="s">
        <v>2</v>
      </c>
      <c r="D23" t="s">
        <v>9</v>
      </c>
      <c r="E23" t="s">
        <v>54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5">
        <v>0.1</v>
      </c>
      <c r="P23" s="2">
        <v>0</v>
      </c>
      <c r="Q23" s="13">
        <v>0.3</v>
      </c>
      <c r="R23" s="15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18">
        <v>0</v>
      </c>
      <c r="AB23" s="4">
        <v>0</v>
      </c>
      <c r="AD23" s="4">
        <f t="shared" si="0"/>
        <v>0</v>
      </c>
      <c r="AE23" t="s">
        <v>51</v>
      </c>
      <c r="AF23"/>
      <c r="AH23"/>
      <c r="AI23"/>
      <c r="AJ23"/>
      <c r="AK23"/>
      <c r="AL23"/>
      <c r="AM23"/>
      <c r="AN23"/>
      <c r="AO23"/>
      <c r="AP23"/>
      <c r="AQ23"/>
      <c r="AR23"/>
      <c r="AS23"/>
      <c r="AT23"/>
    </row>
    <row r="24" spans="1:46" x14ac:dyDescent="0.25">
      <c r="A24" s="20">
        <v>277</v>
      </c>
      <c r="B24" t="s">
        <v>349</v>
      </c>
      <c r="C24" t="s">
        <v>2</v>
      </c>
      <c r="D24" t="s">
        <v>3</v>
      </c>
      <c r="E24" t="s">
        <v>55</v>
      </c>
      <c r="F24" s="2">
        <v>21132477900</v>
      </c>
      <c r="G24" s="2">
        <v>5621838900</v>
      </c>
      <c r="H24" s="2">
        <v>15510639000</v>
      </c>
      <c r="I24" s="2">
        <v>54768414</v>
      </c>
      <c r="J24" s="2">
        <v>16026155</v>
      </c>
      <c r="K24" s="2">
        <v>38742259</v>
      </c>
      <c r="L24" s="2">
        <v>46315422.840000004</v>
      </c>
      <c r="M24" s="2">
        <v>13777419.439999999</v>
      </c>
      <c r="N24" s="2">
        <v>32538003.399999999</v>
      </c>
      <c r="O24" s="15">
        <v>0.1</v>
      </c>
      <c r="P24" s="2">
        <v>1377741.9439999999</v>
      </c>
      <c r="Q24" s="13">
        <v>0.15</v>
      </c>
      <c r="R24" s="15">
        <v>0</v>
      </c>
      <c r="S24" s="2">
        <v>4880700.51</v>
      </c>
      <c r="T24" s="2">
        <v>3000000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18">
        <v>0</v>
      </c>
      <c r="AB24" s="4">
        <v>9258442.4539999999</v>
      </c>
      <c r="AD24" s="4">
        <f t="shared" si="0"/>
        <v>9258442.4539999999</v>
      </c>
      <c r="AE24" t="s">
        <v>121</v>
      </c>
      <c r="AF24"/>
      <c r="AH24"/>
      <c r="AI24"/>
      <c r="AJ24"/>
      <c r="AK24"/>
      <c r="AL24"/>
      <c r="AM24"/>
      <c r="AN24"/>
      <c r="AO24"/>
      <c r="AP24"/>
      <c r="AQ24"/>
      <c r="AR24"/>
      <c r="AS24"/>
      <c r="AT24"/>
    </row>
    <row r="25" spans="1:46" x14ac:dyDescent="0.25">
      <c r="A25" s="20">
        <v>280</v>
      </c>
      <c r="B25" t="s">
        <v>349</v>
      </c>
      <c r="C25" t="s">
        <v>2</v>
      </c>
      <c r="D25" t="s">
        <v>3</v>
      </c>
      <c r="E25" t="s">
        <v>56</v>
      </c>
      <c r="F25" s="2">
        <v>3359638000</v>
      </c>
      <c r="G25" s="2">
        <v>0</v>
      </c>
      <c r="H25" s="2">
        <v>3359638000</v>
      </c>
      <c r="I25" s="2">
        <v>8427085</v>
      </c>
      <c r="J25" s="2">
        <v>0</v>
      </c>
      <c r="K25" s="2">
        <v>8427085</v>
      </c>
      <c r="L25" s="2">
        <v>7083229.7999999998</v>
      </c>
      <c r="M25" s="2">
        <v>0</v>
      </c>
      <c r="N25" s="2">
        <v>7083229.7999999998</v>
      </c>
      <c r="O25" s="15">
        <v>0.1</v>
      </c>
      <c r="P25" s="2">
        <v>0</v>
      </c>
      <c r="Q25" s="13">
        <v>0</v>
      </c>
      <c r="R25" s="15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18">
        <v>0</v>
      </c>
      <c r="AB25" s="4">
        <v>0</v>
      </c>
      <c r="AD25" s="4">
        <f t="shared" si="0"/>
        <v>0</v>
      </c>
      <c r="AE25" t="s">
        <v>16</v>
      </c>
      <c r="AF25"/>
      <c r="AH25"/>
      <c r="AI25"/>
      <c r="AJ25"/>
      <c r="AK25"/>
      <c r="AL25"/>
      <c r="AM25"/>
      <c r="AN25"/>
      <c r="AO25"/>
      <c r="AP25"/>
      <c r="AQ25"/>
      <c r="AR25"/>
      <c r="AS25"/>
      <c r="AT25"/>
    </row>
    <row r="26" spans="1:46" x14ac:dyDescent="0.25">
      <c r="A26" s="20">
        <v>281</v>
      </c>
      <c r="B26" t="s">
        <v>348</v>
      </c>
      <c r="C26" t="s">
        <v>2</v>
      </c>
      <c r="D26" t="s">
        <v>3</v>
      </c>
      <c r="E26" t="s">
        <v>57</v>
      </c>
      <c r="F26" s="2">
        <v>14200000</v>
      </c>
      <c r="G26" s="2">
        <v>14200000</v>
      </c>
      <c r="H26" s="2">
        <v>0</v>
      </c>
      <c r="I26" s="2">
        <v>49700</v>
      </c>
      <c r="J26" s="2">
        <v>49700</v>
      </c>
      <c r="K26" s="2">
        <v>0</v>
      </c>
      <c r="L26" s="2">
        <v>44020</v>
      </c>
      <c r="M26" s="2">
        <v>44020</v>
      </c>
      <c r="N26" s="2">
        <v>0</v>
      </c>
      <c r="O26" s="15">
        <v>0.1</v>
      </c>
      <c r="P26" s="2">
        <v>4402</v>
      </c>
      <c r="Q26" s="13">
        <v>0.3</v>
      </c>
      <c r="R26" s="15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18">
        <v>0</v>
      </c>
      <c r="AB26" s="4">
        <v>4402</v>
      </c>
      <c r="AD26" s="4">
        <f t="shared" si="0"/>
        <v>4402</v>
      </c>
      <c r="AE26" t="s">
        <v>121</v>
      </c>
      <c r="AF26"/>
      <c r="AH26"/>
      <c r="AI26"/>
      <c r="AJ26"/>
      <c r="AK26"/>
      <c r="AL26"/>
      <c r="AM26"/>
      <c r="AN26"/>
      <c r="AO26"/>
      <c r="AP26"/>
      <c r="AQ26"/>
      <c r="AR26"/>
      <c r="AS26"/>
      <c r="AT26"/>
    </row>
    <row r="27" spans="1:46" x14ac:dyDescent="0.25">
      <c r="A27" s="20">
        <v>290</v>
      </c>
      <c r="B27" t="s">
        <v>349</v>
      </c>
      <c r="C27" t="s">
        <v>2</v>
      </c>
      <c r="D27" t="s">
        <v>3</v>
      </c>
      <c r="E27" t="s">
        <v>60</v>
      </c>
      <c r="F27" s="2">
        <v>1878610000</v>
      </c>
      <c r="G27" s="2">
        <v>1733510000</v>
      </c>
      <c r="H27" s="2">
        <v>145100000</v>
      </c>
      <c r="I27" s="2">
        <v>3805235</v>
      </c>
      <c r="J27" s="2">
        <v>3358235</v>
      </c>
      <c r="K27" s="2">
        <v>447000</v>
      </c>
      <c r="L27" s="2">
        <v>3053791</v>
      </c>
      <c r="M27" s="2">
        <v>2664831</v>
      </c>
      <c r="N27" s="2">
        <v>388960</v>
      </c>
      <c r="O27" s="15">
        <v>0.1</v>
      </c>
      <c r="P27" s="2">
        <v>266483.09999999998</v>
      </c>
      <c r="Q27" s="13">
        <v>0</v>
      </c>
      <c r="R27" s="15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18">
        <v>0</v>
      </c>
      <c r="AB27" s="4">
        <v>266483.09999999998</v>
      </c>
      <c r="AD27" s="4">
        <f t="shared" si="0"/>
        <v>266483.09999999998</v>
      </c>
      <c r="AE27" t="s">
        <v>16</v>
      </c>
      <c r="AF27"/>
      <c r="AH27"/>
      <c r="AI27"/>
      <c r="AJ27"/>
      <c r="AK27"/>
      <c r="AL27"/>
      <c r="AM27"/>
      <c r="AN27"/>
      <c r="AO27"/>
      <c r="AP27"/>
      <c r="AQ27"/>
      <c r="AR27"/>
      <c r="AS27"/>
      <c r="AT27"/>
    </row>
    <row r="28" spans="1:46" x14ac:dyDescent="0.25">
      <c r="A28" s="20">
        <v>292</v>
      </c>
      <c r="B28" t="s">
        <v>349</v>
      </c>
      <c r="C28" t="s">
        <v>2</v>
      </c>
      <c r="D28" t="s">
        <v>5</v>
      </c>
      <c r="E28" t="s">
        <v>62</v>
      </c>
      <c r="F28" s="2">
        <v>10652886000</v>
      </c>
      <c r="G28" s="2">
        <v>203400000</v>
      </c>
      <c r="H28" s="2">
        <v>10449486000</v>
      </c>
      <c r="I28" s="2">
        <v>20797908</v>
      </c>
      <c r="J28" s="2">
        <v>508500</v>
      </c>
      <c r="K28" s="2">
        <v>20289408</v>
      </c>
      <c r="L28" s="2">
        <v>16536753.6</v>
      </c>
      <c r="M28" s="2">
        <v>427140</v>
      </c>
      <c r="N28" s="2">
        <v>16109613.6</v>
      </c>
      <c r="O28" s="15">
        <v>0.1</v>
      </c>
      <c r="P28" s="2">
        <v>42714</v>
      </c>
      <c r="Q28" s="13">
        <v>0.1</v>
      </c>
      <c r="R28" s="15">
        <v>0</v>
      </c>
      <c r="S28" s="2">
        <v>1610961.36</v>
      </c>
      <c r="T28" s="2">
        <v>1000000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18">
        <v>0</v>
      </c>
      <c r="AB28" s="4">
        <v>2653675.36</v>
      </c>
      <c r="AD28" s="4">
        <f t="shared" si="0"/>
        <v>2653675.36</v>
      </c>
      <c r="AE28" t="s">
        <v>7</v>
      </c>
      <c r="AF28"/>
      <c r="AH28"/>
      <c r="AI28"/>
      <c r="AJ28"/>
      <c r="AK28"/>
      <c r="AL28"/>
      <c r="AM28"/>
      <c r="AN28"/>
      <c r="AO28"/>
      <c r="AP28"/>
      <c r="AQ28"/>
      <c r="AR28"/>
      <c r="AS28"/>
      <c r="AT28"/>
    </row>
    <row r="29" spans="1:46" x14ac:dyDescent="0.25">
      <c r="A29" s="20">
        <v>296</v>
      </c>
      <c r="B29" t="s">
        <v>349</v>
      </c>
      <c r="C29" t="s">
        <v>2</v>
      </c>
      <c r="D29" t="s">
        <v>9</v>
      </c>
      <c r="E29" t="s">
        <v>64</v>
      </c>
      <c r="F29" s="2">
        <v>6251994000</v>
      </c>
      <c r="G29" s="2">
        <v>222300000</v>
      </c>
      <c r="H29" s="2">
        <v>6029694000</v>
      </c>
      <c r="I29" s="2">
        <v>18137087</v>
      </c>
      <c r="J29" s="2">
        <v>719152</v>
      </c>
      <c r="K29" s="2">
        <v>17417935</v>
      </c>
      <c r="L29" s="2">
        <v>15636289.4</v>
      </c>
      <c r="M29" s="2">
        <v>630232</v>
      </c>
      <c r="N29" s="2">
        <v>15006057.4</v>
      </c>
      <c r="O29" s="15">
        <v>0.1</v>
      </c>
      <c r="P29" s="2">
        <v>63023.199999999997</v>
      </c>
      <c r="Q29" s="13">
        <v>0.1</v>
      </c>
      <c r="R29" s="15">
        <v>0</v>
      </c>
      <c r="S29" s="2">
        <v>1500605.74</v>
      </c>
      <c r="T29" s="2">
        <v>1000000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18">
        <v>0</v>
      </c>
      <c r="AB29" s="4">
        <v>2563628.94</v>
      </c>
      <c r="AD29" s="4">
        <f t="shared" si="0"/>
        <v>2563628.94</v>
      </c>
      <c r="AE29" t="s">
        <v>59</v>
      </c>
      <c r="AF29"/>
      <c r="AH29"/>
      <c r="AI29"/>
      <c r="AJ29"/>
      <c r="AK29"/>
      <c r="AL29"/>
      <c r="AM29"/>
      <c r="AN29"/>
      <c r="AO29"/>
      <c r="AP29"/>
      <c r="AQ29"/>
      <c r="AR29"/>
      <c r="AS29"/>
      <c r="AT29"/>
    </row>
    <row r="30" spans="1:46" x14ac:dyDescent="0.25">
      <c r="A30" s="20">
        <v>312</v>
      </c>
      <c r="B30" t="s">
        <v>349</v>
      </c>
      <c r="C30" t="s">
        <v>2</v>
      </c>
      <c r="D30" t="s">
        <v>9</v>
      </c>
      <c r="E30" t="s">
        <v>66</v>
      </c>
      <c r="F30" s="2">
        <v>14545699000</v>
      </c>
      <c r="G30" s="2">
        <v>1341950000</v>
      </c>
      <c r="H30" s="2">
        <v>13203749000</v>
      </c>
      <c r="I30" s="2">
        <v>43692869</v>
      </c>
      <c r="J30" s="2">
        <v>4427491</v>
      </c>
      <c r="K30" s="2">
        <v>39265378</v>
      </c>
      <c r="L30" s="2">
        <v>37874589.399999999</v>
      </c>
      <c r="M30" s="2">
        <v>3890711</v>
      </c>
      <c r="N30" s="2">
        <v>33983878.399999999</v>
      </c>
      <c r="O30" s="15">
        <v>0.1</v>
      </c>
      <c r="P30" s="2">
        <v>389071.1</v>
      </c>
      <c r="Q30" s="13">
        <v>0.15</v>
      </c>
      <c r="R30" s="15">
        <v>0</v>
      </c>
      <c r="S30" s="2">
        <v>5097581.76</v>
      </c>
      <c r="T30" s="2">
        <v>3000000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18">
        <v>0</v>
      </c>
      <c r="AB30" s="4">
        <v>8486652.8599999994</v>
      </c>
      <c r="AD30" s="4">
        <f t="shared" si="0"/>
        <v>8486652.8599999994</v>
      </c>
      <c r="AE30" t="s">
        <v>41</v>
      </c>
      <c r="AF30"/>
      <c r="AH30"/>
      <c r="AI30"/>
      <c r="AJ30"/>
      <c r="AK30"/>
      <c r="AL30"/>
      <c r="AM30"/>
      <c r="AN30"/>
      <c r="AO30"/>
      <c r="AP30"/>
      <c r="AQ30"/>
      <c r="AR30"/>
      <c r="AS30"/>
      <c r="AT30"/>
    </row>
    <row r="31" spans="1:46" x14ac:dyDescent="0.25">
      <c r="A31" s="20">
        <v>322</v>
      </c>
      <c r="B31" t="s">
        <v>348</v>
      </c>
      <c r="C31" t="s">
        <v>2</v>
      </c>
      <c r="D31" t="s">
        <v>9</v>
      </c>
      <c r="E31" t="s">
        <v>68</v>
      </c>
      <c r="F31" s="2">
        <v>7060464000</v>
      </c>
      <c r="G31" s="2">
        <v>111000000</v>
      </c>
      <c r="H31" s="2">
        <v>6949464000</v>
      </c>
      <c r="I31" s="2">
        <v>18945775</v>
      </c>
      <c r="J31" s="2">
        <v>333000</v>
      </c>
      <c r="K31" s="2">
        <v>18612775</v>
      </c>
      <c r="L31" s="2">
        <v>16121589.4</v>
      </c>
      <c r="M31" s="2">
        <v>288600</v>
      </c>
      <c r="N31" s="2">
        <v>15832989.4</v>
      </c>
      <c r="O31" s="15">
        <v>0.1</v>
      </c>
      <c r="P31" s="2">
        <v>28860</v>
      </c>
      <c r="Q31" s="13">
        <v>0.3</v>
      </c>
      <c r="R31" s="15">
        <v>0</v>
      </c>
      <c r="S31" s="2">
        <v>4749896.82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18">
        <v>0</v>
      </c>
      <c r="AB31" s="4">
        <v>4778756.82</v>
      </c>
      <c r="AD31" s="4">
        <f t="shared" si="0"/>
        <v>4778756.82</v>
      </c>
      <c r="AE31" t="s">
        <v>67</v>
      </c>
      <c r="AF31"/>
      <c r="AH31"/>
      <c r="AI31"/>
      <c r="AJ31"/>
      <c r="AK31"/>
      <c r="AL31"/>
      <c r="AM31"/>
      <c r="AN31"/>
      <c r="AO31"/>
      <c r="AP31"/>
      <c r="AQ31"/>
      <c r="AR31"/>
      <c r="AS31"/>
      <c r="AT31"/>
    </row>
    <row r="32" spans="1:46" x14ac:dyDescent="0.25">
      <c r="A32" s="20">
        <v>333</v>
      </c>
      <c r="B32" t="s">
        <v>349</v>
      </c>
      <c r="C32" t="s">
        <v>2</v>
      </c>
      <c r="D32" t="s">
        <v>9</v>
      </c>
      <c r="E32" t="s">
        <v>69</v>
      </c>
      <c r="F32" s="2">
        <v>14991096000</v>
      </c>
      <c r="G32" s="2">
        <v>5251135400</v>
      </c>
      <c r="H32" s="2">
        <v>9739960600</v>
      </c>
      <c r="I32" s="2">
        <v>42980777</v>
      </c>
      <c r="J32" s="2">
        <v>14097346</v>
      </c>
      <c r="K32" s="2">
        <v>28883431</v>
      </c>
      <c r="L32" s="2">
        <v>36984338.600000001</v>
      </c>
      <c r="M32" s="2">
        <v>11996891.84</v>
      </c>
      <c r="N32" s="2">
        <v>24987446.760000002</v>
      </c>
      <c r="O32" s="15">
        <v>0.1</v>
      </c>
      <c r="P32" s="2">
        <v>1199689.1839999999</v>
      </c>
      <c r="Q32" s="13">
        <v>0.15</v>
      </c>
      <c r="R32" s="15">
        <v>0</v>
      </c>
      <c r="S32" s="2">
        <v>3748117.014</v>
      </c>
      <c r="T32" s="2">
        <v>3000000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7947806.1979999999</v>
      </c>
      <c r="AD32" s="4">
        <f t="shared" si="0"/>
        <v>7947806.1979999999</v>
      </c>
      <c r="AE32" t="s">
        <v>67</v>
      </c>
      <c r="AF32"/>
      <c r="AH32"/>
      <c r="AI32"/>
      <c r="AJ32"/>
      <c r="AK32"/>
      <c r="AL32"/>
      <c r="AM32"/>
      <c r="AN32"/>
      <c r="AO32"/>
      <c r="AP32"/>
      <c r="AQ32"/>
      <c r="AR32"/>
      <c r="AS32"/>
      <c r="AT32"/>
    </row>
    <row r="33" spans="1:46" x14ac:dyDescent="0.25">
      <c r="A33" s="20">
        <v>339</v>
      </c>
      <c r="B33" t="s">
        <v>348</v>
      </c>
      <c r="C33" t="s">
        <v>10</v>
      </c>
      <c r="D33" t="s">
        <v>31</v>
      </c>
      <c r="E33" t="s">
        <v>70</v>
      </c>
      <c r="F33" s="2">
        <v>4687925000</v>
      </c>
      <c r="G33" s="2">
        <v>0</v>
      </c>
      <c r="H33" s="2">
        <v>4687925000</v>
      </c>
      <c r="I33" s="2">
        <v>13826703</v>
      </c>
      <c r="J33" s="2">
        <v>0</v>
      </c>
      <c r="K33" s="2">
        <v>13826703</v>
      </c>
      <c r="L33" s="2">
        <v>11951533</v>
      </c>
      <c r="M33" s="2">
        <v>0</v>
      </c>
      <c r="N33" s="2">
        <v>11951533</v>
      </c>
      <c r="O33" s="15">
        <v>0.1</v>
      </c>
      <c r="P33" s="2">
        <v>0</v>
      </c>
      <c r="Q33" s="13">
        <v>0.3</v>
      </c>
      <c r="R33" s="15">
        <v>0</v>
      </c>
      <c r="S33" s="2">
        <v>3585459.9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18">
        <v>0</v>
      </c>
      <c r="AB33" s="4">
        <v>3585459.9</v>
      </c>
      <c r="AD33" s="4">
        <f t="shared" si="0"/>
        <v>3585459.9</v>
      </c>
      <c r="AE33" t="s">
        <v>97</v>
      </c>
      <c r="AF33"/>
      <c r="AH33"/>
      <c r="AI33"/>
      <c r="AJ33"/>
      <c r="AK33"/>
      <c r="AL33"/>
      <c r="AM33"/>
      <c r="AN33"/>
      <c r="AO33"/>
      <c r="AP33"/>
      <c r="AQ33"/>
      <c r="AR33"/>
      <c r="AS33"/>
      <c r="AT33"/>
    </row>
    <row r="34" spans="1:46" x14ac:dyDescent="0.25">
      <c r="A34" s="20">
        <v>340</v>
      </c>
      <c r="B34" t="s">
        <v>349</v>
      </c>
      <c r="C34" t="s">
        <v>10</v>
      </c>
      <c r="D34" t="s">
        <v>18</v>
      </c>
      <c r="E34" t="s">
        <v>71</v>
      </c>
      <c r="F34" s="2">
        <v>41156924600</v>
      </c>
      <c r="G34" s="2">
        <v>0</v>
      </c>
      <c r="H34" s="2">
        <v>41156924600</v>
      </c>
      <c r="I34" s="2">
        <v>97886402</v>
      </c>
      <c r="J34" s="2">
        <v>0</v>
      </c>
      <c r="K34" s="2">
        <v>97886402</v>
      </c>
      <c r="L34" s="2">
        <v>81423632.159999996</v>
      </c>
      <c r="M34" s="2">
        <v>0</v>
      </c>
      <c r="N34" s="2">
        <v>81423632.159999996</v>
      </c>
      <c r="O34" s="15">
        <v>0.1</v>
      </c>
      <c r="P34" s="2">
        <v>0</v>
      </c>
      <c r="Q34" s="13">
        <v>0.2</v>
      </c>
      <c r="R34" s="15">
        <v>0</v>
      </c>
      <c r="S34" s="2">
        <v>16284726.432</v>
      </c>
      <c r="T34" s="2">
        <v>4000000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18">
        <v>0</v>
      </c>
      <c r="AB34" s="4">
        <v>20284726.432</v>
      </c>
      <c r="AD34" s="4">
        <f t="shared" si="0"/>
        <v>20284726.432</v>
      </c>
      <c r="AE34" t="s">
        <v>38</v>
      </c>
      <c r="AF34"/>
      <c r="AH34"/>
      <c r="AI34"/>
      <c r="AJ34"/>
      <c r="AK34"/>
      <c r="AL34"/>
      <c r="AM34"/>
      <c r="AN34"/>
      <c r="AO34"/>
      <c r="AP34"/>
      <c r="AQ34"/>
      <c r="AR34"/>
      <c r="AS34"/>
      <c r="AT34"/>
    </row>
    <row r="35" spans="1:46" x14ac:dyDescent="0.25">
      <c r="A35" s="20">
        <v>344</v>
      </c>
      <c r="B35" t="s">
        <v>350</v>
      </c>
      <c r="C35" t="s">
        <v>10</v>
      </c>
      <c r="D35" t="s">
        <v>31</v>
      </c>
      <c r="E35" t="s">
        <v>72</v>
      </c>
      <c r="F35" s="2">
        <v>22100679000</v>
      </c>
      <c r="G35" s="2">
        <v>0</v>
      </c>
      <c r="H35" s="2">
        <v>22100679000</v>
      </c>
      <c r="I35" s="2">
        <v>40384031</v>
      </c>
      <c r="J35" s="2">
        <v>0</v>
      </c>
      <c r="K35" s="2">
        <v>40384031</v>
      </c>
      <c r="L35" s="2">
        <v>31543759.399999999</v>
      </c>
      <c r="M35" s="2">
        <v>0</v>
      </c>
      <c r="N35" s="2">
        <v>31543759.399999999</v>
      </c>
      <c r="O35" s="15">
        <v>0.1</v>
      </c>
      <c r="P35" s="2">
        <v>0</v>
      </c>
      <c r="Q35" s="13">
        <v>0.15</v>
      </c>
      <c r="R35" s="15">
        <v>0</v>
      </c>
      <c r="S35" s="2">
        <v>4731563.91</v>
      </c>
      <c r="T35" s="2">
        <v>4000000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18">
        <v>0</v>
      </c>
      <c r="AB35" s="4">
        <v>8731563.9100000001</v>
      </c>
      <c r="AD35" s="4">
        <f t="shared" si="0"/>
        <v>8731563.9100000001</v>
      </c>
      <c r="AE35" t="s">
        <v>32</v>
      </c>
      <c r="AF35"/>
      <c r="AH35"/>
      <c r="AI35"/>
      <c r="AJ35"/>
      <c r="AK35"/>
      <c r="AL35"/>
      <c r="AM35"/>
      <c r="AN35"/>
      <c r="AO35"/>
      <c r="AP35"/>
      <c r="AQ35"/>
      <c r="AR35"/>
      <c r="AS35"/>
      <c r="AT35"/>
    </row>
    <row r="36" spans="1:46" x14ac:dyDescent="0.25">
      <c r="A36" s="20">
        <v>349</v>
      </c>
      <c r="B36" t="s">
        <v>349</v>
      </c>
      <c r="C36" t="s">
        <v>10</v>
      </c>
      <c r="D36" t="s">
        <v>31</v>
      </c>
      <c r="E36" t="s">
        <v>73</v>
      </c>
      <c r="F36" s="2">
        <v>14627972000</v>
      </c>
      <c r="G36" s="2">
        <v>0</v>
      </c>
      <c r="H36" s="2">
        <v>14627972000</v>
      </c>
      <c r="I36" s="2">
        <v>27975275</v>
      </c>
      <c r="J36" s="2">
        <v>0</v>
      </c>
      <c r="K36" s="2">
        <v>27975275</v>
      </c>
      <c r="L36" s="2">
        <v>22124086.199999999</v>
      </c>
      <c r="M36" s="2">
        <v>0</v>
      </c>
      <c r="N36" s="2">
        <v>22124086.199999999</v>
      </c>
      <c r="O36" s="15">
        <v>0.1</v>
      </c>
      <c r="P36" s="2">
        <v>0</v>
      </c>
      <c r="Q36" s="13">
        <v>0.1</v>
      </c>
      <c r="R36" s="15">
        <v>0</v>
      </c>
      <c r="S36" s="2">
        <v>2212408.62</v>
      </c>
      <c r="T36" s="2">
        <v>2000000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18">
        <v>0</v>
      </c>
      <c r="AB36" s="4">
        <v>4212408.62</v>
      </c>
      <c r="AD36" s="4">
        <f t="shared" si="0"/>
        <v>4212408.62</v>
      </c>
      <c r="AE36" t="s">
        <v>39</v>
      </c>
      <c r="AF36"/>
      <c r="AH36"/>
      <c r="AI36"/>
      <c r="AJ36"/>
      <c r="AK36"/>
      <c r="AL36"/>
      <c r="AM36"/>
      <c r="AN36"/>
      <c r="AO36"/>
      <c r="AP36"/>
      <c r="AQ36"/>
      <c r="AR36"/>
      <c r="AS36"/>
      <c r="AT36"/>
    </row>
    <row r="37" spans="1:46" x14ac:dyDescent="0.25">
      <c r="A37" s="20">
        <v>352</v>
      </c>
      <c r="B37" t="s">
        <v>348</v>
      </c>
      <c r="C37" t="s">
        <v>10</v>
      </c>
      <c r="D37" t="s">
        <v>31</v>
      </c>
      <c r="E37" t="s">
        <v>74</v>
      </c>
      <c r="F37" s="2">
        <v>13315944100</v>
      </c>
      <c r="G37" s="2">
        <v>0</v>
      </c>
      <c r="H37" s="2">
        <v>13315944100</v>
      </c>
      <c r="I37" s="2">
        <v>35699850</v>
      </c>
      <c r="J37" s="2">
        <v>0</v>
      </c>
      <c r="K37" s="2">
        <v>35699850</v>
      </c>
      <c r="L37" s="2">
        <v>30373472.359999999</v>
      </c>
      <c r="M37" s="2">
        <v>0</v>
      </c>
      <c r="N37" s="2">
        <v>30373472.359999999</v>
      </c>
      <c r="O37" s="15">
        <v>0.1</v>
      </c>
      <c r="P37" s="2">
        <v>0</v>
      </c>
      <c r="Q37" s="13">
        <v>0.3</v>
      </c>
      <c r="R37" s="15">
        <v>0</v>
      </c>
      <c r="S37" s="2">
        <v>9112041.7080000006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18">
        <v>0</v>
      </c>
      <c r="AB37" s="4">
        <v>9112041.7080000006</v>
      </c>
      <c r="AD37" s="4">
        <f t="shared" si="0"/>
        <v>9112041.7080000006</v>
      </c>
      <c r="AE37" t="s">
        <v>39</v>
      </c>
      <c r="AF37"/>
      <c r="AH37"/>
      <c r="AI37"/>
      <c r="AJ37"/>
      <c r="AK37"/>
      <c r="AL37"/>
      <c r="AM37"/>
      <c r="AN37"/>
      <c r="AO37"/>
      <c r="AP37"/>
      <c r="AQ37"/>
      <c r="AR37"/>
      <c r="AS37"/>
      <c r="AT37"/>
    </row>
    <row r="38" spans="1:46" x14ac:dyDescent="0.25">
      <c r="A38" s="20">
        <v>359</v>
      </c>
      <c r="B38" t="s">
        <v>349</v>
      </c>
      <c r="C38" t="s">
        <v>10</v>
      </c>
      <c r="D38" t="s">
        <v>31</v>
      </c>
      <c r="E38" t="s">
        <v>75</v>
      </c>
      <c r="F38" s="2">
        <v>22623924700</v>
      </c>
      <c r="G38" s="2">
        <v>0</v>
      </c>
      <c r="H38" s="2">
        <v>22623924700</v>
      </c>
      <c r="I38" s="2">
        <v>42922246</v>
      </c>
      <c r="J38" s="2">
        <v>0</v>
      </c>
      <c r="K38" s="2">
        <v>42922246</v>
      </c>
      <c r="L38" s="2">
        <v>33872676.119999997</v>
      </c>
      <c r="M38" s="2">
        <v>0</v>
      </c>
      <c r="N38" s="2">
        <v>33872676.119999997</v>
      </c>
      <c r="O38" s="15">
        <v>0.1</v>
      </c>
      <c r="P38" s="2">
        <v>0</v>
      </c>
      <c r="Q38" s="13">
        <v>0.15</v>
      </c>
      <c r="R38" s="15">
        <v>0</v>
      </c>
      <c r="S38" s="2">
        <v>5080901.4179999996</v>
      </c>
      <c r="T38" s="2">
        <v>3000000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18">
        <v>0</v>
      </c>
      <c r="AB38" s="4">
        <v>8080901.4179999996</v>
      </c>
      <c r="AD38" s="4">
        <f t="shared" si="0"/>
        <v>8080901.4179999996</v>
      </c>
      <c r="AE38" t="s">
        <v>26</v>
      </c>
      <c r="AF38"/>
      <c r="AH38"/>
      <c r="AI38"/>
      <c r="AJ38"/>
      <c r="AK38"/>
      <c r="AL38"/>
      <c r="AM38"/>
      <c r="AN38"/>
      <c r="AO38"/>
      <c r="AP38"/>
      <c r="AQ38"/>
      <c r="AR38"/>
      <c r="AS38"/>
      <c r="AT38"/>
    </row>
    <row r="39" spans="1:46" x14ac:dyDescent="0.25">
      <c r="A39" s="20">
        <v>366</v>
      </c>
      <c r="B39" t="s">
        <v>349</v>
      </c>
      <c r="C39" t="s">
        <v>10</v>
      </c>
      <c r="D39" t="s">
        <v>18</v>
      </c>
      <c r="E39" t="s">
        <v>76</v>
      </c>
      <c r="F39" s="2">
        <v>9914704000</v>
      </c>
      <c r="G39" s="2">
        <v>0</v>
      </c>
      <c r="H39" s="2">
        <v>9914704000</v>
      </c>
      <c r="I39" s="2">
        <v>26500694</v>
      </c>
      <c r="J39" s="2">
        <v>0</v>
      </c>
      <c r="K39" s="2">
        <v>26500694</v>
      </c>
      <c r="L39" s="2">
        <v>22534812.399999999</v>
      </c>
      <c r="M39" s="2">
        <v>0</v>
      </c>
      <c r="N39" s="2">
        <v>22534812.399999999</v>
      </c>
      <c r="O39" s="15">
        <v>0.1</v>
      </c>
      <c r="P39" s="2">
        <v>0</v>
      </c>
      <c r="Q39" s="13">
        <v>0.1</v>
      </c>
      <c r="R39" s="15">
        <v>0</v>
      </c>
      <c r="S39" s="2">
        <v>2253481.2400000002</v>
      </c>
      <c r="T39" s="2">
        <v>2000000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18">
        <v>0</v>
      </c>
      <c r="AB39" s="4">
        <v>4253481.24</v>
      </c>
      <c r="AD39" s="4">
        <f t="shared" si="0"/>
        <v>4253481.24</v>
      </c>
      <c r="AE39" t="s">
        <v>27</v>
      </c>
      <c r="AF39"/>
      <c r="AH39"/>
      <c r="AI39"/>
      <c r="AJ39"/>
      <c r="AK39"/>
      <c r="AL39"/>
      <c r="AM39"/>
      <c r="AN39"/>
      <c r="AO39"/>
      <c r="AP39"/>
      <c r="AQ39"/>
      <c r="AR39"/>
      <c r="AS39"/>
      <c r="AT39"/>
    </row>
    <row r="40" spans="1:46" x14ac:dyDescent="0.25">
      <c r="A40" s="20">
        <v>371</v>
      </c>
      <c r="B40" t="s">
        <v>349</v>
      </c>
      <c r="C40" t="s">
        <v>10</v>
      </c>
      <c r="D40" t="s">
        <v>31</v>
      </c>
      <c r="E40" t="s">
        <v>77</v>
      </c>
      <c r="F40" s="2">
        <v>54094095300</v>
      </c>
      <c r="G40" s="2">
        <v>0</v>
      </c>
      <c r="H40" s="2">
        <v>54094095300</v>
      </c>
      <c r="I40" s="2">
        <v>89098629</v>
      </c>
      <c r="J40" s="2">
        <v>0</v>
      </c>
      <c r="K40" s="2">
        <v>89098629</v>
      </c>
      <c r="L40" s="2">
        <v>67460990.879999995</v>
      </c>
      <c r="M40" s="2">
        <v>0</v>
      </c>
      <c r="N40" s="2">
        <v>67460990.879999995</v>
      </c>
      <c r="O40" s="15">
        <v>0.1</v>
      </c>
      <c r="P40" s="2">
        <v>0</v>
      </c>
      <c r="Q40" s="13">
        <v>0.2</v>
      </c>
      <c r="R40" s="15">
        <v>0</v>
      </c>
      <c r="S40" s="2">
        <v>13492198.176000001</v>
      </c>
      <c r="T40" s="2">
        <v>4000000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18">
        <v>0</v>
      </c>
      <c r="AB40" s="4">
        <v>17492198.175999999</v>
      </c>
      <c r="AD40" s="4">
        <f t="shared" si="0"/>
        <v>17492198.175999999</v>
      </c>
      <c r="AE40" t="s">
        <v>26</v>
      </c>
      <c r="AF40"/>
      <c r="AH40"/>
      <c r="AI40"/>
      <c r="AJ40"/>
      <c r="AK40"/>
      <c r="AL40"/>
      <c r="AM40"/>
      <c r="AN40"/>
      <c r="AO40"/>
      <c r="AP40"/>
      <c r="AQ40"/>
      <c r="AR40"/>
      <c r="AS40"/>
      <c r="AT40"/>
    </row>
    <row r="41" spans="1:46" x14ac:dyDescent="0.25">
      <c r="A41" s="20">
        <v>374</v>
      </c>
      <c r="B41" t="s">
        <v>348</v>
      </c>
      <c r="C41" t="s">
        <v>10</v>
      </c>
      <c r="D41" t="s">
        <v>31</v>
      </c>
      <c r="E41" t="s">
        <v>78</v>
      </c>
      <c r="F41" s="2">
        <v>9316359000</v>
      </c>
      <c r="G41" s="2">
        <v>0</v>
      </c>
      <c r="H41" s="2">
        <v>9316359000</v>
      </c>
      <c r="I41" s="2">
        <v>28016447</v>
      </c>
      <c r="J41" s="2">
        <v>0</v>
      </c>
      <c r="K41" s="2">
        <v>28016447</v>
      </c>
      <c r="L41" s="2">
        <v>24289903.399999999</v>
      </c>
      <c r="M41" s="2">
        <v>0</v>
      </c>
      <c r="N41" s="2">
        <v>24289903.399999999</v>
      </c>
      <c r="O41" s="15">
        <v>0.1</v>
      </c>
      <c r="P41" s="2">
        <v>0</v>
      </c>
      <c r="Q41" s="13">
        <v>0.3</v>
      </c>
      <c r="R41" s="15">
        <v>0</v>
      </c>
      <c r="S41" s="2">
        <v>7286971.0199999996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18">
        <v>0</v>
      </c>
      <c r="AB41" s="4">
        <v>7286971.0199999996</v>
      </c>
      <c r="AD41" s="4">
        <f t="shared" si="0"/>
        <v>7286971.0199999996</v>
      </c>
      <c r="AE41" t="s">
        <v>97</v>
      </c>
      <c r="AF41"/>
      <c r="AH41"/>
      <c r="AI41"/>
      <c r="AJ41"/>
      <c r="AK41"/>
      <c r="AL41"/>
      <c r="AM41"/>
      <c r="AN41"/>
      <c r="AO41"/>
      <c r="AP41"/>
      <c r="AQ41"/>
      <c r="AR41"/>
      <c r="AS41"/>
      <c r="AT41"/>
    </row>
    <row r="42" spans="1:46" x14ac:dyDescent="0.25">
      <c r="A42" s="20">
        <v>378</v>
      </c>
      <c r="B42" t="s">
        <v>348</v>
      </c>
      <c r="C42" t="s">
        <v>10</v>
      </c>
      <c r="D42" t="s">
        <v>31</v>
      </c>
      <c r="E42" t="s">
        <v>79</v>
      </c>
      <c r="F42" s="2">
        <v>3211018900</v>
      </c>
      <c r="G42" s="2">
        <v>0</v>
      </c>
      <c r="H42" s="2">
        <v>3211018900</v>
      </c>
      <c r="I42" s="2">
        <v>10265929</v>
      </c>
      <c r="J42" s="2">
        <v>0</v>
      </c>
      <c r="K42" s="2">
        <v>10265929</v>
      </c>
      <c r="L42" s="2">
        <v>8981521.4399999995</v>
      </c>
      <c r="M42" s="2">
        <v>0</v>
      </c>
      <c r="N42" s="2">
        <v>8981521.4399999995</v>
      </c>
      <c r="O42" s="15">
        <v>0.1</v>
      </c>
      <c r="P42" s="2">
        <v>0</v>
      </c>
      <c r="Q42" s="13">
        <v>0.3</v>
      </c>
      <c r="R42" s="15">
        <v>0</v>
      </c>
      <c r="S42" s="2">
        <v>2694456.432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18">
        <v>0</v>
      </c>
      <c r="AB42" s="4">
        <v>2694456.432</v>
      </c>
      <c r="AD42" s="4">
        <f t="shared" si="0"/>
        <v>2694456.432</v>
      </c>
      <c r="AE42" t="s">
        <v>97</v>
      </c>
      <c r="AF42"/>
      <c r="AH42"/>
      <c r="AI42"/>
      <c r="AJ42"/>
      <c r="AK42"/>
      <c r="AL42"/>
      <c r="AM42"/>
      <c r="AN42"/>
      <c r="AO42"/>
      <c r="AP42"/>
      <c r="AQ42"/>
      <c r="AR42"/>
      <c r="AS42"/>
      <c r="AT42"/>
    </row>
    <row r="43" spans="1:46" x14ac:dyDescent="0.25">
      <c r="A43" s="20">
        <v>381</v>
      </c>
      <c r="B43" t="s">
        <v>349</v>
      </c>
      <c r="C43" t="s">
        <v>10</v>
      </c>
      <c r="D43" t="s">
        <v>11</v>
      </c>
      <c r="E43" t="s">
        <v>82</v>
      </c>
      <c r="F43" s="2">
        <v>10695135000</v>
      </c>
      <c r="G43" s="2">
        <v>0</v>
      </c>
      <c r="H43" s="2">
        <v>10695135000</v>
      </c>
      <c r="I43" s="2">
        <v>26155501</v>
      </c>
      <c r="J43" s="2">
        <v>0</v>
      </c>
      <c r="K43" s="2">
        <v>26155501</v>
      </c>
      <c r="L43" s="2">
        <v>21877447</v>
      </c>
      <c r="M43" s="2">
        <v>0</v>
      </c>
      <c r="N43" s="2">
        <v>21877447</v>
      </c>
      <c r="O43" s="15">
        <v>0.1</v>
      </c>
      <c r="P43" s="2">
        <v>0</v>
      </c>
      <c r="Q43" s="13">
        <v>0.1</v>
      </c>
      <c r="R43" s="15">
        <v>0</v>
      </c>
      <c r="S43" s="2">
        <v>2187744.7000000002</v>
      </c>
      <c r="T43" s="2">
        <v>2000000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18">
        <v>0</v>
      </c>
      <c r="AB43" s="4">
        <v>4187744.7</v>
      </c>
      <c r="AD43" s="4">
        <f t="shared" si="0"/>
        <v>4187744.7</v>
      </c>
      <c r="AE43" t="s">
        <v>234</v>
      </c>
      <c r="AF43"/>
      <c r="AH43"/>
      <c r="AI43"/>
      <c r="AJ43"/>
      <c r="AK43"/>
      <c r="AL43"/>
      <c r="AM43"/>
      <c r="AN43"/>
      <c r="AO43"/>
      <c r="AP43"/>
      <c r="AQ43"/>
      <c r="AR43"/>
      <c r="AS43"/>
      <c r="AT43"/>
    </row>
    <row r="44" spans="1:46" x14ac:dyDescent="0.25">
      <c r="A44" s="20">
        <v>388</v>
      </c>
      <c r="B44" t="s">
        <v>349</v>
      </c>
      <c r="C44" t="s">
        <v>10</v>
      </c>
      <c r="D44" t="s">
        <v>18</v>
      </c>
      <c r="E44" t="s">
        <v>84</v>
      </c>
      <c r="F44" s="2">
        <v>5804176000</v>
      </c>
      <c r="G44" s="2">
        <v>0</v>
      </c>
      <c r="H44" s="2">
        <v>5804176000</v>
      </c>
      <c r="I44" s="2">
        <v>16099028</v>
      </c>
      <c r="J44" s="2">
        <v>0</v>
      </c>
      <c r="K44" s="2">
        <v>16099028</v>
      </c>
      <c r="L44" s="2">
        <v>13777357.6</v>
      </c>
      <c r="M44" s="2">
        <v>0</v>
      </c>
      <c r="N44" s="2">
        <v>13777357.6</v>
      </c>
      <c r="O44" s="15">
        <v>0.1</v>
      </c>
      <c r="P44" s="2">
        <v>0</v>
      </c>
      <c r="Q44" s="13">
        <v>0</v>
      </c>
      <c r="R44" s="15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18">
        <v>0</v>
      </c>
      <c r="AB44" s="4">
        <v>0</v>
      </c>
      <c r="AD44" s="4">
        <f t="shared" si="0"/>
        <v>0</v>
      </c>
      <c r="AE44" t="s">
        <v>27</v>
      </c>
      <c r="AF44"/>
      <c r="AH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x14ac:dyDescent="0.25">
      <c r="A45" s="20">
        <v>389</v>
      </c>
      <c r="B45" t="s">
        <v>348</v>
      </c>
      <c r="C45" t="s">
        <v>10</v>
      </c>
      <c r="D45" t="s">
        <v>18</v>
      </c>
      <c r="E45" t="s">
        <v>85</v>
      </c>
      <c r="F45" s="2">
        <v>13482126000</v>
      </c>
      <c r="G45" s="2">
        <v>0</v>
      </c>
      <c r="H45" s="2">
        <v>13482126000</v>
      </c>
      <c r="I45" s="2">
        <v>27816871</v>
      </c>
      <c r="J45" s="2">
        <v>0</v>
      </c>
      <c r="K45" s="2">
        <v>27816871</v>
      </c>
      <c r="L45" s="2">
        <v>22424020.600000001</v>
      </c>
      <c r="M45" s="2">
        <v>0</v>
      </c>
      <c r="N45" s="2">
        <v>22424020.600000001</v>
      </c>
      <c r="O45" s="15">
        <v>0.1</v>
      </c>
      <c r="P45" s="2">
        <v>0</v>
      </c>
      <c r="Q45" s="13">
        <v>0.3</v>
      </c>
      <c r="R45" s="15">
        <v>0</v>
      </c>
      <c r="S45" s="2">
        <v>6727206.1799999997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18">
        <v>0</v>
      </c>
      <c r="AB45" s="4">
        <v>6727206.1799999997</v>
      </c>
      <c r="AD45" s="4">
        <f t="shared" si="0"/>
        <v>6727206.1799999997</v>
      </c>
      <c r="AE45" t="s">
        <v>27</v>
      </c>
      <c r="AF45"/>
      <c r="AH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x14ac:dyDescent="0.25">
      <c r="A46" s="20">
        <v>391</v>
      </c>
      <c r="B46" t="s">
        <v>349</v>
      </c>
      <c r="C46" t="s">
        <v>10</v>
      </c>
      <c r="D46" t="s">
        <v>31</v>
      </c>
      <c r="E46" t="s">
        <v>30</v>
      </c>
      <c r="F46" s="2">
        <v>36136669000</v>
      </c>
      <c r="G46" s="2">
        <v>0</v>
      </c>
      <c r="H46" s="2">
        <v>36136669000</v>
      </c>
      <c r="I46" s="2">
        <v>67623356</v>
      </c>
      <c r="J46" s="2">
        <v>0</v>
      </c>
      <c r="K46" s="2">
        <v>67623356</v>
      </c>
      <c r="L46" s="2">
        <v>53168688.399999999</v>
      </c>
      <c r="M46" s="2">
        <v>0</v>
      </c>
      <c r="N46" s="2">
        <v>53168688.399999999</v>
      </c>
      <c r="O46" s="15">
        <v>0.1</v>
      </c>
      <c r="P46" s="2">
        <v>0</v>
      </c>
      <c r="Q46" s="13">
        <v>0.15</v>
      </c>
      <c r="R46" s="15">
        <v>0</v>
      </c>
      <c r="S46" s="2">
        <v>7975303.2599999998</v>
      </c>
      <c r="T46" s="2">
        <v>3000000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18">
        <v>0</v>
      </c>
      <c r="AB46" s="4">
        <v>10975303.26</v>
      </c>
      <c r="AD46" s="4">
        <f t="shared" si="0"/>
        <v>10975303.26</v>
      </c>
      <c r="AE46" t="s">
        <v>39</v>
      </c>
      <c r="AF46"/>
      <c r="AH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x14ac:dyDescent="0.25">
      <c r="A47" s="20">
        <v>397</v>
      </c>
      <c r="B47" t="s">
        <v>348</v>
      </c>
      <c r="C47" t="s">
        <v>10</v>
      </c>
      <c r="D47" t="s">
        <v>11</v>
      </c>
      <c r="E47" t="s">
        <v>86</v>
      </c>
      <c r="F47" s="2">
        <v>2002558800</v>
      </c>
      <c r="G47" s="2">
        <v>0</v>
      </c>
      <c r="H47" s="2">
        <v>2002558800</v>
      </c>
      <c r="I47" s="2">
        <v>6749548</v>
      </c>
      <c r="J47" s="2">
        <v>0</v>
      </c>
      <c r="K47" s="2">
        <v>6749548</v>
      </c>
      <c r="L47" s="2">
        <v>5948524.4800000004</v>
      </c>
      <c r="M47" s="2">
        <v>0</v>
      </c>
      <c r="N47" s="2">
        <v>5948524.4800000004</v>
      </c>
      <c r="O47" s="15">
        <v>0.1</v>
      </c>
      <c r="P47" s="2">
        <v>0</v>
      </c>
      <c r="Q47" s="13">
        <v>0.3</v>
      </c>
      <c r="R47" s="15">
        <v>0</v>
      </c>
      <c r="S47" s="2">
        <v>1784557.344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18">
        <v>0</v>
      </c>
      <c r="AB47" s="4">
        <v>1784557.344</v>
      </c>
      <c r="AD47" s="4">
        <f t="shared" si="0"/>
        <v>1784557.344</v>
      </c>
      <c r="AE47" t="s">
        <v>36</v>
      </c>
      <c r="AF47"/>
      <c r="AH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x14ac:dyDescent="0.25">
      <c r="A48" s="20">
        <v>399</v>
      </c>
      <c r="B48" t="s">
        <v>349</v>
      </c>
      <c r="C48" t="s">
        <v>10</v>
      </c>
      <c r="D48" t="s">
        <v>11</v>
      </c>
      <c r="E48" t="s">
        <v>87</v>
      </c>
      <c r="F48" s="2">
        <v>12430177000</v>
      </c>
      <c r="G48" s="2">
        <v>0</v>
      </c>
      <c r="H48" s="2">
        <v>12430177000</v>
      </c>
      <c r="I48" s="2">
        <v>35221273</v>
      </c>
      <c r="J48" s="2">
        <v>0</v>
      </c>
      <c r="K48" s="2">
        <v>35221273</v>
      </c>
      <c r="L48" s="2">
        <v>30249202.199999999</v>
      </c>
      <c r="M48" s="2">
        <v>0</v>
      </c>
      <c r="N48" s="2">
        <v>30249202.199999999</v>
      </c>
      <c r="O48" s="15">
        <v>0.1</v>
      </c>
      <c r="P48" s="2">
        <v>0</v>
      </c>
      <c r="Q48" s="13">
        <v>0.15</v>
      </c>
      <c r="R48" s="15">
        <v>0</v>
      </c>
      <c r="S48" s="2">
        <v>4537380.33</v>
      </c>
      <c r="T48" s="2">
        <v>3000000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18">
        <v>0</v>
      </c>
      <c r="AB48" s="4">
        <v>7537380.3300000001</v>
      </c>
      <c r="AD48" s="4">
        <f t="shared" si="0"/>
        <v>7537380.3300000001</v>
      </c>
      <c r="AE48" t="s">
        <v>81</v>
      </c>
      <c r="AF48"/>
      <c r="AH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x14ac:dyDescent="0.25">
      <c r="A49" s="20">
        <v>402</v>
      </c>
      <c r="B49" t="s">
        <v>349</v>
      </c>
      <c r="C49" t="s">
        <v>10</v>
      </c>
      <c r="D49" t="s">
        <v>11</v>
      </c>
      <c r="E49" t="s">
        <v>89</v>
      </c>
      <c r="F49" s="2">
        <v>16546302000</v>
      </c>
      <c r="G49" s="2">
        <v>0</v>
      </c>
      <c r="H49" s="2">
        <v>16546302000</v>
      </c>
      <c r="I49" s="2">
        <v>41965760</v>
      </c>
      <c r="J49" s="2">
        <v>0</v>
      </c>
      <c r="K49" s="2">
        <v>41965760</v>
      </c>
      <c r="L49" s="2">
        <v>35347239.200000003</v>
      </c>
      <c r="M49" s="2">
        <v>0</v>
      </c>
      <c r="N49" s="2">
        <v>35347239.200000003</v>
      </c>
      <c r="O49" s="15">
        <v>0.1</v>
      </c>
      <c r="P49" s="2">
        <v>0</v>
      </c>
      <c r="Q49" s="13">
        <v>0.15</v>
      </c>
      <c r="R49" s="15">
        <v>0</v>
      </c>
      <c r="S49" s="2">
        <v>5302085.88</v>
      </c>
      <c r="T49" s="2">
        <v>3000000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18">
        <v>0</v>
      </c>
      <c r="AB49" s="4">
        <v>8302085.8799999999</v>
      </c>
      <c r="AD49" s="4">
        <f t="shared" si="0"/>
        <v>8302085.8799999999</v>
      </c>
      <c r="AE49" t="s">
        <v>43</v>
      </c>
      <c r="AF49"/>
      <c r="AH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x14ac:dyDescent="0.25">
      <c r="A50" s="20">
        <v>407</v>
      </c>
      <c r="B50" t="s">
        <v>349</v>
      </c>
      <c r="C50" t="s">
        <v>10</v>
      </c>
      <c r="D50" t="s">
        <v>11</v>
      </c>
      <c r="E50" t="s">
        <v>90</v>
      </c>
      <c r="F50" s="2">
        <v>45041965000</v>
      </c>
      <c r="G50" s="2">
        <v>0</v>
      </c>
      <c r="H50" s="2">
        <v>45041965000</v>
      </c>
      <c r="I50" s="2">
        <v>113151602</v>
      </c>
      <c r="J50" s="2">
        <v>0</v>
      </c>
      <c r="K50" s="2">
        <v>113151602</v>
      </c>
      <c r="L50" s="2">
        <v>95134816</v>
      </c>
      <c r="M50" s="2">
        <v>0</v>
      </c>
      <c r="N50" s="2">
        <v>95134816</v>
      </c>
      <c r="O50" s="15">
        <v>0.1</v>
      </c>
      <c r="P50" s="2">
        <v>0</v>
      </c>
      <c r="Q50" s="13">
        <v>0.2</v>
      </c>
      <c r="R50" s="15">
        <v>0</v>
      </c>
      <c r="S50" s="2">
        <v>19026963.199999999</v>
      </c>
      <c r="T50" s="2">
        <v>4000000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18">
        <v>0</v>
      </c>
      <c r="AB50" s="4">
        <v>23026963.199999999</v>
      </c>
      <c r="AD50" s="4">
        <f t="shared" si="0"/>
        <v>23026963.199999999</v>
      </c>
      <c r="AE50" t="s">
        <v>43</v>
      </c>
      <c r="AF50"/>
      <c r="AH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x14ac:dyDescent="0.25">
      <c r="A51" s="20">
        <v>408</v>
      </c>
      <c r="B51" t="s">
        <v>348</v>
      </c>
      <c r="C51" t="s">
        <v>10</v>
      </c>
      <c r="D51" t="s">
        <v>31</v>
      </c>
      <c r="E51" t="s">
        <v>91</v>
      </c>
      <c r="F51" s="2">
        <v>1016948000</v>
      </c>
      <c r="G51" s="2">
        <v>0</v>
      </c>
      <c r="H51" s="2">
        <v>1016948000</v>
      </c>
      <c r="I51" s="2">
        <v>3264556</v>
      </c>
      <c r="J51" s="2">
        <v>0</v>
      </c>
      <c r="K51" s="2">
        <v>3264556</v>
      </c>
      <c r="L51" s="2">
        <v>2857776.8</v>
      </c>
      <c r="M51" s="2">
        <v>0</v>
      </c>
      <c r="N51" s="2">
        <v>2857776.8</v>
      </c>
      <c r="O51" s="15">
        <v>0.1</v>
      </c>
      <c r="P51" s="2">
        <v>0</v>
      </c>
      <c r="Q51" s="13">
        <v>0.3</v>
      </c>
      <c r="R51" s="15">
        <v>0</v>
      </c>
      <c r="S51" s="2">
        <v>857333.04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18">
        <v>0</v>
      </c>
      <c r="AB51" s="4">
        <v>857333.04</v>
      </c>
      <c r="AD51" s="4">
        <f t="shared" si="0"/>
        <v>857333.04</v>
      </c>
      <c r="AE51" t="s">
        <v>32</v>
      </c>
      <c r="AF51"/>
      <c r="AH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x14ac:dyDescent="0.25">
      <c r="A52" s="20">
        <v>409</v>
      </c>
      <c r="B52" t="s">
        <v>349</v>
      </c>
      <c r="C52" t="s">
        <v>10</v>
      </c>
      <c r="D52" t="s">
        <v>18</v>
      </c>
      <c r="E52" t="s">
        <v>83</v>
      </c>
      <c r="F52" s="2">
        <v>4550089000</v>
      </c>
      <c r="G52" s="2">
        <v>0</v>
      </c>
      <c r="H52" s="2">
        <v>4550089000</v>
      </c>
      <c r="I52" s="2">
        <v>14164112</v>
      </c>
      <c r="J52" s="2">
        <v>0</v>
      </c>
      <c r="K52" s="2">
        <v>14164112</v>
      </c>
      <c r="L52" s="2">
        <v>12344076.4</v>
      </c>
      <c r="M52" s="2">
        <v>0</v>
      </c>
      <c r="N52" s="2">
        <v>12344076.4</v>
      </c>
      <c r="O52" s="15">
        <v>0.1</v>
      </c>
      <c r="P52" s="2">
        <v>0</v>
      </c>
      <c r="Q52" s="13">
        <v>0</v>
      </c>
      <c r="R52" s="15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18">
        <v>0</v>
      </c>
      <c r="AB52" s="4">
        <v>0</v>
      </c>
      <c r="AD52" s="4">
        <f t="shared" si="0"/>
        <v>0</v>
      </c>
      <c r="AE52" t="s">
        <v>27</v>
      </c>
      <c r="AF52"/>
      <c r="AH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x14ac:dyDescent="0.25">
      <c r="A53" s="20">
        <v>410</v>
      </c>
      <c r="B53" t="s">
        <v>349</v>
      </c>
      <c r="C53" t="s">
        <v>10</v>
      </c>
      <c r="D53" t="s">
        <v>11</v>
      </c>
      <c r="E53" t="s">
        <v>92</v>
      </c>
      <c r="F53" s="2">
        <v>10711377500</v>
      </c>
      <c r="G53" s="2">
        <v>0</v>
      </c>
      <c r="H53" s="2">
        <v>10711377500</v>
      </c>
      <c r="I53" s="2">
        <v>29030209</v>
      </c>
      <c r="J53" s="2">
        <v>0</v>
      </c>
      <c r="K53" s="2">
        <v>29030209</v>
      </c>
      <c r="L53" s="2">
        <v>24745658</v>
      </c>
      <c r="M53" s="2">
        <v>0</v>
      </c>
      <c r="N53" s="2">
        <v>24745658</v>
      </c>
      <c r="O53" s="15">
        <v>0.1</v>
      </c>
      <c r="P53" s="2">
        <v>0</v>
      </c>
      <c r="Q53" s="13">
        <v>0.1</v>
      </c>
      <c r="R53" s="15">
        <v>0</v>
      </c>
      <c r="S53" s="2">
        <v>2474565.7999999998</v>
      </c>
      <c r="T53" s="2">
        <v>2000000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18">
        <v>0</v>
      </c>
      <c r="AB53" s="4">
        <v>4474565.8</v>
      </c>
      <c r="AD53" s="4">
        <f t="shared" si="0"/>
        <v>4474565.8</v>
      </c>
      <c r="AE53" t="s">
        <v>43</v>
      </c>
      <c r="AF53"/>
      <c r="AH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x14ac:dyDescent="0.25">
      <c r="A54" s="20">
        <v>411</v>
      </c>
      <c r="B54" t="s">
        <v>349</v>
      </c>
      <c r="C54" t="s">
        <v>10</v>
      </c>
      <c r="D54" t="s">
        <v>11</v>
      </c>
      <c r="E54" t="s">
        <v>93</v>
      </c>
      <c r="F54" s="2">
        <v>4786554000</v>
      </c>
      <c r="G54" s="2">
        <v>0</v>
      </c>
      <c r="H54" s="2">
        <v>4786554000</v>
      </c>
      <c r="I54" s="2">
        <v>14952651</v>
      </c>
      <c r="J54" s="2">
        <v>0</v>
      </c>
      <c r="K54" s="2">
        <v>14952651</v>
      </c>
      <c r="L54" s="2">
        <v>13038029.4</v>
      </c>
      <c r="M54" s="2">
        <v>0</v>
      </c>
      <c r="N54" s="2">
        <v>13038029.4</v>
      </c>
      <c r="O54" s="15">
        <v>0.1</v>
      </c>
      <c r="P54" s="2">
        <v>0</v>
      </c>
      <c r="Q54" s="13">
        <v>0</v>
      </c>
      <c r="R54" s="15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18">
        <v>0</v>
      </c>
      <c r="AB54" s="4">
        <v>0</v>
      </c>
      <c r="AD54" s="4">
        <f t="shared" si="0"/>
        <v>0</v>
      </c>
      <c r="AE54" t="s">
        <v>43</v>
      </c>
      <c r="AF54"/>
      <c r="AH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x14ac:dyDescent="0.25">
      <c r="A55" s="20">
        <v>413</v>
      </c>
      <c r="B55" t="s">
        <v>348</v>
      </c>
      <c r="C55" t="s">
        <v>10</v>
      </c>
      <c r="D55" t="s">
        <v>18</v>
      </c>
      <c r="E55" t="s">
        <v>94</v>
      </c>
      <c r="F55" s="2">
        <v>694310000</v>
      </c>
      <c r="G55" s="2">
        <v>0</v>
      </c>
      <c r="H55" s="2">
        <v>694310000</v>
      </c>
      <c r="I55" s="2">
        <v>2307365</v>
      </c>
      <c r="J55" s="2">
        <v>0</v>
      </c>
      <c r="K55" s="2">
        <v>2307365</v>
      </c>
      <c r="L55" s="2">
        <v>2029641</v>
      </c>
      <c r="M55" s="2">
        <v>0</v>
      </c>
      <c r="N55" s="2">
        <v>2029641</v>
      </c>
      <c r="O55" s="15">
        <v>0.1</v>
      </c>
      <c r="P55" s="2">
        <v>0</v>
      </c>
      <c r="Q55" s="13">
        <v>0.3</v>
      </c>
      <c r="R55" s="15">
        <v>0</v>
      </c>
      <c r="S55" s="2">
        <v>608892.30000000005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18">
        <v>0</v>
      </c>
      <c r="AB55" s="4">
        <v>608892.30000000005</v>
      </c>
      <c r="AD55" s="4">
        <f t="shared" si="0"/>
        <v>608892.30000000005</v>
      </c>
      <c r="AE55" t="s">
        <v>27</v>
      </c>
      <c r="AF55"/>
      <c r="AH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x14ac:dyDescent="0.25">
      <c r="A56" s="20">
        <v>414</v>
      </c>
      <c r="B56" t="s">
        <v>349</v>
      </c>
      <c r="C56" t="s">
        <v>10</v>
      </c>
      <c r="D56" t="s">
        <v>11</v>
      </c>
      <c r="E56" t="s">
        <v>95</v>
      </c>
      <c r="F56" s="2">
        <v>9480295000</v>
      </c>
      <c r="G56" s="2">
        <v>0</v>
      </c>
      <c r="H56" s="2">
        <v>9480295000</v>
      </c>
      <c r="I56" s="2">
        <v>26018400</v>
      </c>
      <c r="J56" s="2">
        <v>0</v>
      </c>
      <c r="K56" s="2">
        <v>26018400</v>
      </c>
      <c r="L56" s="2">
        <v>22226282</v>
      </c>
      <c r="M56" s="2">
        <v>0</v>
      </c>
      <c r="N56" s="2">
        <v>22226282</v>
      </c>
      <c r="O56" s="15">
        <v>0.1</v>
      </c>
      <c r="P56" s="2">
        <v>0</v>
      </c>
      <c r="Q56" s="13">
        <v>0.1</v>
      </c>
      <c r="R56" s="15">
        <v>0</v>
      </c>
      <c r="S56" s="2">
        <v>2222628.2000000002</v>
      </c>
      <c r="T56" s="2">
        <v>2000000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18">
        <v>0</v>
      </c>
      <c r="AB56" s="4">
        <v>4222628.2</v>
      </c>
      <c r="AD56" s="4">
        <f t="shared" si="0"/>
        <v>4222628.2</v>
      </c>
      <c r="AE56" t="s">
        <v>43</v>
      </c>
      <c r="AF56"/>
      <c r="AH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x14ac:dyDescent="0.25">
      <c r="A57" s="20">
        <v>416</v>
      </c>
      <c r="B57" t="s">
        <v>349</v>
      </c>
      <c r="C57" t="s">
        <v>10</v>
      </c>
      <c r="D57" t="s">
        <v>18</v>
      </c>
      <c r="E57" t="s">
        <v>96</v>
      </c>
      <c r="F57" s="2">
        <v>58432906000</v>
      </c>
      <c r="G57" s="2">
        <v>0</v>
      </c>
      <c r="H57" s="2">
        <v>58432906000</v>
      </c>
      <c r="I57" s="2">
        <v>95915164</v>
      </c>
      <c r="J57" s="2">
        <v>0</v>
      </c>
      <c r="K57" s="2">
        <v>95915164</v>
      </c>
      <c r="L57" s="2">
        <v>72542001.599999994</v>
      </c>
      <c r="M57" s="2">
        <v>0</v>
      </c>
      <c r="N57" s="2">
        <v>72542001.599999994</v>
      </c>
      <c r="O57" s="15">
        <v>0.1</v>
      </c>
      <c r="P57" s="2">
        <v>0</v>
      </c>
      <c r="Q57" s="13">
        <v>0.2</v>
      </c>
      <c r="R57" s="15">
        <v>0</v>
      </c>
      <c r="S57" s="2">
        <v>14508400.32</v>
      </c>
      <c r="T57" s="2">
        <v>4000000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18">
        <v>0</v>
      </c>
      <c r="AB57" s="4">
        <v>18508400.32</v>
      </c>
      <c r="AD57" s="4">
        <f t="shared" si="0"/>
        <v>18508400.32</v>
      </c>
      <c r="AE57" t="s">
        <v>26</v>
      </c>
      <c r="AF57"/>
      <c r="AH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x14ac:dyDescent="0.25">
      <c r="A58" s="20">
        <v>426</v>
      </c>
      <c r="B58" t="s">
        <v>349</v>
      </c>
      <c r="C58" t="s">
        <v>10</v>
      </c>
      <c r="D58" t="s">
        <v>31</v>
      </c>
      <c r="E58" t="s">
        <v>98</v>
      </c>
      <c r="F58" s="2">
        <v>5985020000</v>
      </c>
      <c r="G58" s="2">
        <v>0</v>
      </c>
      <c r="H58" s="2">
        <v>5985020000</v>
      </c>
      <c r="I58" s="2">
        <v>17195793</v>
      </c>
      <c r="J58" s="2">
        <v>0</v>
      </c>
      <c r="K58" s="2">
        <v>17195793</v>
      </c>
      <c r="L58" s="2">
        <v>14801785</v>
      </c>
      <c r="M58" s="2">
        <v>0</v>
      </c>
      <c r="N58" s="2">
        <v>14801785</v>
      </c>
      <c r="O58" s="15">
        <v>0.1</v>
      </c>
      <c r="P58" s="2">
        <v>0</v>
      </c>
      <c r="Q58" s="13">
        <v>0</v>
      </c>
      <c r="R58" s="15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18">
        <v>0</v>
      </c>
      <c r="AB58" s="4">
        <v>0</v>
      </c>
      <c r="AD58" s="4">
        <f t="shared" si="0"/>
        <v>0</v>
      </c>
      <c r="AE58" t="s">
        <v>97</v>
      </c>
      <c r="AF58"/>
      <c r="AH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x14ac:dyDescent="0.25">
      <c r="A59" s="20">
        <v>428</v>
      </c>
      <c r="B59" t="s">
        <v>349</v>
      </c>
      <c r="C59" t="s">
        <v>10</v>
      </c>
      <c r="D59" t="s">
        <v>18</v>
      </c>
      <c r="E59" t="s">
        <v>99</v>
      </c>
      <c r="F59" s="2">
        <v>3360337000</v>
      </c>
      <c r="G59" s="2">
        <v>0</v>
      </c>
      <c r="H59" s="2">
        <v>3360337000</v>
      </c>
      <c r="I59" s="2">
        <v>10246418</v>
      </c>
      <c r="J59" s="2">
        <v>0</v>
      </c>
      <c r="K59" s="2">
        <v>10246418</v>
      </c>
      <c r="L59" s="2">
        <v>8902283.1999999993</v>
      </c>
      <c r="M59" s="2">
        <v>0</v>
      </c>
      <c r="N59" s="2">
        <v>8902283.1999999993</v>
      </c>
      <c r="O59" s="15">
        <v>0.1</v>
      </c>
      <c r="P59" s="2">
        <v>0</v>
      </c>
      <c r="Q59" s="13">
        <v>0</v>
      </c>
      <c r="R59" s="15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18">
        <v>0</v>
      </c>
      <c r="AB59" s="18">
        <v>0</v>
      </c>
      <c r="AC59" s="18"/>
      <c r="AD59" s="4">
        <f t="shared" si="0"/>
        <v>0</v>
      </c>
      <c r="AE59" t="s">
        <v>20</v>
      </c>
      <c r="AF59"/>
      <c r="AH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x14ac:dyDescent="0.25">
      <c r="A60" s="20">
        <v>429</v>
      </c>
      <c r="B60" t="s">
        <v>350</v>
      </c>
      <c r="C60" t="s">
        <v>10</v>
      </c>
      <c r="D60" t="s">
        <v>18</v>
      </c>
      <c r="E60" t="s">
        <v>100</v>
      </c>
      <c r="F60" s="2">
        <v>3166674000</v>
      </c>
      <c r="G60" s="2">
        <v>0</v>
      </c>
      <c r="H60" s="2">
        <v>3166674000</v>
      </c>
      <c r="I60" s="2">
        <v>10165069</v>
      </c>
      <c r="J60" s="2">
        <v>0</v>
      </c>
      <c r="K60" s="2">
        <v>10165069</v>
      </c>
      <c r="L60" s="2">
        <v>8898399.4000000004</v>
      </c>
      <c r="M60" s="2">
        <v>0</v>
      </c>
      <c r="N60" s="2">
        <v>8898399.4000000004</v>
      </c>
      <c r="O60" s="15">
        <v>0.1</v>
      </c>
      <c r="P60" s="2">
        <v>0</v>
      </c>
      <c r="Q60" s="13">
        <v>0</v>
      </c>
      <c r="R60" s="15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18">
        <v>0</v>
      </c>
      <c r="AB60" s="4">
        <v>0</v>
      </c>
      <c r="AD60" s="4">
        <f t="shared" si="0"/>
        <v>0</v>
      </c>
      <c r="AE60" t="s">
        <v>20</v>
      </c>
      <c r="AF60"/>
      <c r="AH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x14ac:dyDescent="0.25">
      <c r="A61" s="20">
        <v>430</v>
      </c>
      <c r="B61" t="s">
        <v>349</v>
      </c>
      <c r="C61" t="s">
        <v>10</v>
      </c>
      <c r="D61" t="s">
        <v>18</v>
      </c>
      <c r="E61" t="s">
        <v>101</v>
      </c>
      <c r="F61" s="2">
        <v>40478427000</v>
      </c>
      <c r="G61" s="2">
        <v>0</v>
      </c>
      <c r="H61" s="2">
        <v>40478427000</v>
      </c>
      <c r="I61" s="2">
        <v>89593987</v>
      </c>
      <c r="J61" s="2">
        <v>0</v>
      </c>
      <c r="K61" s="2">
        <v>89593987</v>
      </c>
      <c r="L61" s="2">
        <v>73402616.200000003</v>
      </c>
      <c r="M61" s="2">
        <v>0</v>
      </c>
      <c r="N61" s="2">
        <v>73402616.200000003</v>
      </c>
      <c r="O61" s="15">
        <v>0.1</v>
      </c>
      <c r="P61" s="2">
        <v>0</v>
      </c>
      <c r="Q61" s="13">
        <v>0.2</v>
      </c>
      <c r="R61" s="15">
        <v>0</v>
      </c>
      <c r="S61" s="2">
        <v>14680523.24</v>
      </c>
      <c r="T61" s="2">
        <v>4000000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18">
        <v>0</v>
      </c>
      <c r="AB61" s="4">
        <v>18680523.239999998</v>
      </c>
      <c r="AD61" s="4">
        <f t="shared" si="0"/>
        <v>18680523.239999998</v>
      </c>
      <c r="AE61" t="s">
        <v>26</v>
      </c>
      <c r="AF61"/>
      <c r="AH61"/>
      <c r="AI61"/>
      <c r="AJ61"/>
      <c r="AK61"/>
      <c r="AL61"/>
      <c r="AM61"/>
      <c r="AN61"/>
      <c r="AO61"/>
      <c r="AP61"/>
      <c r="AQ61"/>
      <c r="AR61"/>
      <c r="AS61"/>
      <c r="AT61"/>
    </row>
    <row r="62" spans="1:46" x14ac:dyDescent="0.25">
      <c r="A62" s="20">
        <v>435</v>
      </c>
      <c r="B62" t="s">
        <v>348</v>
      </c>
      <c r="C62" t="s">
        <v>10</v>
      </c>
      <c r="D62" t="s">
        <v>18</v>
      </c>
      <c r="E62" t="s">
        <v>102</v>
      </c>
      <c r="F62" s="2">
        <v>2807694000</v>
      </c>
      <c r="G62" s="2">
        <v>0</v>
      </c>
      <c r="H62" s="2">
        <v>2807694000</v>
      </c>
      <c r="I62" s="2">
        <v>7924564</v>
      </c>
      <c r="J62" s="2">
        <v>0</v>
      </c>
      <c r="K62" s="2">
        <v>7924564</v>
      </c>
      <c r="L62" s="2">
        <v>6801486.4000000004</v>
      </c>
      <c r="M62" s="2">
        <v>0</v>
      </c>
      <c r="N62" s="2">
        <v>6801486.4000000004</v>
      </c>
      <c r="O62" s="15">
        <v>0.1</v>
      </c>
      <c r="P62" s="2">
        <v>0</v>
      </c>
      <c r="Q62" s="13">
        <v>0.3</v>
      </c>
      <c r="R62" s="15">
        <v>0</v>
      </c>
      <c r="S62" s="2">
        <v>2040445.92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18">
        <v>0</v>
      </c>
      <c r="AB62" s="4">
        <v>2040445.92</v>
      </c>
      <c r="AD62" s="4">
        <f t="shared" si="0"/>
        <v>2040445.92</v>
      </c>
      <c r="AE62" t="s">
        <v>27</v>
      </c>
      <c r="AF62"/>
      <c r="AH62"/>
      <c r="AI62"/>
      <c r="AJ62"/>
      <c r="AK62"/>
      <c r="AL62"/>
      <c r="AM62"/>
      <c r="AN62"/>
      <c r="AO62"/>
      <c r="AP62"/>
      <c r="AQ62"/>
      <c r="AR62"/>
      <c r="AS62"/>
      <c r="AT62"/>
    </row>
    <row r="63" spans="1:46" x14ac:dyDescent="0.25">
      <c r="A63" s="20">
        <v>437</v>
      </c>
      <c r="B63" t="s">
        <v>348</v>
      </c>
      <c r="C63" t="s">
        <v>10</v>
      </c>
      <c r="D63" t="s">
        <v>18</v>
      </c>
      <c r="E63" t="s">
        <v>103</v>
      </c>
      <c r="F63" s="2">
        <v>921100000</v>
      </c>
      <c r="G63" s="2">
        <v>0</v>
      </c>
      <c r="H63" s="2">
        <v>921100000</v>
      </c>
      <c r="I63" s="2">
        <v>2670103</v>
      </c>
      <c r="J63" s="2">
        <v>0</v>
      </c>
      <c r="K63" s="2">
        <v>2670103</v>
      </c>
      <c r="L63" s="2">
        <v>2301663</v>
      </c>
      <c r="M63" s="2">
        <v>0</v>
      </c>
      <c r="N63" s="2">
        <v>2301663</v>
      </c>
      <c r="O63" s="15">
        <v>0.1</v>
      </c>
      <c r="P63" s="2">
        <v>0</v>
      </c>
      <c r="Q63" s="13">
        <v>0.3</v>
      </c>
      <c r="R63" s="15">
        <v>0</v>
      </c>
      <c r="S63" s="2">
        <v>690498.9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18">
        <v>0</v>
      </c>
      <c r="AB63" s="4">
        <v>690498.9</v>
      </c>
      <c r="AD63" s="4">
        <f t="shared" si="0"/>
        <v>690498.9</v>
      </c>
      <c r="AE63" t="s">
        <v>20</v>
      </c>
      <c r="AF63"/>
      <c r="AH63"/>
      <c r="AI63"/>
      <c r="AJ63"/>
      <c r="AK63"/>
      <c r="AL63"/>
      <c r="AM63"/>
      <c r="AN63"/>
      <c r="AO63"/>
      <c r="AP63"/>
      <c r="AQ63"/>
      <c r="AR63"/>
      <c r="AS63"/>
      <c r="AT63"/>
    </row>
    <row r="64" spans="1:46" x14ac:dyDescent="0.25">
      <c r="A64" s="20">
        <v>440</v>
      </c>
      <c r="B64" t="s">
        <v>349</v>
      </c>
      <c r="C64" t="s">
        <v>10</v>
      </c>
      <c r="D64" t="s">
        <v>18</v>
      </c>
      <c r="E64" t="s">
        <v>104</v>
      </c>
      <c r="F64" s="2">
        <v>8294414000</v>
      </c>
      <c r="G64" s="2">
        <v>0</v>
      </c>
      <c r="H64" s="2">
        <v>8294414000</v>
      </c>
      <c r="I64" s="2">
        <v>16953130</v>
      </c>
      <c r="J64" s="2">
        <v>0</v>
      </c>
      <c r="K64" s="2">
        <v>16953130</v>
      </c>
      <c r="L64" s="2">
        <v>13635364.4</v>
      </c>
      <c r="M64" s="2">
        <v>0</v>
      </c>
      <c r="N64" s="2">
        <v>13635364.4</v>
      </c>
      <c r="O64" s="15">
        <v>0.1</v>
      </c>
      <c r="P64" s="2">
        <v>0</v>
      </c>
      <c r="Q64" s="13">
        <v>0</v>
      </c>
      <c r="R64" s="15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18">
        <v>0</v>
      </c>
      <c r="AB64" s="4">
        <v>0</v>
      </c>
      <c r="AD64" s="4">
        <f t="shared" si="0"/>
        <v>0</v>
      </c>
      <c r="AE64" t="s">
        <v>38</v>
      </c>
      <c r="AF64"/>
      <c r="AH64"/>
      <c r="AI64"/>
      <c r="AJ64"/>
      <c r="AK64"/>
      <c r="AL64"/>
      <c r="AM64"/>
      <c r="AN64"/>
      <c r="AO64"/>
      <c r="AP64"/>
      <c r="AQ64"/>
      <c r="AR64"/>
      <c r="AS64"/>
      <c r="AT64"/>
    </row>
    <row r="65" spans="1:46" x14ac:dyDescent="0.25">
      <c r="A65" s="20">
        <v>442</v>
      </c>
      <c r="B65" t="s">
        <v>348</v>
      </c>
      <c r="C65" t="s">
        <v>10</v>
      </c>
      <c r="D65" t="s">
        <v>18</v>
      </c>
      <c r="E65" t="s">
        <v>105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5">
        <v>0.1</v>
      </c>
      <c r="P65" s="2">
        <v>0</v>
      </c>
      <c r="Q65" s="13">
        <v>0.3</v>
      </c>
      <c r="R65" s="15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18">
        <v>0</v>
      </c>
      <c r="AB65" s="4">
        <v>0</v>
      </c>
      <c r="AD65" s="4">
        <f t="shared" si="0"/>
        <v>0</v>
      </c>
      <c r="AE65" t="s">
        <v>177</v>
      </c>
      <c r="AF65"/>
      <c r="AH65"/>
      <c r="AI65"/>
      <c r="AJ65"/>
      <c r="AK65"/>
      <c r="AL65"/>
      <c r="AM65"/>
      <c r="AN65"/>
      <c r="AO65"/>
      <c r="AP65"/>
      <c r="AQ65"/>
      <c r="AR65"/>
      <c r="AS65"/>
      <c r="AT65"/>
    </row>
    <row r="66" spans="1:46" x14ac:dyDescent="0.25">
      <c r="A66" s="20">
        <v>447</v>
      </c>
      <c r="B66" t="s">
        <v>349</v>
      </c>
      <c r="C66" t="s">
        <v>2</v>
      </c>
      <c r="D66" t="s">
        <v>9</v>
      </c>
      <c r="E66" t="s">
        <v>106</v>
      </c>
      <c r="F66" s="2">
        <v>23857738000</v>
      </c>
      <c r="G66" s="2">
        <v>1400940000</v>
      </c>
      <c r="H66" s="2">
        <v>22456798000</v>
      </c>
      <c r="I66" s="2">
        <v>64216020</v>
      </c>
      <c r="J66" s="2">
        <v>4060868</v>
      </c>
      <c r="K66" s="2">
        <v>60155152</v>
      </c>
      <c r="L66" s="2">
        <v>54672924.799999997</v>
      </c>
      <c r="M66" s="2">
        <v>3500492</v>
      </c>
      <c r="N66" s="2">
        <v>51172432.799999997</v>
      </c>
      <c r="O66" s="15">
        <v>0.1</v>
      </c>
      <c r="P66" s="2">
        <v>350049.2</v>
      </c>
      <c r="Q66" s="13">
        <v>0.15</v>
      </c>
      <c r="R66" s="15">
        <v>0</v>
      </c>
      <c r="S66" s="2">
        <v>7675864.9199999999</v>
      </c>
      <c r="T66" s="2">
        <v>3000000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18">
        <v>0</v>
      </c>
      <c r="AB66" s="4">
        <v>11025914.119999999</v>
      </c>
      <c r="AD66" s="4">
        <f t="shared" si="0"/>
        <v>11025914.119999999</v>
      </c>
      <c r="AE66" t="s">
        <v>46</v>
      </c>
      <c r="AF66"/>
      <c r="AH66"/>
      <c r="AI66"/>
      <c r="AJ66"/>
      <c r="AK66"/>
      <c r="AL66"/>
      <c r="AM66"/>
      <c r="AN66"/>
      <c r="AO66"/>
      <c r="AP66"/>
      <c r="AQ66"/>
      <c r="AR66"/>
      <c r="AS66"/>
      <c r="AT66"/>
    </row>
    <row r="67" spans="1:46" x14ac:dyDescent="0.25">
      <c r="A67" s="20">
        <v>456</v>
      </c>
      <c r="B67" t="s">
        <v>349</v>
      </c>
      <c r="C67" t="s">
        <v>2</v>
      </c>
      <c r="D67" t="s">
        <v>9</v>
      </c>
      <c r="E67" t="s">
        <v>107</v>
      </c>
      <c r="F67" s="2">
        <v>3107829000</v>
      </c>
      <c r="G67" s="2">
        <v>9650000</v>
      </c>
      <c r="H67" s="2">
        <v>3098179000</v>
      </c>
      <c r="I67" s="2">
        <v>10048263</v>
      </c>
      <c r="J67" s="2">
        <v>33775</v>
      </c>
      <c r="K67" s="2">
        <v>10014488</v>
      </c>
      <c r="L67" s="2">
        <v>8805131.4000000004</v>
      </c>
      <c r="M67" s="2">
        <v>29915</v>
      </c>
      <c r="N67" s="2">
        <v>8775216.4000000004</v>
      </c>
      <c r="O67" s="15">
        <v>0.1</v>
      </c>
      <c r="P67" s="2">
        <v>2991.5</v>
      </c>
      <c r="Q67" s="13">
        <v>0</v>
      </c>
      <c r="R67" s="15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18">
        <v>0</v>
      </c>
      <c r="AB67" s="4">
        <v>2991.5</v>
      </c>
      <c r="AD67" s="4">
        <f t="shared" ref="AD67:AD130" si="1">AB67+AC67</f>
        <v>2991.5</v>
      </c>
      <c r="AE67" t="s">
        <v>51</v>
      </c>
      <c r="AF67"/>
      <c r="AH67"/>
      <c r="AI67"/>
      <c r="AJ67"/>
      <c r="AK67"/>
      <c r="AL67"/>
      <c r="AM67"/>
      <c r="AN67"/>
      <c r="AO67"/>
      <c r="AP67"/>
      <c r="AQ67"/>
      <c r="AR67"/>
      <c r="AS67"/>
      <c r="AT67"/>
    </row>
    <row r="68" spans="1:46" x14ac:dyDescent="0.25">
      <c r="A68" s="20">
        <v>460</v>
      </c>
      <c r="B68" t="s">
        <v>348</v>
      </c>
      <c r="C68" t="s">
        <v>10</v>
      </c>
      <c r="D68" t="s">
        <v>18</v>
      </c>
      <c r="E68" t="s">
        <v>108</v>
      </c>
      <c r="F68" s="2">
        <v>54482703000</v>
      </c>
      <c r="G68" s="2">
        <v>0</v>
      </c>
      <c r="H68" s="2">
        <v>54482703000</v>
      </c>
      <c r="I68" s="2">
        <v>86939869</v>
      </c>
      <c r="J68" s="2">
        <v>0</v>
      </c>
      <c r="K68" s="2">
        <v>86939869</v>
      </c>
      <c r="L68" s="2">
        <v>65146787.799999997</v>
      </c>
      <c r="M68" s="2">
        <v>0</v>
      </c>
      <c r="N68" s="2">
        <v>65146787.799999997</v>
      </c>
      <c r="O68" s="15">
        <v>0.1</v>
      </c>
      <c r="P68" s="2">
        <v>0</v>
      </c>
      <c r="Q68" s="13">
        <v>0.3</v>
      </c>
      <c r="R68" s="15">
        <v>0</v>
      </c>
      <c r="S68" s="2">
        <v>19544036.34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18">
        <v>0</v>
      </c>
      <c r="AB68" s="4">
        <v>19544036.34</v>
      </c>
      <c r="AD68" s="4">
        <f t="shared" si="1"/>
        <v>19544036.34</v>
      </c>
      <c r="AE68" t="s">
        <v>27</v>
      </c>
      <c r="AF68"/>
      <c r="AH68"/>
      <c r="AI68"/>
      <c r="AJ68"/>
      <c r="AK68"/>
      <c r="AL68"/>
      <c r="AM68"/>
      <c r="AN68"/>
      <c r="AO68"/>
      <c r="AP68"/>
      <c r="AQ68"/>
      <c r="AR68"/>
      <c r="AS68"/>
      <c r="AT68"/>
    </row>
    <row r="69" spans="1:46" x14ac:dyDescent="0.25">
      <c r="A69" s="20">
        <v>467</v>
      </c>
      <c r="B69" t="s">
        <v>349</v>
      </c>
      <c r="C69" t="s">
        <v>2</v>
      </c>
      <c r="D69" t="s">
        <v>5</v>
      </c>
      <c r="E69" t="s">
        <v>109</v>
      </c>
      <c r="F69" s="2">
        <v>17921280000</v>
      </c>
      <c r="G69" s="2">
        <v>3600152000</v>
      </c>
      <c r="H69" s="2">
        <v>14321128000</v>
      </c>
      <c r="I69" s="2">
        <v>38297636</v>
      </c>
      <c r="J69" s="2">
        <v>11306441</v>
      </c>
      <c r="K69" s="2">
        <v>26991195</v>
      </c>
      <c r="L69" s="2">
        <v>31129124</v>
      </c>
      <c r="M69" s="2">
        <v>9866380.1999999993</v>
      </c>
      <c r="N69" s="2">
        <v>21262743.800000001</v>
      </c>
      <c r="O69" s="15">
        <v>0.1</v>
      </c>
      <c r="P69" s="2">
        <v>986638.02</v>
      </c>
      <c r="Q69" s="13">
        <v>0.15</v>
      </c>
      <c r="R69" s="15">
        <v>0</v>
      </c>
      <c r="S69" s="2">
        <v>3189411.57</v>
      </c>
      <c r="T69" s="2">
        <v>3000000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18">
        <v>0</v>
      </c>
      <c r="AB69" s="4">
        <v>7176049.5899999999</v>
      </c>
      <c r="AD69" s="4">
        <f t="shared" si="1"/>
        <v>7176049.5899999999</v>
      </c>
      <c r="AE69" t="s">
        <v>49</v>
      </c>
      <c r="AF69"/>
      <c r="AH69"/>
      <c r="AI69"/>
      <c r="AJ69"/>
      <c r="AK69"/>
      <c r="AL69"/>
      <c r="AM69"/>
      <c r="AN69"/>
      <c r="AO69"/>
      <c r="AP69"/>
      <c r="AQ69"/>
      <c r="AR69"/>
      <c r="AS69"/>
      <c r="AT69"/>
    </row>
    <row r="70" spans="1:46" s="31" customFormat="1" x14ac:dyDescent="0.25">
      <c r="A70" s="30">
        <v>475</v>
      </c>
      <c r="B70" s="31" t="s">
        <v>349</v>
      </c>
      <c r="C70" s="31" t="s">
        <v>2</v>
      </c>
      <c r="D70" s="31" t="s">
        <v>3</v>
      </c>
      <c r="E70" s="31" t="s">
        <v>110</v>
      </c>
      <c r="F70" s="32">
        <v>14103692000</v>
      </c>
      <c r="G70" s="32">
        <v>0</v>
      </c>
      <c r="H70" s="32">
        <v>14103692000</v>
      </c>
      <c r="I70" s="32">
        <v>26841428</v>
      </c>
      <c r="J70" s="32">
        <v>0</v>
      </c>
      <c r="K70" s="32">
        <v>26841428</v>
      </c>
      <c r="L70" s="32">
        <v>21199951.199999999</v>
      </c>
      <c r="M70" s="32">
        <v>0</v>
      </c>
      <c r="N70" s="32">
        <v>21199951.199999999</v>
      </c>
      <c r="O70" s="33">
        <v>0.1</v>
      </c>
      <c r="P70" s="32">
        <v>0</v>
      </c>
      <c r="Q70" s="34">
        <v>0.1</v>
      </c>
      <c r="R70" s="33">
        <v>0</v>
      </c>
      <c r="S70" s="32">
        <v>2119995.12</v>
      </c>
      <c r="T70" s="32">
        <v>2000000</v>
      </c>
      <c r="U70" s="32">
        <v>0</v>
      </c>
      <c r="V70" s="32">
        <v>0</v>
      </c>
      <c r="W70" s="32">
        <v>0</v>
      </c>
      <c r="X70" s="32">
        <v>0</v>
      </c>
      <c r="Y70" s="32">
        <v>0</v>
      </c>
      <c r="Z70" s="32">
        <v>0</v>
      </c>
      <c r="AA70" s="35">
        <v>0</v>
      </c>
      <c r="AB70" s="36">
        <v>4119995.12</v>
      </c>
      <c r="AC70" s="36">
        <v>1000000</v>
      </c>
      <c r="AD70" s="36">
        <f t="shared" si="1"/>
        <v>5119995.12</v>
      </c>
      <c r="AE70" s="31" t="s">
        <v>16</v>
      </c>
    </row>
    <row r="71" spans="1:46" x14ac:dyDescent="0.25">
      <c r="A71" s="20">
        <v>485</v>
      </c>
      <c r="B71" t="s">
        <v>348</v>
      </c>
      <c r="C71" t="s">
        <v>2</v>
      </c>
      <c r="D71" t="s">
        <v>247</v>
      </c>
      <c r="E71" t="s">
        <v>239</v>
      </c>
      <c r="F71" s="2">
        <v>72807574000</v>
      </c>
      <c r="G71" s="2">
        <v>0</v>
      </c>
      <c r="H71" s="2">
        <v>72807574000</v>
      </c>
      <c r="I71" s="2">
        <v>121182341</v>
      </c>
      <c r="J71" s="2">
        <v>0</v>
      </c>
      <c r="K71" s="2">
        <v>121182341</v>
      </c>
      <c r="L71" s="2">
        <v>92059311.400000006</v>
      </c>
      <c r="M71" s="2">
        <v>0</v>
      </c>
      <c r="N71" s="2">
        <v>92059311.400000006</v>
      </c>
      <c r="O71" s="15">
        <v>0.1</v>
      </c>
      <c r="P71" s="2">
        <v>0</v>
      </c>
      <c r="Q71" s="13">
        <v>0.3</v>
      </c>
      <c r="R71" s="15">
        <v>0</v>
      </c>
      <c r="S71" s="2">
        <v>27617793.420000002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18">
        <v>0</v>
      </c>
      <c r="AB71" s="4">
        <v>27617793.420000002</v>
      </c>
      <c r="AD71" s="4">
        <f t="shared" si="1"/>
        <v>27617793.420000002</v>
      </c>
      <c r="AE71" t="s">
        <v>226</v>
      </c>
      <c r="AF71"/>
      <c r="AH71"/>
      <c r="AI71"/>
      <c r="AJ71"/>
      <c r="AK71"/>
      <c r="AL71"/>
      <c r="AM71"/>
      <c r="AN71"/>
      <c r="AO71"/>
      <c r="AP71"/>
      <c r="AQ71"/>
      <c r="AR71"/>
      <c r="AS71"/>
      <c r="AT71"/>
    </row>
    <row r="72" spans="1:46" x14ac:dyDescent="0.25">
      <c r="A72" s="20">
        <v>510</v>
      </c>
      <c r="B72" t="s">
        <v>349</v>
      </c>
      <c r="C72" t="s">
        <v>10</v>
      </c>
      <c r="D72" t="s">
        <v>31</v>
      </c>
      <c r="E72" t="s">
        <v>111</v>
      </c>
      <c r="F72" s="2">
        <v>10749554000</v>
      </c>
      <c r="G72" s="2">
        <v>0</v>
      </c>
      <c r="H72" s="2">
        <v>10749554000</v>
      </c>
      <c r="I72" s="2">
        <v>17353939</v>
      </c>
      <c r="J72" s="2">
        <v>0</v>
      </c>
      <c r="K72" s="2">
        <v>17353939</v>
      </c>
      <c r="L72" s="2">
        <v>13054117.4</v>
      </c>
      <c r="M72" s="2">
        <v>0</v>
      </c>
      <c r="N72" s="2">
        <v>13054117.4</v>
      </c>
      <c r="O72" s="15">
        <v>0.1</v>
      </c>
      <c r="P72" s="2">
        <v>0</v>
      </c>
      <c r="Q72" s="13">
        <v>0</v>
      </c>
      <c r="R72" s="15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18">
        <v>0</v>
      </c>
      <c r="AB72" s="4">
        <v>0</v>
      </c>
      <c r="AD72" s="4">
        <f t="shared" si="1"/>
        <v>0</v>
      </c>
      <c r="AE72" t="s">
        <v>39</v>
      </c>
      <c r="AF72"/>
      <c r="AH72"/>
      <c r="AI72"/>
      <c r="AJ72"/>
      <c r="AK72"/>
      <c r="AL72"/>
      <c r="AM72"/>
      <c r="AN72"/>
      <c r="AO72"/>
      <c r="AP72"/>
      <c r="AQ72"/>
      <c r="AR72"/>
      <c r="AS72"/>
      <c r="AT72"/>
    </row>
    <row r="73" spans="1:46" x14ac:dyDescent="0.25">
      <c r="A73" s="20">
        <v>513</v>
      </c>
      <c r="B73" t="s">
        <v>349</v>
      </c>
      <c r="C73" t="s">
        <v>10</v>
      </c>
      <c r="D73" t="s">
        <v>18</v>
      </c>
      <c r="E73" t="s">
        <v>112</v>
      </c>
      <c r="F73" s="2">
        <v>9252089000</v>
      </c>
      <c r="G73" s="2">
        <v>0</v>
      </c>
      <c r="H73" s="2">
        <v>9252089000</v>
      </c>
      <c r="I73" s="2">
        <v>21104889</v>
      </c>
      <c r="J73" s="2">
        <v>0</v>
      </c>
      <c r="K73" s="2">
        <v>21104889</v>
      </c>
      <c r="L73" s="2">
        <v>17404053.399999999</v>
      </c>
      <c r="M73" s="2">
        <v>0</v>
      </c>
      <c r="N73" s="2">
        <v>17404053.399999999</v>
      </c>
      <c r="O73" s="15">
        <v>0.1</v>
      </c>
      <c r="P73" s="2">
        <v>0</v>
      </c>
      <c r="Q73" s="13">
        <v>0.1</v>
      </c>
      <c r="R73" s="15">
        <v>0</v>
      </c>
      <c r="S73" s="2">
        <v>1740405.34</v>
      </c>
      <c r="T73" s="2">
        <v>1000000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18">
        <v>0</v>
      </c>
      <c r="AB73" s="4">
        <v>2740405.34</v>
      </c>
      <c r="AD73" s="4">
        <f t="shared" si="1"/>
        <v>2740405.34</v>
      </c>
      <c r="AE73" t="s">
        <v>27</v>
      </c>
      <c r="AF73"/>
      <c r="AH73"/>
      <c r="AI73"/>
      <c r="AJ73"/>
      <c r="AK73"/>
      <c r="AL73"/>
      <c r="AM73"/>
      <c r="AN73"/>
      <c r="AO73"/>
      <c r="AP73"/>
      <c r="AQ73"/>
      <c r="AR73"/>
      <c r="AS73"/>
      <c r="AT73"/>
    </row>
    <row r="74" spans="1:46" x14ac:dyDescent="0.25">
      <c r="A74" s="20">
        <v>514</v>
      </c>
      <c r="B74" t="s">
        <v>349</v>
      </c>
      <c r="C74" t="s">
        <v>10</v>
      </c>
      <c r="D74" t="s">
        <v>11</v>
      </c>
      <c r="E74" t="s">
        <v>113</v>
      </c>
      <c r="F74" s="2">
        <v>30655507000</v>
      </c>
      <c r="G74" s="2">
        <v>0</v>
      </c>
      <c r="H74" s="2">
        <v>30655507000</v>
      </c>
      <c r="I74" s="2">
        <v>70275705</v>
      </c>
      <c r="J74" s="2">
        <v>0</v>
      </c>
      <c r="K74" s="2">
        <v>70275705</v>
      </c>
      <c r="L74" s="2">
        <v>58013502.200000003</v>
      </c>
      <c r="M74" s="2">
        <v>0</v>
      </c>
      <c r="N74" s="2">
        <v>58013502.200000003</v>
      </c>
      <c r="O74" s="15">
        <v>0.1</v>
      </c>
      <c r="P74" s="2">
        <v>0</v>
      </c>
      <c r="Q74" s="13">
        <v>0.15</v>
      </c>
      <c r="R74" s="15">
        <v>0</v>
      </c>
      <c r="S74" s="2">
        <v>8702025.3300000001</v>
      </c>
      <c r="T74" s="2">
        <v>3000000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18">
        <v>0</v>
      </c>
      <c r="AB74" s="4">
        <v>11702025.33</v>
      </c>
      <c r="AD74" s="4">
        <f t="shared" si="1"/>
        <v>11702025.33</v>
      </c>
      <c r="AE74" t="s">
        <v>81</v>
      </c>
      <c r="AF74"/>
      <c r="AH74"/>
      <c r="AI74"/>
      <c r="AJ74"/>
      <c r="AK74"/>
      <c r="AL74"/>
      <c r="AM74"/>
      <c r="AN74"/>
      <c r="AO74"/>
      <c r="AP74"/>
      <c r="AQ74"/>
      <c r="AR74"/>
      <c r="AS74"/>
      <c r="AT74"/>
    </row>
    <row r="75" spans="1:46" x14ac:dyDescent="0.25">
      <c r="A75" s="20">
        <v>537</v>
      </c>
      <c r="B75" t="s">
        <v>348</v>
      </c>
      <c r="C75" t="s">
        <v>10</v>
      </c>
      <c r="D75" t="s">
        <v>31</v>
      </c>
      <c r="E75" t="s">
        <v>114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15">
        <v>0.1</v>
      </c>
      <c r="P75" s="2">
        <v>0</v>
      </c>
      <c r="Q75" s="13">
        <v>0.3</v>
      </c>
      <c r="R75" s="15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18">
        <v>0</v>
      </c>
      <c r="AB75" s="4">
        <v>0</v>
      </c>
      <c r="AD75" s="4">
        <f t="shared" si="1"/>
        <v>0</v>
      </c>
      <c r="AE75" t="s">
        <v>39</v>
      </c>
      <c r="AF75"/>
      <c r="AH75"/>
      <c r="AI75"/>
      <c r="AJ75"/>
      <c r="AK75"/>
      <c r="AL75"/>
      <c r="AM75"/>
      <c r="AN75"/>
      <c r="AO75"/>
      <c r="AP75"/>
      <c r="AQ75"/>
      <c r="AR75"/>
      <c r="AS75"/>
      <c r="AT75"/>
    </row>
    <row r="76" spans="1:46" x14ac:dyDescent="0.25">
      <c r="A76" s="20">
        <v>539</v>
      </c>
      <c r="B76" t="s">
        <v>348</v>
      </c>
      <c r="C76" t="s">
        <v>10</v>
      </c>
      <c r="D76" t="s">
        <v>18</v>
      </c>
      <c r="E76" t="s">
        <v>115</v>
      </c>
      <c r="F76" s="2">
        <v>5697442000</v>
      </c>
      <c r="G76" s="2">
        <v>0</v>
      </c>
      <c r="H76" s="2">
        <v>5697442000</v>
      </c>
      <c r="I76" s="2">
        <v>16988833</v>
      </c>
      <c r="J76" s="2">
        <v>0</v>
      </c>
      <c r="K76" s="2">
        <v>16988833</v>
      </c>
      <c r="L76" s="2">
        <v>14709856.199999999</v>
      </c>
      <c r="M76" s="2">
        <v>0</v>
      </c>
      <c r="N76" s="2">
        <v>14709856.199999999</v>
      </c>
      <c r="O76" s="15">
        <v>0.1</v>
      </c>
      <c r="P76" s="2">
        <v>0</v>
      </c>
      <c r="Q76" s="13">
        <v>0.3</v>
      </c>
      <c r="R76" s="15">
        <v>0</v>
      </c>
      <c r="S76" s="2">
        <v>4412956.8600000003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18">
        <v>0</v>
      </c>
      <c r="AB76" s="4">
        <v>4412956.8600000003</v>
      </c>
      <c r="AD76" s="4">
        <f t="shared" si="1"/>
        <v>4412956.8600000003</v>
      </c>
      <c r="AE76" t="s">
        <v>20</v>
      </c>
      <c r="AF76"/>
      <c r="AH76"/>
      <c r="AI76"/>
      <c r="AJ76"/>
      <c r="AK76"/>
      <c r="AL76"/>
      <c r="AM76"/>
      <c r="AN76"/>
      <c r="AO76"/>
      <c r="AP76"/>
      <c r="AQ76"/>
      <c r="AR76"/>
      <c r="AS76"/>
      <c r="AT76"/>
    </row>
    <row r="77" spans="1:46" x14ac:dyDescent="0.25">
      <c r="A77" s="20">
        <v>546</v>
      </c>
      <c r="B77" t="s">
        <v>349</v>
      </c>
      <c r="C77" t="s">
        <v>10</v>
      </c>
      <c r="D77" t="s">
        <v>11</v>
      </c>
      <c r="E77" t="s">
        <v>116</v>
      </c>
      <c r="F77" s="2">
        <v>12057308000</v>
      </c>
      <c r="G77" s="2">
        <v>0</v>
      </c>
      <c r="H77" s="2">
        <v>12057308000</v>
      </c>
      <c r="I77" s="2">
        <v>32033917</v>
      </c>
      <c r="J77" s="2">
        <v>0</v>
      </c>
      <c r="K77" s="2">
        <v>32033917</v>
      </c>
      <c r="L77" s="2">
        <v>27210993.800000001</v>
      </c>
      <c r="M77" s="2">
        <v>0</v>
      </c>
      <c r="N77" s="2">
        <v>27210993.800000001</v>
      </c>
      <c r="O77" s="15">
        <v>0.1</v>
      </c>
      <c r="P77" s="2">
        <v>0</v>
      </c>
      <c r="Q77" s="13">
        <v>0.1</v>
      </c>
      <c r="R77" s="15">
        <v>0</v>
      </c>
      <c r="S77" s="2">
        <v>2721099.38</v>
      </c>
      <c r="T77" s="2">
        <v>2000000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18">
        <v>0</v>
      </c>
      <c r="AB77" s="4">
        <v>4721099.38</v>
      </c>
      <c r="AD77" s="4">
        <f t="shared" si="1"/>
        <v>4721099.38</v>
      </c>
      <c r="AE77" t="s">
        <v>88</v>
      </c>
      <c r="AF77"/>
      <c r="AH77"/>
      <c r="AI77"/>
      <c r="AJ77"/>
      <c r="AK77"/>
      <c r="AL77"/>
      <c r="AM77"/>
      <c r="AN77"/>
      <c r="AO77"/>
      <c r="AP77"/>
      <c r="AQ77"/>
      <c r="AR77"/>
      <c r="AS77"/>
      <c r="AT77"/>
    </row>
    <row r="78" spans="1:46" x14ac:dyDescent="0.25">
      <c r="A78" s="20">
        <v>550</v>
      </c>
      <c r="B78" t="s">
        <v>348</v>
      </c>
      <c r="C78" t="s">
        <v>10</v>
      </c>
      <c r="D78" t="s">
        <v>31</v>
      </c>
      <c r="E78" t="s">
        <v>117</v>
      </c>
      <c r="F78" s="2">
        <v>3817468000</v>
      </c>
      <c r="G78" s="2">
        <v>0</v>
      </c>
      <c r="H78" s="2">
        <v>3817468000</v>
      </c>
      <c r="I78" s="2">
        <v>10627591</v>
      </c>
      <c r="J78" s="2">
        <v>0</v>
      </c>
      <c r="K78" s="2">
        <v>10627591</v>
      </c>
      <c r="L78" s="2">
        <v>9100603.8000000007</v>
      </c>
      <c r="M78" s="2">
        <v>0</v>
      </c>
      <c r="N78" s="2">
        <v>9100603.8000000007</v>
      </c>
      <c r="O78" s="15">
        <v>0.1</v>
      </c>
      <c r="P78" s="2">
        <v>0</v>
      </c>
      <c r="Q78" s="13">
        <v>0.3</v>
      </c>
      <c r="R78" s="15">
        <v>0</v>
      </c>
      <c r="S78" s="2">
        <v>2730181.14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18">
        <v>0</v>
      </c>
      <c r="AB78" s="4">
        <v>2730181.14</v>
      </c>
      <c r="AD78" s="4">
        <f t="shared" si="1"/>
        <v>2730181.14</v>
      </c>
      <c r="AE78" t="s">
        <v>97</v>
      </c>
      <c r="AF78"/>
      <c r="AH78"/>
      <c r="AI78"/>
      <c r="AJ78"/>
      <c r="AK78"/>
      <c r="AL78"/>
      <c r="AM78"/>
      <c r="AN78"/>
      <c r="AO78"/>
      <c r="AP78"/>
      <c r="AQ78"/>
      <c r="AR78"/>
      <c r="AS78"/>
      <c r="AT78"/>
    </row>
    <row r="79" spans="1:46" x14ac:dyDescent="0.25">
      <c r="A79" s="20">
        <v>570</v>
      </c>
      <c r="B79" t="s">
        <v>349</v>
      </c>
      <c r="C79" t="s">
        <v>2</v>
      </c>
      <c r="D79" t="s">
        <v>3</v>
      </c>
      <c r="E79" t="s">
        <v>118</v>
      </c>
      <c r="F79" s="2">
        <v>12957987000</v>
      </c>
      <c r="G79" s="2">
        <v>7305374000</v>
      </c>
      <c r="H79" s="2">
        <v>5652613000</v>
      </c>
      <c r="I79" s="2">
        <v>36724724</v>
      </c>
      <c r="J79" s="2">
        <v>19511535</v>
      </c>
      <c r="K79" s="2">
        <v>17213189</v>
      </c>
      <c r="L79" s="2">
        <v>31541529.199999999</v>
      </c>
      <c r="M79" s="2">
        <v>16589385.4</v>
      </c>
      <c r="N79" s="2">
        <v>14952143.800000001</v>
      </c>
      <c r="O79" s="15">
        <v>0.1</v>
      </c>
      <c r="P79" s="2">
        <v>1658938.54</v>
      </c>
      <c r="Q79" s="13">
        <v>0.15</v>
      </c>
      <c r="R79" s="15">
        <v>0</v>
      </c>
      <c r="S79" s="2">
        <v>2242821.5699999998</v>
      </c>
      <c r="T79" s="2">
        <v>3000000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18">
        <v>0</v>
      </c>
      <c r="AB79" s="4">
        <v>6901760.1100000003</v>
      </c>
      <c r="AD79" s="4">
        <f t="shared" si="1"/>
        <v>6901760.1100000003</v>
      </c>
      <c r="AE79" t="s">
        <v>16</v>
      </c>
      <c r="AF79"/>
      <c r="AH79"/>
      <c r="AI79"/>
      <c r="AJ79"/>
      <c r="AK79"/>
      <c r="AL79"/>
      <c r="AM79"/>
      <c r="AN79"/>
      <c r="AO79"/>
      <c r="AP79"/>
      <c r="AQ79"/>
      <c r="AR79"/>
      <c r="AS79"/>
      <c r="AT79"/>
    </row>
    <row r="80" spans="1:46" x14ac:dyDescent="0.25">
      <c r="A80" s="20">
        <v>575</v>
      </c>
      <c r="B80" t="s">
        <v>348</v>
      </c>
      <c r="C80" t="s">
        <v>10</v>
      </c>
      <c r="D80" t="s">
        <v>31</v>
      </c>
      <c r="E80" t="s">
        <v>119</v>
      </c>
      <c r="F80" s="2">
        <v>14657114000</v>
      </c>
      <c r="G80" s="2">
        <v>0</v>
      </c>
      <c r="H80" s="2">
        <v>14657114000</v>
      </c>
      <c r="I80" s="2">
        <v>35920021</v>
      </c>
      <c r="J80" s="2">
        <v>0</v>
      </c>
      <c r="K80" s="2">
        <v>35920021</v>
      </c>
      <c r="L80" s="2">
        <v>30057175.399999999</v>
      </c>
      <c r="M80" s="2">
        <v>0</v>
      </c>
      <c r="N80" s="2">
        <v>30057175.399999999</v>
      </c>
      <c r="O80" s="15">
        <v>0.1</v>
      </c>
      <c r="P80" s="2">
        <v>0</v>
      </c>
      <c r="Q80" s="13">
        <v>0.3</v>
      </c>
      <c r="R80" s="15">
        <v>0</v>
      </c>
      <c r="S80" s="2">
        <v>9017152.6199999992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18">
        <v>0</v>
      </c>
      <c r="AB80" s="4">
        <v>9017152.6199999992</v>
      </c>
      <c r="AD80" s="4">
        <f t="shared" si="1"/>
        <v>9017152.6199999992</v>
      </c>
      <c r="AE80" t="s">
        <v>32</v>
      </c>
      <c r="AF80"/>
      <c r="AH80"/>
      <c r="AI80"/>
      <c r="AJ80"/>
      <c r="AK80"/>
      <c r="AL80"/>
      <c r="AM80"/>
      <c r="AN80"/>
      <c r="AO80"/>
      <c r="AP80"/>
      <c r="AQ80"/>
      <c r="AR80"/>
      <c r="AS80"/>
      <c r="AT80"/>
    </row>
    <row r="81" spans="1:46" x14ac:dyDescent="0.25">
      <c r="A81" s="20">
        <v>590</v>
      </c>
      <c r="B81" t="s">
        <v>349</v>
      </c>
      <c r="C81" t="s">
        <v>2</v>
      </c>
      <c r="D81" t="s">
        <v>3</v>
      </c>
      <c r="E81" t="s">
        <v>120</v>
      </c>
      <c r="F81" s="2">
        <v>29712275000</v>
      </c>
      <c r="G81" s="2">
        <v>13991831000</v>
      </c>
      <c r="H81" s="2">
        <v>15720444000</v>
      </c>
      <c r="I81" s="2">
        <v>58671868</v>
      </c>
      <c r="J81" s="2">
        <v>26375176</v>
      </c>
      <c r="K81" s="2">
        <v>32296692</v>
      </c>
      <c r="L81" s="2">
        <v>46786958</v>
      </c>
      <c r="M81" s="2">
        <v>20778443.600000001</v>
      </c>
      <c r="N81" s="2">
        <v>26008514.399999999</v>
      </c>
      <c r="O81" s="15">
        <v>0.1</v>
      </c>
      <c r="P81" s="2">
        <v>2077844.36</v>
      </c>
      <c r="Q81" s="13">
        <v>0.15</v>
      </c>
      <c r="R81" s="15">
        <v>0</v>
      </c>
      <c r="S81" s="2">
        <v>3901277.16</v>
      </c>
      <c r="T81" s="2">
        <v>3000000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18">
        <v>0</v>
      </c>
      <c r="AB81" s="4">
        <v>8979121.5199999996</v>
      </c>
      <c r="AD81" s="4">
        <f t="shared" si="1"/>
        <v>8979121.5199999996</v>
      </c>
      <c r="AE81" t="s">
        <v>121</v>
      </c>
      <c r="AF81"/>
      <c r="AH81"/>
      <c r="AI81"/>
      <c r="AJ81"/>
      <c r="AK81"/>
      <c r="AL81"/>
      <c r="AM81"/>
      <c r="AN81"/>
      <c r="AO81"/>
      <c r="AP81"/>
      <c r="AQ81"/>
      <c r="AR81"/>
      <c r="AS81"/>
      <c r="AT81"/>
    </row>
    <row r="82" spans="1:46" x14ac:dyDescent="0.25">
      <c r="A82" s="20">
        <v>602</v>
      </c>
      <c r="B82" t="s">
        <v>349</v>
      </c>
      <c r="C82" t="s">
        <v>2</v>
      </c>
      <c r="D82" t="s">
        <v>9</v>
      </c>
      <c r="E82" t="s">
        <v>122</v>
      </c>
      <c r="F82" s="2">
        <v>21876011800</v>
      </c>
      <c r="G82" s="2">
        <v>297200000</v>
      </c>
      <c r="H82" s="2">
        <v>21578811800</v>
      </c>
      <c r="I82" s="2">
        <v>43949159</v>
      </c>
      <c r="J82" s="2">
        <v>1040201</v>
      </c>
      <c r="K82" s="2">
        <v>42908958</v>
      </c>
      <c r="L82" s="2">
        <v>35198754.280000001</v>
      </c>
      <c r="M82" s="2">
        <v>921321</v>
      </c>
      <c r="N82" s="2">
        <v>34277433.280000001</v>
      </c>
      <c r="O82" s="15">
        <v>0.1</v>
      </c>
      <c r="P82" s="2">
        <v>92132.1</v>
      </c>
      <c r="Q82" s="13">
        <v>0.15</v>
      </c>
      <c r="R82" s="15">
        <v>0</v>
      </c>
      <c r="S82" s="2">
        <v>5141614.9919999996</v>
      </c>
      <c r="T82" s="2">
        <v>3000000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18">
        <v>0</v>
      </c>
      <c r="AB82" s="4">
        <v>8233747.0920000002</v>
      </c>
      <c r="AD82" s="4">
        <f t="shared" si="1"/>
        <v>8233747.0920000002</v>
      </c>
      <c r="AE82" t="s">
        <v>46</v>
      </c>
      <c r="AF82"/>
      <c r="AH82"/>
      <c r="AI82"/>
      <c r="AJ82"/>
      <c r="AK82"/>
      <c r="AL82"/>
      <c r="AM82"/>
      <c r="AN82"/>
      <c r="AO82"/>
      <c r="AP82"/>
      <c r="AQ82"/>
      <c r="AR82"/>
      <c r="AS82"/>
      <c r="AT82"/>
    </row>
    <row r="83" spans="1:46" x14ac:dyDescent="0.25">
      <c r="A83" s="20">
        <v>603</v>
      </c>
      <c r="B83" t="s">
        <v>349</v>
      </c>
      <c r="C83" t="s">
        <v>2</v>
      </c>
      <c r="D83" t="s">
        <v>9</v>
      </c>
      <c r="E83" t="s">
        <v>123</v>
      </c>
      <c r="F83" s="2">
        <v>41683180400</v>
      </c>
      <c r="G83" s="2">
        <v>14996638000</v>
      </c>
      <c r="H83" s="2">
        <v>26686542400</v>
      </c>
      <c r="I83" s="2">
        <v>88222643</v>
      </c>
      <c r="J83" s="2">
        <v>32244654</v>
      </c>
      <c r="K83" s="2">
        <v>55977989</v>
      </c>
      <c r="L83" s="2">
        <v>71549370.840000004</v>
      </c>
      <c r="M83" s="2">
        <v>26245998.800000001</v>
      </c>
      <c r="N83" s="2">
        <v>45303372.039999999</v>
      </c>
      <c r="O83" s="15">
        <v>0.1</v>
      </c>
      <c r="P83" s="2">
        <v>2624599.88</v>
      </c>
      <c r="Q83" s="13">
        <v>0.2</v>
      </c>
      <c r="R83" s="15">
        <v>0</v>
      </c>
      <c r="S83" s="2">
        <v>9060674.4079999998</v>
      </c>
      <c r="T83" s="2">
        <v>4000000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18">
        <v>0</v>
      </c>
      <c r="AB83" s="4">
        <v>15685274.288000001</v>
      </c>
      <c r="AD83" s="4">
        <f t="shared" si="1"/>
        <v>15685274.288000001</v>
      </c>
      <c r="AE83" t="s">
        <v>46</v>
      </c>
      <c r="AF83"/>
      <c r="AH83"/>
      <c r="AI83"/>
      <c r="AJ83"/>
      <c r="AK83"/>
      <c r="AL83"/>
      <c r="AM83"/>
      <c r="AN83"/>
      <c r="AO83"/>
      <c r="AP83"/>
      <c r="AQ83"/>
      <c r="AR83"/>
      <c r="AS83"/>
      <c r="AT83"/>
    </row>
    <row r="84" spans="1:46" x14ac:dyDescent="0.25">
      <c r="A84" s="20">
        <v>607</v>
      </c>
      <c r="B84" t="s">
        <v>349</v>
      </c>
      <c r="C84" t="s">
        <v>2</v>
      </c>
      <c r="D84" t="s">
        <v>9</v>
      </c>
      <c r="E84" t="s">
        <v>124</v>
      </c>
      <c r="F84" s="2">
        <v>7991480000</v>
      </c>
      <c r="G84" s="2">
        <v>1239768000</v>
      </c>
      <c r="H84" s="2">
        <v>6751712000</v>
      </c>
      <c r="I84" s="2">
        <v>21545553</v>
      </c>
      <c r="J84" s="2">
        <v>3415685</v>
      </c>
      <c r="K84" s="2">
        <v>18129868</v>
      </c>
      <c r="L84" s="2">
        <v>18348961</v>
      </c>
      <c r="M84" s="2">
        <v>2919777.8</v>
      </c>
      <c r="N84" s="2">
        <v>15429183.199999999</v>
      </c>
      <c r="O84" s="15">
        <v>0.1</v>
      </c>
      <c r="P84" s="2">
        <v>291977.78000000003</v>
      </c>
      <c r="Q84" s="13">
        <v>0.1</v>
      </c>
      <c r="R84" s="15">
        <v>0</v>
      </c>
      <c r="S84" s="2">
        <v>1542918.32</v>
      </c>
      <c r="T84" s="2">
        <v>1000000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18">
        <v>0</v>
      </c>
      <c r="AB84" s="4">
        <v>2834896.1</v>
      </c>
      <c r="AD84" s="4">
        <f t="shared" si="1"/>
        <v>2834896.1</v>
      </c>
      <c r="AE84" t="s">
        <v>46</v>
      </c>
      <c r="AF84"/>
      <c r="AH84"/>
      <c r="AI84"/>
      <c r="AJ84"/>
      <c r="AK84"/>
      <c r="AL84"/>
      <c r="AM84"/>
      <c r="AN84"/>
      <c r="AO84"/>
      <c r="AP84"/>
      <c r="AQ84"/>
      <c r="AR84"/>
      <c r="AS84"/>
      <c r="AT84"/>
    </row>
    <row r="85" spans="1:46" x14ac:dyDescent="0.25">
      <c r="A85" s="20">
        <v>609</v>
      </c>
      <c r="B85" t="s">
        <v>348</v>
      </c>
      <c r="C85" t="s">
        <v>10</v>
      </c>
      <c r="D85" t="s">
        <v>11</v>
      </c>
      <c r="E85" t="s">
        <v>125</v>
      </c>
      <c r="F85" s="2">
        <v>11402162000</v>
      </c>
      <c r="G85" s="2">
        <v>0</v>
      </c>
      <c r="H85" s="2">
        <v>11402162000</v>
      </c>
      <c r="I85" s="2">
        <v>23448864</v>
      </c>
      <c r="J85" s="2">
        <v>0</v>
      </c>
      <c r="K85" s="2">
        <v>23448864</v>
      </c>
      <c r="L85" s="2">
        <v>18887999.199999999</v>
      </c>
      <c r="M85" s="2">
        <v>0</v>
      </c>
      <c r="N85" s="2">
        <v>18887999.199999999</v>
      </c>
      <c r="O85" s="15">
        <v>0.1</v>
      </c>
      <c r="P85" s="2">
        <v>0</v>
      </c>
      <c r="Q85" s="13">
        <v>0.3</v>
      </c>
      <c r="R85" s="15">
        <v>0</v>
      </c>
      <c r="S85" s="2">
        <v>5666399.7599999998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18">
        <v>0</v>
      </c>
      <c r="AB85" s="4">
        <v>5666399.7599999998</v>
      </c>
      <c r="AD85" s="4">
        <f t="shared" si="1"/>
        <v>5666399.7599999998</v>
      </c>
      <c r="AE85" t="s">
        <v>81</v>
      </c>
      <c r="AF85"/>
      <c r="AH85"/>
      <c r="AI85"/>
      <c r="AJ85"/>
      <c r="AK85"/>
      <c r="AL85"/>
      <c r="AM85"/>
      <c r="AN85"/>
      <c r="AO85"/>
      <c r="AP85"/>
      <c r="AQ85"/>
      <c r="AR85"/>
      <c r="AS85"/>
      <c r="AT85"/>
    </row>
    <row r="86" spans="1:46" x14ac:dyDescent="0.25">
      <c r="A86" s="20">
        <v>612</v>
      </c>
      <c r="B86" t="s">
        <v>349</v>
      </c>
      <c r="C86" t="s">
        <v>10</v>
      </c>
      <c r="D86" t="s">
        <v>31</v>
      </c>
      <c r="E86" t="s">
        <v>126</v>
      </c>
      <c r="F86" s="2">
        <v>23759790200</v>
      </c>
      <c r="G86" s="2">
        <v>0</v>
      </c>
      <c r="H86" s="2">
        <v>23759790200</v>
      </c>
      <c r="I86" s="2">
        <v>57896649</v>
      </c>
      <c r="J86" s="2">
        <v>0</v>
      </c>
      <c r="K86" s="2">
        <v>57896649</v>
      </c>
      <c r="L86" s="2">
        <v>48392732.920000002</v>
      </c>
      <c r="M86" s="2">
        <v>0</v>
      </c>
      <c r="N86" s="2">
        <v>48392732.920000002</v>
      </c>
      <c r="O86" s="15">
        <v>0.1</v>
      </c>
      <c r="P86" s="2">
        <v>0</v>
      </c>
      <c r="Q86" s="13">
        <v>0.15</v>
      </c>
      <c r="R86" s="15">
        <v>0</v>
      </c>
      <c r="S86" s="2">
        <v>7258909.9380000001</v>
      </c>
      <c r="T86" s="2">
        <v>3000000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18">
        <v>0</v>
      </c>
      <c r="AB86" s="4">
        <v>10258909.937999999</v>
      </c>
      <c r="AD86" s="4">
        <f t="shared" si="1"/>
        <v>10258909.937999999</v>
      </c>
      <c r="AE86" t="s">
        <v>39</v>
      </c>
      <c r="AF86"/>
      <c r="AH86"/>
      <c r="AI86"/>
      <c r="AJ86"/>
      <c r="AK86"/>
      <c r="AL86"/>
      <c r="AM86"/>
      <c r="AN86"/>
      <c r="AO86"/>
      <c r="AP86"/>
      <c r="AQ86"/>
      <c r="AR86"/>
      <c r="AS86"/>
      <c r="AT86"/>
    </row>
    <row r="87" spans="1:46" x14ac:dyDescent="0.25">
      <c r="A87" s="20">
        <v>617</v>
      </c>
      <c r="B87" t="s">
        <v>348</v>
      </c>
      <c r="C87" t="s">
        <v>2</v>
      </c>
      <c r="D87" t="s">
        <v>9</v>
      </c>
      <c r="E87" t="s">
        <v>127</v>
      </c>
      <c r="F87" s="2">
        <v>79225010000</v>
      </c>
      <c r="G87" s="2">
        <v>4055872000</v>
      </c>
      <c r="H87" s="2">
        <v>75169138000</v>
      </c>
      <c r="I87" s="2">
        <v>148054514</v>
      </c>
      <c r="J87" s="2">
        <v>9902303</v>
      </c>
      <c r="K87" s="2">
        <v>138152211</v>
      </c>
      <c r="L87" s="2">
        <v>116364510</v>
      </c>
      <c r="M87" s="2">
        <v>8279954.2000000002</v>
      </c>
      <c r="N87" s="2">
        <v>108084555.8</v>
      </c>
      <c r="O87" s="15">
        <v>0.1</v>
      </c>
      <c r="P87" s="2">
        <v>827995.42</v>
      </c>
      <c r="Q87" s="13">
        <v>0.3</v>
      </c>
      <c r="R87" s="15">
        <v>0</v>
      </c>
      <c r="S87" s="2">
        <v>32425366.739999998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18">
        <v>0</v>
      </c>
      <c r="AB87" s="4">
        <v>33253362.16</v>
      </c>
      <c r="AD87" s="4">
        <f t="shared" si="1"/>
        <v>33253362.16</v>
      </c>
      <c r="AE87" t="s">
        <v>59</v>
      </c>
      <c r="AF87"/>
      <c r="AH87"/>
      <c r="AI87"/>
      <c r="AJ87"/>
      <c r="AK87"/>
      <c r="AL87"/>
      <c r="AM87"/>
      <c r="AN87"/>
      <c r="AO87"/>
      <c r="AP87"/>
      <c r="AQ87"/>
      <c r="AR87"/>
      <c r="AS87"/>
      <c r="AT87"/>
    </row>
    <row r="88" spans="1:46" x14ac:dyDescent="0.25">
      <c r="A88" s="20">
        <v>618</v>
      </c>
      <c r="B88" t="s">
        <v>348</v>
      </c>
      <c r="C88" t="s">
        <v>2</v>
      </c>
      <c r="D88" t="s">
        <v>9</v>
      </c>
      <c r="E88" t="s">
        <v>128</v>
      </c>
      <c r="F88" s="2">
        <v>19752235000</v>
      </c>
      <c r="G88" s="2">
        <v>12790000</v>
      </c>
      <c r="H88" s="2">
        <v>19739445000</v>
      </c>
      <c r="I88" s="2">
        <v>38247045</v>
      </c>
      <c r="J88" s="2">
        <v>44765</v>
      </c>
      <c r="K88" s="2">
        <v>38202280</v>
      </c>
      <c r="L88" s="2">
        <v>30346151</v>
      </c>
      <c r="M88" s="2">
        <v>39649</v>
      </c>
      <c r="N88" s="2">
        <v>30306502</v>
      </c>
      <c r="O88" s="15">
        <v>0.1</v>
      </c>
      <c r="P88" s="2">
        <v>3964.9</v>
      </c>
      <c r="Q88" s="13">
        <v>0.3</v>
      </c>
      <c r="R88" s="15">
        <v>0</v>
      </c>
      <c r="S88" s="2">
        <v>9091950.5999999996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18">
        <v>0</v>
      </c>
      <c r="AB88" s="4">
        <v>9095915.5</v>
      </c>
      <c r="AD88" s="4">
        <f t="shared" si="1"/>
        <v>9095915.5</v>
      </c>
      <c r="AE88" t="s">
        <v>59</v>
      </c>
      <c r="AF88"/>
      <c r="AH88"/>
      <c r="AI88"/>
      <c r="AJ88"/>
      <c r="AK88"/>
      <c r="AL88"/>
      <c r="AM88"/>
      <c r="AN88"/>
      <c r="AO88"/>
      <c r="AP88"/>
      <c r="AQ88"/>
      <c r="AR88"/>
      <c r="AS88"/>
      <c r="AT88"/>
    </row>
    <row r="89" spans="1:46" x14ac:dyDescent="0.25">
      <c r="A89" s="20">
        <v>631</v>
      </c>
      <c r="B89" t="s">
        <v>349</v>
      </c>
      <c r="C89" t="s">
        <v>2</v>
      </c>
      <c r="D89" t="s">
        <v>9</v>
      </c>
      <c r="E89" t="s">
        <v>129</v>
      </c>
      <c r="F89" s="2">
        <v>58205615000</v>
      </c>
      <c r="G89" s="2">
        <v>0</v>
      </c>
      <c r="H89" s="2">
        <v>58205615000</v>
      </c>
      <c r="I89" s="2">
        <v>119901693</v>
      </c>
      <c r="J89" s="2">
        <v>0</v>
      </c>
      <c r="K89" s="2">
        <v>119901693</v>
      </c>
      <c r="L89" s="2">
        <v>96619447</v>
      </c>
      <c r="M89" s="2">
        <v>0</v>
      </c>
      <c r="N89" s="2">
        <v>96619447</v>
      </c>
      <c r="O89" s="15">
        <v>0.1</v>
      </c>
      <c r="P89" s="2">
        <v>0</v>
      </c>
      <c r="Q89" s="13">
        <v>0.2</v>
      </c>
      <c r="R89" s="15">
        <v>0</v>
      </c>
      <c r="S89" s="2">
        <v>19323889.399999999</v>
      </c>
      <c r="T89" s="2">
        <v>4000000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18">
        <v>0</v>
      </c>
      <c r="AB89" s="4">
        <v>23323889.399999999</v>
      </c>
      <c r="AD89" s="4">
        <f t="shared" si="1"/>
        <v>23323889.399999999</v>
      </c>
      <c r="AE89" t="s">
        <v>51</v>
      </c>
      <c r="AF89"/>
      <c r="AH89"/>
      <c r="AI89"/>
      <c r="AJ89"/>
      <c r="AK89"/>
      <c r="AL89"/>
      <c r="AM89"/>
      <c r="AN89"/>
      <c r="AO89"/>
      <c r="AP89"/>
      <c r="AQ89"/>
      <c r="AR89"/>
      <c r="AS89"/>
      <c r="AT89"/>
    </row>
    <row r="90" spans="1:46" x14ac:dyDescent="0.25">
      <c r="A90" s="20">
        <v>634</v>
      </c>
      <c r="B90" t="s">
        <v>349</v>
      </c>
      <c r="C90" t="s">
        <v>10</v>
      </c>
      <c r="D90" t="s">
        <v>11</v>
      </c>
      <c r="E90" t="s">
        <v>130</v>
      </c>
      <c r="F90" s="2">
        <v>8570616000</v>
      </c>
      <c r="G90" s="2">
        <v>0</v>
      </c>
      <c r="H90" s="2">
        <v>8570616000</v>
      </c>
      <c r="I90" s="2">
        <v>25335097</v>
      </c>
      <c r="J90" s="2">
        <v>0</v>
      </c>
      <c r="K90" s="2">
        <v>25335097</v>
      </c>
      <c r="L90" s="2">
        <v>21906850.600000001</v>
      </c>
      <c r="M90" s="2">
        <v>0</v>
      </c>
      <c r="N90" s="2">
        <v>21906850.600000001</v>
      </c>
      <c r="O90" s="15">
        <v>0.1</v>
      </c>
      <c r="P90" s="2">
        <v>0</v>
      </c>
      <c r="Q90" s="13">
        <v>0.1</v>
      </c>
      <c r="R90" s="15">
        <v>0</v>
      </c>
      <c r="S90" s="2">
        <v>2190685.06</v>
      </c>
      <c r="T90" s="2">
        <v>2000000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18">
        <v>0</v>
      </c>
      <c r="AB90" s="4">
        <v>4190685.06</v>
      </c>
      <c r="AD90" s="4">
        <f t="shared" si="1"/>
        <v>4190685.06</v>
      </c>
      <c r="AE90" t="s">
        <v>43</v>
      </c>
      <c r="AF90"/>
      <c r="AH90"/>
      <c r="AI90"/>
      <c r="AJ90"/>
      <c r="AK90"/>
      <c r="AL90"/>
      <c r="AM90"/>
      <c r="AN90"/>
      <c r="AO90"/>
      <c r="AP90"/>
      <c r="AQ90"/>
      <c r="AR90"/>
      <c r="AS90"/>
      <c r="AT90"/>
    </row>
    <row r="91" spans="1:46" s="31" customFormat="1" x14ac:dyDescent="0.25">
      <c r="A91" s="30">
        <v>639</v>
      </c>
      <c r="B91" s="31" t="s">
        <v>349</v>
      </c>
      <c r="C91" s="31" t="s">
        <v>2</v>
      </c>
      <c r="D91" s="31" t="s">
        <v>9</v>
      </c>
      <c r="E91" s="31" t="s">
        <v>131</v>
      </c>
      <c r="F91" s="32">
        <v>93666883000</v>
      </c>
      <c r="G91" s="32">
        <v>2875729000</v>
      </c>
      <c r="H91" s="32">
        <v>90791154000</v>
      </c>
      <c r="I91" s="32">
        <v>153935616</v>
      </c>
      <c r="J91" s="32">
        <v>8640259</v>
      </c>
      <c r="K91" s="32">
        <v>145295357</v>
      </c>
      <c r="L91" s="32">
        <v>116468862.8</v>
      </c>
      <c r="M91" s="32">
        <v>7489967.4000000004</v>
      </c>
      <c r="N91" s="32">
        <v>108978895.40000001</v>
      </c>
      <c r="O91" s="33">
        <v>0.1</v>
      </c>
      <c r="P91" s="32">
        <v>748996.74</v>
      </c>
      <c r="Q91" s="34">
        <v>0.25</v>
      </c>
      <c r="R91" s="33">
        <v>0</v>
      </c>
      <c r="S91" s="32">
        <v>27244723.850000001</v>
      </c>
      <c r="T91" s="32">
        <v>5000000</v>
      </c>
      <c r="U91" s="32">
        <v>0</v>
      </c>
      <c r="V91" s="32">
        <v>0</v>
      </c>
      <c r="W91" s="32">
        <v>0</v>
      </c>
      <c r="X91" s="32">
        <v>0</v>
      </c>
      <c r="Y91" s="32">
        <v>0</v>
      </c>
      <c r="Z91" s="32">
        <v>0</v>
      </c>
      <c r="AA91" s="35">
        <v>0</v>
      </c>
      <c r="AB91" s="36">
        <v>32993720.59</v>
      </c>
      <c r="AC91" s="36">
        <v>1000000</v>
      </c>
      <c r="AD91" s="36">
        <f t="shared" si="1"/>
        <v>33993720.590000004</v>
      </c>
      <c r="AE91" s="31" t="s">
        <v>59</v>
      </c>
    </row>
    <row r="92" spans="1:46" x14ac:dyDescent="0.25">
      <c r="A92" s="20">
        <v>642</v>
      </c>
      <c r="B92" t="s">
        <v>348</v>
      </c>
      <c r="C92" t="s">
        <v>10</v>
      </c>
      <c r="D92" t="s">
        <v>11</v>
      </c>
      <c r="E92" t="s">
        <v>132</v>
      </c>
      <c r="F92" s="2">
        <v>288359000</v>
      </c>
      <c r="G92" s="2">
        <v>0</v>
      </c>
      <c r="H92" s="2">
        <v>288359000</v>
      </c>
      <c r="I92" s="2">
        <v>881757</v>
      </c>
      <c r="J92" s="2">
        <v>0</v>
      </c>
      <c r="K92" s="2">
        <v>881757</v>
      </c>
      <c r="L92" s="2">
        <v>766413.4</v>
      </c>
      <c r="M92" s="2">
        <v>0</v>
      </c>
      <c r="N92" s="2">
        <v>766413.4</v>
      </c>
      <c r="O92" s="15">
        <v>0.1</v>
      </c>
      <c r="P92" s="2">
        <v>0</v>
      </c>
      <c r="Q92" s="13">
        <v>0.3</v>
      </c>
      <c r="R92" s="15">
        <v>0</v>
      </c>
      <c r="S92" s="2">
        <v>229924.02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18">
        <v>0</v>
      </c>
      <c r="AB92" s="4">
        <v>229924.02</v>
      </c>
      <c r="AD92" s="4">
        <f t="shared" si="1"/>
        <v>229924.02</v>
      </c>
      <c r="AE92" t="s">
        <v>36</v>
      </c>
      <c r="AF92"/>
      <c r="AH92"/>
      <c r="AI92"/>
      <c r="AJ92"/>
      <c r="AK92"/>
      <c r="AL92"/>
      <c r="AM92"/>
      <c r="AN92"/>
      <c r="AO92"/>
      <c r="AP92"/>
      <c r="AQ92"/>
      <c r="AR92"/>
      <c r="AS92"/>
      <c r="AT92"/>
    </row>
    <row r="93" spans="1:46" x14ac:dyDescent="0.25">
      <c r="A93" s="20">
        <v>645</v>
      </c>
      <c r="B93" t="s">
        <v>349</v>
      </c>
      <c r="C93" t="s">
        <v>10</v>
      </c>
      <c r="D93" t="s">
        <v>31</v>
      </c>
      <c r="E93" t="s">
        <v>133</v>
      </c>
      <c r="F93" s="2">
        <v>17322554000</v>
      </c>
      <c r="G93" s="2">
        <v>0</v>
      </c>
      <c r="H93" s="2">
        <v>17322554000</v>
      </c>
      <c r="I93" s="2">
        <v>40880127</v>
      </c>
      <c r="J93" s="2">
        <v>0</v>
      </c>
      <c r="K93" s="2">
        <v>40880127</v>
      </c>
      <c r="L93" s="2">
        <v>33951105.399999999</v>
      </c>
      <c r="M93" s="2">
        <v>0</v>
      </c>
      <c r="N93" s="2">
        <v>33951105.399999999</v>
      </c>
      <c r="O93" s="15">
        <v>0.1</v>
      </c>
      <c r="P93" s="2">
        <v>0</v>
      </c>
      <c r="Q93" s="13">
        <v>0.15</v>
      </c>
      <c r="R93" s="15">
        <v>0</v>
      </c>
      <c r="S93" s="2">
        <v>5092665.8099999996</v>
      </c>
      <c r="T93" s="2">
        <v>3000000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18">
        <v>0</v>
      </c>
      <c r="AB93" s="4">
        <v>8092665.8099999996</v>
      </c>
      <c r="AD93" s="4">
        <f t="shared" si="1"/>
        <v>8092665.8099999996</v>
      </c>
      <c r="AE93" t="s">
        <v>26</v>
      </c>
      <c r="AF93"/>
      <c r="AH93"/>
      <c r="AI93"/>
      <c r="AJ93"/>
      <c r="AK93"/>
      <c r="AL93"/>
      <c r="AM93"/>
      <c r="AN93"/>
      <c r="AO93"/>
      <c r="AP93"/>
      <c r="AQ93"/>
      <c r="AR93"/>
      <c r="AS93"/>
      <c r="AT93"/>
    </row>
    <row r="94" spans="1:46" x14ac:dyDescent="0.25">
      <c r="A94" s="20">
        <v>646</v>
      </c>
      <c r="B94" t="s">
        <v>348</v>
      </c>
      <c r="C94" t="s">
        <v>2</v>
      </c>
      <c r="D94" t="s">
        <v>3</v>
      </c>
      <c r="E94" t="s">
        <v>134</v>
      </c>
      <c r="F94" s="2">
        <v>11096190000</v>
      </c>
      <c r="G94" s="2">
        <v>0</v>
      </c>
      <c r="H94" s="2">
        <v>11096190000</v>
      </c>
      <c r="I94" s="2">
        <v>20831378</v>
      </c>
      <c r="J94" s="2">
        <v>0</v>
      </c>
      <c r="K94" s="2">
        <v>20831378</v>
      </c>
      <c r="L94" s="2">
        <v>16392902</v>
      </c>
      <c r="M94" s="2">
        <v>0</v>
      </c>
      <c r="N94" s="2">
        <v>16392902</v>
      </c>
      <c r="O94" s="15">
        <v>0.1</v>
      </c>
      <c r="P94" s="2">
        <v>0</v>
      </c>
      <c r="Q94" s="13">
        <v>0.3</v>
      </c>
      <c r="R94" s="15">
        <v>0</v>
      </c>
      <c r="S94" s="2">
        <v>4917870.5999999996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18">
        <v>0</v>
      </c>
      <c r="AB94" s="4">
        <v>4917870.5999999996</v>
      </c>
      <c r="AD94" s="4">
        <f t="shared" si="1"/>
        <v>4917870.5999999996</v>
      </c>
      <c r="AE94" t="s">
        <v>16</v>
      </c>
      <c r="AF94"/>
      <c r="AH94"/>
      <c r="AI94"/>
      <c r="AJ94"/>
      <c r="AK94"/>
      <c r="AL94"/>
      <c r="AM94"/>
      <c r="AN94"/>
      <c r="AO94"/>
      <c r="AP94"/>
      <c r="AQ94"/>
      <c r="AR94"/>
      <c r="AS94"/>
      <c r="AT94"/>
    </row>
    <row r="95" spans="1:46" x14ac:dyDescent="0.25">
      <c r="A95" s="20">
        <v>651</v>
      </c>
      <c r="B95" t="s">
        <v>348</v>
      </c>
      <c r="C95" t="s">
        <v>2</v>
      </c>
      <c r="D95" t="s">
        <v>3</v>
      </c>
      <c r="E95" t="s">
        <v>135</v>
      </c>
      <c r="F95" s="2">
        <v>25560336000</v>
      </c>
      <c r="G95" s="2">
        <v>0</v>
      </c>
      <c r="H95" s="2">
        <v>25560336000</v>
      </c>
      <c r="I95" s="2">
        <v>40199173</v>
      </c>
      <c r="J95" s="2">
        <v>0</v>
      </c>
      <c r="K95" s="2">
        <v>40199173</v>
      </c>
      <c r="L95" s="2">
        <v>29975038.600000001</v>
      </c>
      <c r="M95" s="2">
        <v>0</v>
      </c>
      <c r="N95" s="2">
        <v>29975038.600000001</v>
      </c>
      <c r="O95" s="15">
        <v>0.1</v>
      </c>
      <c r="P95" s="2">
        <v>0</v>
      </c>
      <c r="Q95" s="13">
        <v>0.3</v>
      </c>
      <c r="R95" s="15">
        <v>0</v>
      </c>
      <c r="S95" s="2">
        <v>8992511.5800000001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18">
        <v>0</v>
      </c>
      <c r="AB95" s="4">
        <v>8992511.5800000001</v>
      </c>
      <c r="AD95" s="4">
        <f t="shared" si="1"/>
        <v>8992511.5800000001</v>
      </c>
      <c r="AE95" t="s">
        <v>58</v>
      </c>
      <c r="AF95"/>
      <c r="AH95"/>
      <c r="AI95"/>
      <c r="AJ95"/>
      <c r="AK95"/>
      <c r="AL95"/>
      <c r="AM95"/>
      <c r="AN95"/>
      <c r="AO95"/>
      <c r="AP95"/>
      <c r="AQ95"/>
      <c r="AR95"/>
      <c r="AS95"/>
      <c r="AT95"/>
    </row>
    <row r="96" spans="1:46" x14ac:dyDescent="0.25">
      <c r="A96" s="20">
        <v>681</v>
      </c>
      <c r="B96" t="s">
        <v>349</v>
      </c>
      <c r="C96" t="s">
        <v>2</v>
      </c>
      <c r="D96" t="s">
        <v>3</v>
      </c>
      <c r="E96" t="s">
        <v>136</v>
      </c>
      <c r="F96" s="2">
        <v>118977297000</v>
      </c>
      <c r="G96" s="2">
        <v>4261110000</v>
      </c>
      <c r="H96" s="2">
        <v>114716187000</v>
      </c>
      <c r="I96" s="2">
        <v>215126020</v>
      </c>
      <c r="J96" s="2">
        <v>12462334</v>
      </c>
      <c r="K96" s="2">
        <v>202663686</v>
      </c>
      <c r="L96" s="2">
        <v>167535101.19999999</v>
      </c>
      <c r="M96" s="2">
        <v>10757890</v>
      </c>
      <c r="N96" s="2">
        <v>156777211.19999999</v>
      </c>
      <c r="O96" s="15">
        <v>0.1</v>
      </c>
      <c r="P96" s="2">
        <v>1075789</v>
      </c>
      <c r="Q96" s="13">
        <v>0.25</v>
      </c>
      <c r="R96" s="15">
        <v>0.4</v>
      </c>
      <c r="S96" s="2">
        <v>40210884.479999997</v>
      </c>
      <c r="T96" s="2">
        <v>6000000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18">
        <v>0</v>
      </c>
      <c r="AB96" s="4">
        <v>47286673.479999997</v>
      </c>
      <c r="AD96" s="4">
        <f t="shared" si="1"/>
        <v>47286673.479999997</v>
      </c>
      <c r="AE96" t="s">
        <v>58</v>
      </c>
      <c r="AF96"/>
      <c r="AH96"/>
      <c r="AI96"/>
      <c r="AJ96"/>
      <c r="AK96"/>
      <c r="AL96"/>
      <c r="AM96"/>
      <c r="AN96"/>
      <c r="AO96"/>
      <c r="AP96"/>
      <c r="AQ96"/>
      <c r="AR96"/>
      <c r="AS96"/>
      <c r="AT96"/>
    </row>
    <row r="97" spans="1:46" x14ac:dyDescent="0.25">
      <c r="A97" s="20">
        <v>682</v>
      </c>
      <c r="B97" t="s">
        <v>349</v>
      </c>
      <c r="C97" t="s">
        <v>2</v>
      </c>
      <c r="D97" t="s">
        <v>3</v>
      </c>
      <c r="E97" t="s">
        <v>137</v>
      </c>
      <c r="F97" s="2">
        <v>40770477200</v>
      </c>
      <c r="G97" s="2">
        <v>18075046200</v>
      </c>
      <c r="H97" s="2">
        <v>22695431000</v>
      </c>
      <c r="I97" s="2">
        <v>95607533</v>
      </c>
      <c r="J97" s="2">
        <v>47729023</v>
      </c>
      <c r="K97" s="2">
        <v>47878510</v>
      </c>
      <c r="L97" s="2">
        <v>79299342.120000005</v>
      </c>
      <c r="M97" s="2">
        <v>40499004.520000003</v>
      </c>
      <c r="N97" s="2">
        <v>38800337.600000001</v>
      </c>
      <c r="O97" s="15">
        <v>0.1</v>
      </c>
      <c r="P97" s="2">
        <v>4049900.452</v>
      </c>
      <c r="Q97" s="13">
        <v>0.2</v>
      </c>
      <c r="R97" s="15">
        <v>0</v>
      </c>
      <c r="S97" s="2">
        <v>7760067.5199999996</v>
      </c>
      <c r="T97" s="2">
        <v>4000000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18">
        <v>0</v>
      </c>
      <c r="AB97" s="4">
        <v>15809967.971999999</v>
      </c>
      <c r="AD97" s="4">
        <f t="shared" si="1"/>
        <v>15809967.971999999</v>
      </c>
      <c r="AE97" t="s">
        <v>121</v>
      </c>
      <c r="AF97"/>
      <c r="AH97"/>
      <c r="AI97"/>
      <c r="AJ97"/>
      <c r="AK97"/>
      <c r="AL97"/>
      <c r="AM97"/>
      <c r="AN97"/>
      <c r="AO97"/>
      <c r="AP97"/>
      <c r="AQ97"/>
      <c r="AR97"/>
      <c r="AS97"/>
      <c r="AT97"/>
    </row>
    <row r="98" spans="1:46" x14ac:dyDescent="0.25">
      <c r="A98" s="20">
        <v>684</v>
      </c>
      <c r="B98" t="s">
        <v>348</v>
      </c>
      <c r="C98" t="s">
        <v>10</v>
      </c>
      <c r="D98" t="s">
        <v>31</v>
      </c>
      <c r="E98" t="s">
        <v>138</v>
      </c>
      <c r="F98" s="2">
        <v>6629335000</v>
      </c>
      <c r="G98" s="2">
        <v>0</v>
      </c>
      <c r="H98" s="2">
        <v>6629335000</v>
      </c>
      <c r="I98" s="2">
        <v>12415775</v>
      </c>
      <c r="J98" s="2">
        <v>0</v>
      </c>
      <c r="K98" s="2">
        <v>12415775</v>
      </c>
      <c r="L98" s="2">
        <v>9764041</v>
      </c>
      <c r="M98" s="2">
        <v>0</v>
      </c>
      <c r="N98" s="2">
        <v>9764041</v>
      </c>
      <c r="O98" s="15">
        <v>0.1</v>
      </c>
      <c r="P98" s="2">
        <v>0</v>
      </c>
      <c r="Q98" s="13">
        <v>0.3</v>
      </c>
      <c r="R98" s="15">
        <v>0</v>
      </c>
      <c r="S98" s="2">
        <v>2929212.3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18">
        <v>0</v>
      </c>
      <c r="AB98" s="4">
        <v>2929212.3</v>
      </c>
      <c r="AD98" s="4">
        <f t="shared" si="1"/>
        <v>2929212.3</v>
      </c>
      <c r="AE98" t="s">
        <v>39</v>
      </c>
      <c r="AF98"/>
      <c r="AH98"/>
      <c r="AI98"/>
      <c r="AJ98"/>
      <c r="AK98"/>
      <c r="AL98"/>
      <c r="AM98"/>
      <c r="AN98"/>
      <c r="AO98"/>
      <c r="AP98"/>
      <c r="AQ98"/>
      <c r="AR98"/>
      <c r="AS98"/>
      <c r="AT98"/>
    </row>
    <row r="99" spans="1:46" x14ac:dyDescent="0.25">
      <c r="A99" s="20">
        <v>685</v>
      </c>
      <c r="B99" t="s">
        <v>349</v>
      </c>
      <c r="C99" t="s">
        <v>10</v>
      </c>
      <c r="D99" t="s">
        <v>31</v>
      </c>
      <c r="E99" t="s">
        <v>139</v>
      </c>
      <c r="F99" s="2">
        <v>8692980000</v>
      </c>
      <c r="G99" s="2">
        <v>0</v>
      </c>
      <c r="H99" s="2">
        <v>8692980000</v>
      </c>
      <c r="I99" s="2">
        <v>22561839</v>
      </c>
      <c r="J99" s="2">
        <v>0</v>
      </c>
      <c r="K99" s="2">
        <v>22561839</v>
      </c>
      <c r="L99" s="2">
        <v>19084647</v>
      </c>
      <c r="M99" s="2">
        <v>0</v>
      </c>
      <c r="N99" s="2">
        <v>19084647</v>
      </c>
      <c r="O99" s="15">
        <v>0.1</v>
      </c>
      <c r="P99" s="2">
        <v>0</v>
      </c>
      <c r="Q99" s="13">
        <v>0.1</v>
      </c>
      <c r="R99" s="15">
        <v>0</v>
      </c>
      <c r="S99" s="2">
        <v>1908464.7</v>
      </c>
      <c r="T99" s="2">
        <v>1000000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18">
        <v>0</v>
      </c>
      <c r="AB99" s="4">
        <v>2908464.7</v>
      </c>
      <c r="AD99" s="4">
        <f t="shared" si="1"/>
        <v>2908464.7</v>
      </c>
      <c r="AE99" t="s">
        <v>97</v>
      </c>
      <c r="AF99"/>
      <c r="AH99"/>
      <c r="AI99"/>
      <c r="AJ99"/>
      <c r="AK99"/>
      <c r="AL99"/>
      <c r="AM99"/>
      <c r="AN99"/>
      <c r="AO99"/>
      <c r="AP99"/>
      <c r="AQ99"/>
      <c r="AR99"/>
      <c r="AS99"/>
      <c r="AT99"/>
    </row>
    <row r="100" spans="1:46" x14ac:dyDescent="0.25">
      <c r="A100" s="20">
        <v>713</v>
      </c>
      <c r="B100" t="s">
        <v>348</v>
      </c>
      <c r="C100" t="s">
        <v>10</v>
      </c>
      <c r="D100" t="s">
        <v>11</v>
      </c>
      <c r="E100" t="s">
        <v>178</v>
      </c>
      <c r="F100" s="2">
        <v>46902256000</v>
      </c>
      <c r="G100" s="2">
        <v>0</v>
      </c>
      <c r="H100" s="2">
        <v>46902256000</v>
      </c>
      <c r="I100" s="2">
        <v>72573475</v>
      </c>
      <c r="J100" s="2">
        <v>0</v>
      </c>
      <c r="K100" s="2">
        <v>72573475</v>
      </c>
      <c r="L100" s="2">
        <v>53812572.600000001</v>
      </c>
      <c r="M100" s="2">
        <v>0</v>
      </c>
      <c r="N100" s="2">
        <v>53812572.600000001</v>
      </c>
      <c r="O100" s="15">
        <v>0.1</v>
      </c>
      <c r="P100" s="2">
        <v>0</v>
      </c>
      <c r="Q100" s="13">
        <v>0.3</v>
      </c>
      <c r="R100" s="15">
        <v>0</v>
      </c>
      <c r="S100" s="2">
        <v>16143771.779999999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18">
        <v>0</v>
      </c>
      <c r="AB100" s="4">
        <v>16143771.779999999</v>
      </c>
      <c r="AD100" s="4">
        <f t="shared" si="1"/>
        <v>16143771.779999999</v>
      </c>
      <c r="AE100" t="s">
        <v>38</v>
      </c>
      <c r="AF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</row>
    <row r="101" spans="1:46" x14ac:dyDescent="0.25">
      <c r="A101" s="20">
        <v>728</v>
      </c>
      <c r="B101" t="s">
        <v>348</v>
      </c>
      <c r="C101" t="s">
        <v>10</v>
      </c>
      <c r="D101" t="s">
        <v>11</v>
      </c>
      <c r="E101" t="s">
        <v>179</v>
      </c>
      <c r="F101" s="2">
        <v>8075850000</v>
      </c>
      <c r="G101" s="2">
        <v>0</v>
      </c>
      <c r="H101" s="2">
        <v>8075850000</v>
      </c>
      <c r="I101" s="2">
        <v>23617720</v>
      </c>
      <c r="J101" s="2">
        <v>0</v>
      </c>
      <c r="K101" s="2">
        <v>23617720</v>
      </c>
      <c r="L101" s="2">
        <v>20387380</v>
      </c>
      <c r="M101" s="2">
        <v>0</v>
      </c>
      <c r="N101" s="2">
        <v>20387380</v>
      </c>
      <c r="O101" s="15">
        <v>0.1</v>
      </c>
      <c r="P101" s="2">
        <v>0</v>
      </c>
      <c r="Q101" s="13">
        <v>0.3</v>
      </c>
      <c r="R101" s="15">
        <v>0</v>
      </c>
      <c r="S101" s="2">
        <v>6116214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18">
        <v>0</v>
      </c>
      <c r="AB101" s="4">
        <v>6116214</v>
      </c>
      <c r="AD101" s="4">
        <f t="shared" si="1"/>
        <v>6116214</v>
      </c>
      <c r="AE101" t="s">
        <v>88</v>
      </c>
      <c r="AF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</row>
    <row r="102" spans="1:46" x14ac:dyDescent="0.25">
      <c r="A102" s="20">
        <v>730</v>
      </c>
      <c r="B102" t="s">
        <v>349</v>
      </c>
      <c r="C102" t="s">
        <v>2</v>
      </c>
      <c r="D102" t="s">
        <v>3</v>
      </c>
      <c r="E102" t="s">
        <v>181</v>
      </c>
      <c r="F102" s="2">
        <v>43508944000</v>
      </c>
      <c r="G102" s="2">
        <v>274212000</v>
      </c>
      <c r="H102" s="2">
        <v>43234732000</v>
      </c>
      <c r="I102" s="2">
        <v>71838844</v>
      </c>
      <c r="J102" s="2">
        <v>898542</v>
      </c>
      <c r="K102" s="2">
        <v>70940302</v>
      </c>
      <c r="L102" s="2">
        <v>54435266.399999999</v>
      </c>
      <c r="M102" s="2">
        <v>788857.2</v>
      </c>
      <c r="N102" s="2">
        <v>53646409.200000003</v>
      </c>
      <c r="O102" s="15">
        <v>0.1</v>
      </c>
      <c r="P102" s="2">
        <v>78885.72</v>
      </c>
      <c r="Q102" s="13">
        <v>0.15</v>
      </c>
      <c r="R102" s="15">
        <v>0</v>
      </c>
      <c r="S102" s="2">
        <v>8046961.3799999999</v>
      </c>
      <c r="T102" s="2">
        <v>3000000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18">
        <v>0</v>
      </c>
      <c r="AB102" s="4">
        <v>11125847.1</v>
      </c>
      <c r="AD102" s="4">
        <f t="shared" si="1"/>
        <v>11125847.1</v>
      </c>
      <c r="AE102" t="s">
        <v>58</v>
      </c>
      <c r="AF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</row>
    <row r="103" spans="1:46" x14ac:dyDescent="0.25">
      <c r="A103" s="20">
        <v>747</v>
      </c>
      <c r="B103" t="s">
        <v>348</v>
      </c>
      <c r="C103" t="s">
        <v>2</v>
      </c>
      <c r="D103" t="s">
        <v>9</v>
      </c>
      <c r="E103" t="s">
        <v>188</v>
      </c>
      <c r="F103" s="2">
        <v>3861999000</v>
      </c>
      <c r="G103" s="2">
        <v>0</v>
      </c>
      <c r="H103" s="2">
        <v>3861999000</v>
      </c>
      <c r="I103" s="2">
        <v>10337482</v>
      </c>
      <c r="J103" s="2">
        <v>0</v>
      </c>
      <c r="K103" s="2">
        <v>10337482</v>
      </c>
      <c r="L103" s="2">
        <v>8792682.4000000004</v>
      </c>
      <c r="M103" s="2">
        <v>0</v>
      </c>
      <c r="N103" s="2">
        <v>8792682.4000000004</v>
      </c>
      <c r="O103" s="15">
        <v>0.1</v>
      </c>
      <c r="P103" s="2">
        <v>0</v>
      </c>
      <c r="Q103" s="13">
        <v>0.3</v>
      </c>
      <c r="R103" s="15">
        <v>0</v>
      </c>
      <c r="S103" s="2">
        <v>2637804.7200000002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18">
        <v>0</v>
      </c>
      <c r="AB103" s="4">
        <v>2637804.7200000002</v>
      </c>
      <c r="AD103" s="4">
        <f t="shared" si="1"/>
        <v>2637804.7200000002</v>
      </c>
      <c r="AE103" t="s">
        <v>41</v>
      </c>
      <c r="AF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</row>
    <row r="104" spans="1:46" x14ac:dyDescent="0.25">
      <c r="A104" s="20">
        <v>757</v>
      </c>
      <c r="B104" t="s">
        <v>349</v>
      </c>
      <c r="C104" t="s">
        <v>10</v>
      </c>
      <c r="D104" t="s">
        <v>11</v>
      </c>
      <c r="E104" t="s">
        <v>189</v>
      </c>
      <c r="F104" s="2">
        <v>9324343000</v>
      </c>
      <c r="G104" s="2">
        <v>0</v>
      </c>
      <c r="H104" s="2">
        <v>9324343000</v>
      </c>
      <c r="I104" s="2">
        <v>19566673</v>
      </c>
      <c r="J104" s="2">
        <v>0</v>
      </c>
      <c r="K104" s="2">
        <v>19566673</v>
      </c>
      <c r="L104" s="2">
        <v>15836935.800000001</v>
      </c>
      <c r="M104" s="2">
        <v>0</v>
      </c>
      <c r="N104" s="2">
        <v>15836935.800000001</v>
      </c>
      <c r="O104" s="15">
        <v>0.1</v>
      </c>
      <c r="P104" s="2">
        <v>0</v>
      </c>
      <c r="Q104" s="13">
        <v>0.1</v>
      </c>
      <c r="R104" s="15">
        <v>0</v>
      </c>
      <c r="S104" s="2">
        <v>1583693.58</v>
      </c>
      <c r="T104" s="2">
        <v>1000000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18">
        <v>0</v>
      </c>
      <c r="AB104" s="4">
        <v>2583693.58</v>
      </c>
      <c r="AD104" s="4">
        <f t="shared" si="1"/>
        <v>2583693.58</v>
      </c>
      <c r="AE104" t="s">
        <v>88</v>
      </c>
      <c r="AF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</row>
    <row r="105" spans="1:46" x14ac:dyDescent="0.25">
      <c r="A105" s="20">
        <v>760</v>
      </c>
      <c r="B105" t="s">
        <v>349</v>
      </c>
      <c r="C105" t="s">
        <v>10</v>
      </c>
      <c r="D105" t="s">
        <v>31</v>
      </c>
      <c r="E105" t="s">
        <v>190</v>
      </c>
      <c r="F105" s="2">
        <v>8803890000</v>
      </c>
      <c r="G105" s="2">
        <v>0</v>
      </c>
      <c r="H105" s="2">
        <v>8803890000</v>
      </c>
      <c r="I105" s="2">
        <v>24231762</v>
      </c>
      <c r="J105" s="2">
        <v>0</v>
      </c>
      <c r="K105" s="2">
        <v>24231762</v>
      </c>
      <c r="L105" s="2">
        <v>20710206</v>
      </c>
      <c r="M105" s="2">
        <v>0</v>
      </c>
      <c r="N105" s="2">
        <v>20710206</v>
      </c>
      <c r="O105" s="15">
        <v>0.1</v>
      </c>
      <c r="P105" s="2">
        <v>0</v>
      </c>
      <c r="Q105" s="13">
        <v>0.1</v>
      </c>
      <c r="R105" s="15">
        <v>0</v>
      </c>
      <c r="S105" s="2">
        <v>2071020.6</v>
      </c>
      <c r="T105" s="2">
        <v>2000000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18">
        <v>0</v>
      </c>
      <c r="AB105" s="4">
        <v>4071020.6</v>
      </c>
      <c r="AD105" s="4">
        <f t="shared" si="1"/>
        <v>4071020.6</v>
      </c>
      <c r="AE105" t="s">
        <v>26</v>
      </c>
      <c r="AF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</row>
    <row r="106" spans="1:46" x14ac:dyDescent="0.25">
      <c r="A106" s="20">
        <v>785</v>
      </c>
      <c r="B106" t="s">
        <v>349</v>
      </c>
      <c r="C106" t="s">
        <v>10</v>
      </c>
      <c r="D106" t="s">
        <v>11</v>
      </c>
      <c r="E106" t="s">
        <v>191</v>
      </c>
      <c r="F106" s="2">
        <v>9509469100</v>
      </c>
      <c r="G106" s="2">
        <v>0</v>
      </c>
      <c r="H106" s="2">
        <v>9509469100</v>
      </c>
      <c r="I106" s="2">
        <v>23147260</v>
      </c>
      <c r="J106" s="2">
        <v>0</v>
      </c>
      <c r="K106" s="2">
        <v>23147260</v>
      </c>
      <c r="L106" s="2">
        <v>19343472.359999999</v>
      </c>
      <c r="M106" s="2">
        <v>0</v>
      </c>
      <c r="N106" s="2">
        <v>19343472.359999999</v>
      </c>
      <c r="O106" s="15">
        <v>0.1</v>
      </c>
      <c r="P106" s="2">
        <v>0</v>
      </c>
      <c r="Q106" s="13">
        <v>0.1</v>
      </c>
      <c r="R106" s="15">
        <v>0</v>
      </c>
      <c r="S106" s="2">
        <v>1934347.236</v>
      </c>
      <c r="T106" s="2">
        <v>1000000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18">
        <v>0</v>
      </c>
      <c r="AB106" s="4">
        <v>2934347.236</v>
      </c>
      <c r="AD106" s="4">
        <f t="shared" si="1"/>
        <v>2934347.236</v>
      </c>
      <c r="AE106" t="s">
        <v>43</v>
      </c>
      <c r="AF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</row>
    <row r="107" spans="1:46" x14ac:dyDescent="0.25">
      <c r="A107" s="20">
        <v>790</v>
      </c>
      <c r="B107" t="s">
        <v>349</v>
      </c>
      <c r="C107" t="s">
        <v>10</v>
      </c>
      <c r="D107" t="s">
        <v>18</v>
      </c>
      <c r="E107" t="s">
        <v>34</v>
      </c>
      <c r="F107" s="2">
        <v>15711789000</v>
      </c>
      <c r="G107" s="2">
        <v>0</v>
      </c>
      <c r="H107" s="2">
        <v>15711789000</v>
      </c>
      <c r="I107" s="2">
        <v>37027292</v>
      </c>
      <c r="J107" s="2">
        <v>0</v>
      </c>
      <c r="K107" s="2">
        <v>37027292</v>
      </c>
      <c r="L107" s="2">
        <v>30742576.399999999</v>
      </c>
      <c r="M107" s="2">
        <v>0</v>
      </c>
      <c r="N107" s="2">
        <v>30742576.399999999</v>
      </c>
      <c r="O107" s="15">
        <v>0.1</v>
      </c>
      <c r="P107" s="2">
        <v>0</v>
      </c>
      <c r="Q107" s="13">
        <v>0.15</v>
      </c>
      <c r="R107" s="15">
        <v>0</v>
      </c>
      <c r="S107" s="2">
        <v>4611386.46</v>
      </c>
      <c r="T107" s="2">
        <v>3000000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18">
        <v>0</v>
      </c>
      <c r="AB107" s="4">
        <v>7611386.46</v>
      </c>
      <c r="AD107" s="4">
        <f t="shared" si="1"/>
        <v>7611386.46</v>
      </c>
      <c r="AE107" t="s">
        <v>20</v>
      </c>
      <c r="AF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</row>
    <row r="108" spans="1:46" x14ac:dyDescent="0.25">
      <c r="A108" s="20">
        <v>792</v>
      </c>
      <c r="B108" t="s">
        <v>348</v>
      </c>
      <c r="C108" t="s">
        <v>2</v>
      </c>
      <c r="D108" t="s">
        <v>247</v>
      </c>
      <c r="E108" t="s">
        <v>210</v>
      </c>
      <c r="F108" s="2">
        <v>971366000</v>
      </c>
      <c r="G108" s="2">
        <v>0</v>
      </c>
      <c r="H108" s="2">
        <v>971366000</v>
      </c>
      <c r="I108" s="2">
        <v>2842531</v>
      </c>
      <c r="J108" s="2">
        <v>0</v>
      </c>
      <c r="K108" s="2">
        <v>2842531</v>
      </c>
      <c r="L108" s="2">
        <v>2453984.6</v>
      </c>
      <c r="M108" s="2">
        <v>0</v>
      </c>
      <c r="N108" s="2">
        <v>2453984.6</v>
      </c>
      <c r="O108" s="15">
        <v>0.1</v>
      </c>
      <c r="P108" s="2">
        <v>0</v>
      </c>
      <c r="Q108" s="13">
        <v>0.3</v>
      </c>
      <c r="R108" s="15">
        <v>0</v>
      </c>
      <c r="S108" s="2">
        <v>736195.38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18">
        <v>0</v>
      </c>
      <c r="AB108" s="4">
        <v>736195.38</v>
      </c>
      <c r="AD108" s="4">
        <f t="shared" si="1"/>
        <v>736195.38</v>
      </c>
      <c r="AE108" t="s">
        <v>306</v>
      </c>
      <c r="AF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</row>
    <row r="109" spans="1:46" x14ac:dyDescent="0.25">
      <c r="A109" s="20">
        <v>797</v>
      </c>
      <c r="B109" t="s">
        <v>348</v>
      </c>
      <c r="C109" t="s">
        <v>2</v>
      </c>
      <c r="D109" t="s">
        <v>3</v>
      </c>
      <c r="E109" t="s">
        <v>192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15">
        <v>0.1</v>
      </c>
      <c r="P109" s="2">
        <v>0</v>
      </c>
      <c r="Q109" s="13">
        <v>0.3</v>
      </c>
      <c r="R109" s="15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18">
        <v>0</v>
      </c>
      <c r="AB109" s="4">
        <v>0</v>
      </c>
      <c r="AD109" s="4">
        <f t="shared" si="1"/>
        <v>0</v>
      </c>
      <c r="AE109" t="s">
        <v>16</v>
      </c>
      <c r="AF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</row>
    <row r="110" spans="1:46" x14ac:dyDescent="0.25">
      <c r="A110" s="20">
        <v>803</v>
      </c>
      <c r="B110" t="s">
        <v>349</v>
      </c>
      <c r="C110" t="s">
        <v>10</v>
      </c>
      <c r="D110" t="s">
        <v>31</v>
      </c>
      <c r="E110" t="s">
        <v>193</v>
      </c>
      <c r="F110" s="2">
        <v>64969387000</v>
      </c>
      <c r="G110" s="2">
        <v>0</v>
      </c>
      <c r="H110" s="2">
        <v>64969387000</v>
      </c>
      <c r="I110" s="2">
        <v>98439418</v>
      </c>
      <c r="J110" s="2">
        <v>0</v>
      </c>
      <c r="K110" s="2">
        <v>98439418</v>
      </c>
      <c r="L110" s="2">
        <v>72451663.200000003</v>
      </c>
      <c r="M110" s="2">
        <v>0</v>
      </c>
      <c r="N110" s="2">
        <v>72451663.200000003</v>
      </c>
      <c r="O110" s="15">
        <v>0.1</v>
      </c>
      <c r="P110" s="2">
        <v>0</v>
      </c>
      <c r="Q110" s="13">
        <v>0.2</v>
      </c>
      <c r="R110" s="15">
        <v>0</v>
      </c>
      <c r="S110" s="2">
        <v>14490332.640000001</v>
      </c>
      <c r="T110" s="2">
        <v>4000000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18">
        <v>0</v>
      </c>
      <c r="AB110" s="4">
        <v>18490332.640000001</v>
      </c>
      <c r="AD110" s="4">
        <f t="shared" si="1"/>
        <v>18490332.640000001</v>
      </c>
      <c r="AE110" t="s">
        <v>39</v>
      </c>
      <c r="AF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</row>
    <row r="111" spans="1:46" x14ac:dyDescent="0.25">
      <c r="A111" s="20">
        <v>805</v>
      </c>
      <c r="B111" t="s">
        <v>349</v>
      </c>
      <c r="C111" t="s">
        <v>10</v>
      </c>
      <c r="D111" t="s">
        <v>31</v>
      </c>
      <c r="E111" t="s">
        <v>194</v>
      </c>
      <c r="F111" s="2">
        <v>54610097000</v>
      </c>
      <c r="G111" s="2">
        <v>0</v>
      </c>
      <c r="H111" s="2">
        <v>54610097000</v>
      </c>
      <c r="I111" s="2">
        <v>94173903</v>
      </c>
      <c r="J111" s="2">
        <v>0</v>
      </c>
      <c r="K111" s="2">
        <v>94173903</v>
      </c>
      <c r="L111" s="2">
        <v>72329864.200000003</v>
      </c>
      <c r="M111" s="2">
        <v>0</v>
      </c>
      <c r="N111" s="2">
        <v>72329864.200000003</v>
      </c>
      <c r="O111" s="15">
        <v>0.1</v>
      </c>
      <c r="P111" s="2">
        <v>0</v>
      </c>
      <c r="Q111" s="13">
        <v>0.2</v>
      </c>
      <c r="R111" s="15">
        <v>0</v>
      </c>
      <c r="S111" s="2">
        <v>14465972.84</v>
      </c>
      <c r="T111" s="2">
        <v>4000000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18">
        <v>0</v>
      </c>
      <c r="AB111" s="4">
        <v>18465972.84</v>
      </c>
      <c r="AD111" s="4">
        <f t="shared" si="1"/>
        <v>18465972.84</v>
      </c>
      <c r="AE111" t="s">
        <v>32</v>
      </c>
      <c r="AF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</row>
    <row r="112" spans="1:46" x14ac:dyDescent="0.25">
      <c r="A112" s="20">
        <v>809</v>
      </c>
      <c r="B112" t="s">
        <v>349</v>
      </c>
      <c r="C112" t="s">
        <v>2</v>
      </c>
      <c r="D112" t="s">
        <v>9</v>
      </c>
      <c r="E112" t="s">
        <v>195</v>
      </c>
      <c r="F112" s="2">
        <v>10117738800</v>
      </c>
      <c r="G112" s="2">
        <v>1922850000</v>
      </c>
      <c r="H112" s="2">
        <v>8194888800</v>
      </c>
      <c r="I112" s="2">
        <v>19625038</v>
      </c>
      <c r="J112" s="2">
        <v>5953325</v>
      </c>
      <c r="K112" s="2">
        <v>13671713</v>
      </c>
      <c r="L112" s="2">
        <v>15577942.48</v>
      </c>
      <c r="M112" s="2">
        <v>5184185</v>
      </c>
      <c r="N112" s="2">
        <v>10393757.48</v>
      </c>
      <c r="O112" s="15">
        <v>0.1</v>
      </c>
      <c r="P112" s="2">
        <v>518418.5</v>
      </c>
      <c r="Q112" s="13">
        <v>0.1</v>
      </c>
      <c r="R112" s="15">
        <v>0</v>
      </c>
      <c r="S112" s="2">
        <v>1039375.748</v>
      </c>
      <c r="T112" s="2">
        <v>1000000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18">
        <v>0</v>
      </c>
      <c r="AB112" s="4">
        <v>2557794.2480000001</v>
      </c>
      <c r="AD112" s="4">
        <f t="shared" si="1"/>
        <v>2557794.2480000001</v>
      </c>
      <c r="AE112" t="s">
        <v>41</v>
      </c>
      <c r="AF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</row>
    <row r="113" spans="1:46" x14ac:dyDescent="0.25">
      <c r="A113" s="20">
        <v>810</v>
      </c>
      <c r="B113" t="s">
        <v>349</v>
      </c>
      <c r="C113" t="s">
        <v>2</v>
      </c>
      <c r="D113" t="s">
        <v>5</v>
      </c>
      <c r="E113" t="s">
        <v>196</v>
      </c>
      <c r="F113" s="2">
        <v>75462641700</v>
      </c>
      <c r="G113" s="2">
        <v>44149818500</v>
      </c>
      <c r="H113" s="2">
        <v>31312823200</v>
      </c>
      <c r="I113" s="2">
        <v>151272958</v>
      </c>
      <c r="J113" s="2">
        <v>89306600</v>
      </c>
      <c r="K113" s="2">
        <v>61966358</v>
      </c>
      <c r="L113" s="2">
        <v>121087901.31999999</v>
      </c>
      <c r="M113" s="2">
        <v>71646672.599999994</v>
      </c>
      <c r="N113" s="2">
        <v>49441228.719999999</v>
      </c>
      <c r="O113" s="15">
        <v>0.1</v>
      </c>
      <c r="P113" s="2">
        <v>7164667.2599999998</v>
      </c>
      <c r="Q113" s="13">
        <v>0.25</v>
      </c>
      <c r="R113" s="15">
        <v>0</v>
      </c>
      <c r="S113" s="2">
        <v>12360307.18</v>
      </c>
      <c r="T113" s="2">
        <v>5000000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18">
        <v>0</v>
      </c>
      <c r="AB113" s="4">
        <v>24524974.440000001</v>
      </c>
      <c r="AD113" s="4">
        <f t="shared" si="1"/>
        <v>24524974.440000001</v>
      </c>
      <c r="AE113" t="s">
        <v>63</v>
      </c>
      <c r="AF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</row>
    <row r="114" spans="1:46" x14ac:dyDescent="0.25">
      <c r="A114" s="20">
        <v>813</v>
      </c>
      <c r="B114" t="s">
        <v>349</v>
      </c>
      <c r="C114" t="s">
        <v>2</v>
      </c>
      <c r="D114" t="s">
        <v>5</v>
      </c>
      <c r="E114" t="s">
        <v>197</v>
      </c>
      <c r="F114" s="2">
        <v>65513197000</v>
      </c>
      <c r="G114" s="2">
        <v>1230142000</v>
      </c>
      <c r="H114" s="2">
        <v>64283055000</v>
      </c>
      <c r="I114" s="2">
        <v>110456070</v>
      </c>
      <c r="J114" s="2">
        <v>4084634</v>
      </c>
      <c r="K114" s="2">
        <v>106371436</v>
      </c>
      <c r="L114" s="2">
        <v>84250791.200000003</v>
      </c>
      <c r="M114" s="2">
        <v>3592577.2</v>
      </c>
      <c r="N114" s="2">
        <v>80658214</v>
      </c>
      <c r="O114" s="15">
        <v>0.1</v>
      </c>
      <c r="P114" s="2">
        <v>359257.72</v>
      </c>
      <c r="Q114" s="13">
        <v>0.2</v>
      </c>
      <c r="R114" s="15">
        <v>0</v>
      </c>
      <c r="S114" s="2">
        <v>16131642.800000001</v>
      </c>
      <c r="T114" s="2">
        <v>4000000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18">
        <v>0</v>
      </c>
      <c r="AB114" s="4">
        <v>20490900.52</v>
      </c>
      <c r="AD114" s="4">
        <f t="shared" si="1"/>
        <v>20490900.52</v>
      </c>
      <c r="AE114" t="s">
        <v>7</v>
      </c>
      <c r="AF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</row>
    <row r="115" spans="1:46" x14ac:dyDescent="0.25">
      <c r="A115" s="20">
        <v>814</v>
      </c>
      <c r="B115" t="s">
        <v>348</v>
      </c>
      <c r="C115" t="s">
        <v>2</v>
      </c>
      <c r="D115" t="s">
        <v>3</v>
      </c>
      <c r="E115" t="s">
        <v>198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15">
        <v>0.1</v>
      </c>
      <c r="P115" s="2">
        <v>0</v>
      </c>
      <c r="Q115" s="13">
        <v>0.3</v>
      </c>
      <c r="R115" s="15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18">
        <v>0</v>
      </c>
      <c r="AB115" s="4">
        <v>0</v>
      </c>
      <c r="AD115" s="4">
        <f t="shared" si="1"/>
        <v>0</v>
      </c>
      <c r="AE115" t="s">
        <v>58</v>
      </c>
      <c r="AF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</row>
    <row r="116" spans="1:46" x14ac:dyDescent="0.25">
      <c r="A116" s="20">
        <v>815</v>
      </c>
      <c r="B116" t="s">
        <v>349</v>
      </c>
      <c r="C116" t="s">
        <v>2</v>
      </c>
      <c r="D116" t="s">
        <v>3</v>
      </c>
      <c r="E116" t="s">
        <v>199</v>
      </c>
      <c r="F116" s="2">
        <v>15886110000</v>
      </c>
      <c r="G116" s="2">
        <v>2125368000</v>
      </c>
      <c r="H116" s="2">
        <v>13760742000</v>
      </c>
      <c r="I116" s="2">
        <v>38310754</v>
      </c>
      <c r="J116" s="2">
        <v>4729154</v>
      </c>
      <c r="K116" s="2">
        <v>33581600</v>
      </c>
      <c r="L116" s="2">
        <v>31956310</v>
      </c>
      <c r="M116" s="2">
        <v>3879006.8</v>
      </c>
      <c r="N116" s="2">
        <v>28077303.199999999</v>
      </c>
      <c r="O116" s="15">
        <v>0.1</v>
      </c>
      <c r="P116" s="2">
        <v>387900.68</v>
      </c>
      <c r="Q116" s="13">
        <v>0.15</v>
      </c>
      <c r="R116" s="15">
        <v>0</v>
      </c>
      <c r="S116" s="2">
        <v>4211595.4800000004</v>
      </c>
      <c r="T116" s="2">
        <v>3000000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18">
        <v>0</v>
      </c>
      <c r="AB116" s="4">
        <v>7599496.1600000001</v>
      </c>
      <c r="AD116" s="4">
        <f t="shared" si="1"/>
        <v>7599496.1600000001</v>
      </c>
      <c r="AE116" t="s">
        <v>16</v>
      </c>
      <c r="AF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</row>
    <row r="117" spans="1:46" x14ac:dyDescent="0.25">
      <c r="A117" s="20">
        <v>823</v>
      </c>
      <c r="B117" t="s">
        <v>348</v>
      </c>
      <c r="C117" t="s">
        <v>2</v>
      </c>
      <c r="D117" t="s">
        <v>3</v>
      </c>
      <c r="E117" t="s">
        <v>200</v>
      </c>
      <c r="F117" s="2">
        <v>8126626000</v>
      </c>
      <c r="G117" s="2">
        <v>12640000</v>
      </c>
      <c r="H117" s="2">
        <v>8113986000</v>
      </c>
      <c r="I117" s="2">
        <v>18195268</v>
      </c>
      <c r="J117" s="2">
        <v>44240</v>
      </c>
      <c r="K117" s="2">
        <v>18151028</v>
      </c>
      <c r="L117" s="2">
        <v>14944617.6</v>
      </c>
      <c r="M117" s="2">
        <v>39184</v>
      </c>
      <c r="N117" s="2">
        <v>14905433.6</v>
      </c>
      <c r="O117" s="15">
        <v>0.1</v>
      </c>
      <c r="P117" s="2">
        <v>3918.4</v>
      </c>
      <c r="Q117" s="13">
        <v>0.3</v>
      </c>
      <c r="R117" s="15">
        <v>0</v>
      </c>
      <c r="S117" s="2">
        <v>4471630.08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18">
        <v>0</v>
      </c>
      <c r="AB117" s="4">
        <v>4475548.4800000004</v>
      </c>
      <c r="AD117" s="4">
        <f t="shared" si="1"/>
        <v>4475548.4800000004</v>
      </c>
      <c r="AE117" t="s">
        <v>121</v>
      </c>
      <c r="AF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</row>
    <row r="118" spans="1:46" s="31" customFormat="1" x14ac:dyDescent="0.25">
      <c r="A118" s="30">
        <v>825</v>
      </c>
      <c r="B118" s="31" t="s">
        <v>349</v>
      </c>
      <c r="C118" s="31" t="s">
        <v>2</v>
      </c>
      <c r="D118" s="31" t="s">
        <v>3</v>
      </c>
      <c r="E118" s="31" t="s">
        <v>201</v>
      </c>
      <c r="F118" s="32">
        <v>15925319400</v>
      </c>
      <c r="G118" s="32">
        <v>722400000</v>
      </c>
      <c r="H118" s="32">
        <v>15202919400</v>
      </c>
      <c r="I118" s="32">
        <v>41382298</v>
      </c>
      <c r="J118" s="32">
        <v>2394651</v>
      </c>
      <c r="K118" s="32">
        <v>38987647</v>
      </c>
      <c r="L118" s="32">
        <v>35012170.240000002</v>
      </c>
      <c r="M118" s="32">
        <v>2105691</v>
      </c>
      <c r="N118" s="32">
        <v>32906479.239999998</v>
      </c>
      <c r="O118" s="33">
        <v>0.1</v>
      </c>
      <c r="P118" s="32">
        <v>210569.1</v>
      </c>
      <c r="Q118" s="34">
        <v>0.15</v>
      </c>
      <c r="R118" s="33">
        <v>0</v>
      </c>
      <c r="S118" s="32">
        <v>4935971.8859999999</v>
      </c>
      <c r="T118" s="32">
        <v>3000000</v>
      </c>
      <c r="U118" s="32">
        <v>0</v>
      </c>
      <c r="V118" s="32">
        <v>0</v>
      </c>
      <c r="W118" s="32">
        <v>0</v>
      </c>
      <c r="X118" s="32">
        <v>0</v>
      </c>
      <c r="Y118" s="32">
        <v>0</v>
      </c>
      <c r="Z118" s="32">
        <v>0</v>
      </c>
      <c r="AA118" s="35">
        <v>0</v>
      </c>
      <c r="AB118" s="36">
        <v>8146540.9859999996</v>
      </c>
      <c r="AC118" s="36">
        <v>1000000</v>
      </c>
      <c r="AD118" s="36">
        <f t="shared" si="1"/>
        <v>9146540.9859999996</v>
      </c>
      <c r="AE118" s="31" t="s">
        <v>121</v>
      </c>
    </row>
    <row r="119" spans="1:46" x14ac:dyDescent="0.25">
      <c r="A119" s="20">
        <v>827</v>
      </c>
      <c r="B119" t="s">
        <v>348</v>
      </c>
      <c r="C119" t="s">
        <v>2</v>
      </c>
      <c r="D119" t="s">
        <v>3</v>
      </c>
      <c r="E119" t="s">
        <v>202</v>
      </c>
      <c r="F119" s="2">
        <v>3124900000</v>
      </c>
      <c r="G119" s="2">
        <v>0</v>
      </c>
      <c r="H119" s="2">
        <v>3124900000</v>
      </c>
      <c r="I119" s="2">
        <v>5763705</v>
      </c>
      <c r="J119" s="2">
        <v>0</v>
      </c>
      <c r="K119" s="2">
        <v>5763705</v>
      </c>
      <c r="L119" s="2">
        <v>4513745</v>
      </c>
      <c r="M119" s="2">
        <v>0</v>
      </c>
      <c r="N119" s="2">
        <v>4513745</v>
      </c>
      <c r="O119" s="15">
        <v>0.1</v>
      </c>
      <c r="P119" s="2">
        <v>0</v>
      </c>
      <c r="Q119" s="13">
        <v>0.3</v>
      </c>
      <c r="R119" s="15">
        <v>0</v>
      </c>
      <c r="S119" s="2">
        <v>1354123.5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18">
        <v>0</v>
      </c>
      <c r="AB119" s="4">
        <v>1354123.5</v>
      </c>
      <c r="AD119" s="4">
        <f t="shared" si="1"/>
        <v>1354123.5</v>
      </c>
      <c r="AE119" t="s">
        <v>121</v>
      </c>
      <c r="AF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</row>
    <row r="120" spans="1:46" x14ac:dyDescent="0.25">
      <c r="A120" s="20">
        <v>849</v>
      </c>
      <c r="B120" t="s">
        <v>349</v>
      </c>
      <c r="C120" t="s">
        <v>2</v>
      </c>
      <c r="D120" t="s">
        <v>3</v>
      </c>
      <c r="E120" t="s">
        <v>203</v>
      </c>
      <c r="F120" s="2">
        <v>24012888000</v>
      </c>
      <c r="G120" s="2">
        <v>1141620000</v>
      </c>
      <c r="H120" s="2">
        <v>22871268000</v>
      </c>
      <c r="I120" s="2">
        <v>51378248</v>
      </c>
      <c r="J120" s="2">
        <v>3367290</v>
      </c>
      <c r="K120" s="2">
        <v>48010958</v>
      </c>
      <c r="L120" s="2">
        <v>41773092.799999997</v>
      </c>
      <c r="M120" s="2">
        <v>2910642</v>
      </c>
      <c r="N120" s="2">
        <v>38862450.799999997</v>
      </c>
      <c r="O120" s="15">
        <v>0.1</v>
      </c>
      <c r="P120" s="2">
        <v>291064.2</v>
      </c>
      <c r="Q120" s="13">
        <v>0.15</v>
      </c>
      <c r="R120" s="15">
        <v>0</v>
      </c>
      <c r="S120" s="2">
        <v>5829367.6200000001</v>
      </c>
      <c r="T120" s="2">
        <v>3000000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18">
        <v>0</v>
      </c>
      <c r="AB120" s="4">
        <v>9120431.8200000003</v>
      </c>
      <c r="AD120" s="4">
        <f t="shared" si="1"/>
        <v>9120431.8200000003</v>
      </c>
      <c r="AE120" t="s">
        <v>121</v>
      </c>
      <c r="AF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</row>
    <row r="121" spans="1:46" x14ac:dyDescent="0.25">
      <c r="A121" s="20">
        <v>851</v>
      </c>
      <c r="B121" t="s">
        <v>348</v>
      </c>
      <c r="C121" t="s">
        <v>2</v>
      </c>
      <c r="D121" t="s">
        <v>3</v>
      </c>
      <c r="E121" t="s">
        <v>204</v>
      </c>
      <c r="F121" s="2">
        <v>66980741000</v>
      </c>
      <c r="G121" s="2">
        <v>152400000</v>
      </c>
      <c r="H121" s="2">
        <v>66828341000</v>
      </c>
      <c r="I121" s="2">
        <v>108948603</v>
      </c>
      <c r="J121" s="2">
        <v>533400</v>
      </c>
      <c r="K121" s="2">
        <v>108415203</v>
      </c>
      <c r="L121" s="2">
        <v>82156306.599999994</v>
      </c>
      <c r="M121" s="2">
        <v>472440</v>
      </c>
      <c r="N121" s="2">
        <v>81683866.599999994</v>
      </c>
      <c r="O121" s="15">
        <v>0.1</v>
      </c>
      <c r="P121" s="2">
        <v>47244</v>
      </c>
      <c r="Q121" s="13">
        <v>0.3</v>
      </c>
      <c r="R121" s="15">
        <v>0</v>
      </c>
      <c r="S121" s="2">
        <v>24505159.98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18">
        <v>0</v>
      </c>
      <c r="AB121" s="4">
        <v>24552403.98</v>
      </c>
      <c r="AD121" s="4">
        <f t="shared" si="1"/>
        <v>24552403.98</v>
      </c>
      <c r="AE121" t="s">
        <v>16</v>
      </c>
      <c r="AF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</row>
    <row r="122" spans="1:46" s="31" customFormat="1" x14ac:dyDescent="0.25">
      <c r="A122" s="30">
        <v>853</v>
      </c>
      <c r="B122" s="31" t="s">
        <v>349</v>
      </c>
      <c r="C122" s="31" t="s">
        <v>2</v>
      </c>
      <c r="D122" s="31" t="s">
        <v>9</v>
      </c>
      <c r="E122" s="31" t="s">
        <v>205</v>
      </c>
      <c r="F122" s="32">
        <v>30508148000</v>
      </c>
      <c r="G122" s="32">
        <v>1939443000</v>
      </c>
      <c r="H122" s="32">
        <v>28568705000</v>
      </c>
      <c r="I122" s="32">
        <v>59220347</v>
      </c>
      <c r="J122" s="32">
        <v>5110587</v>
      </c>
      <c r="K122" s="32">
        <v>54109760</v>
      </c>
      <c r="L122" s="32">
        <v>47017087.799999997</v>
      </c>
      <c r="M122" s="32">
        <v>4334809.8</v>
      </c>
      <c r="N122" s="32">
        <v>42682278</v>
      </c>
      <c r="O122" s="33">
        <v>0.1</v>
      </c>
      <c r="P122" s="32">
        <v>433480.98</v>
      </c>
      <c r="Q122" s="34">
        <v>0.15</v>
      </c>
      <c r="R122" s="33">
        <v>0</v>
      </c>
      <c r="S122" s="32">
        <v>6402341.7000000002</v>
      </c>
      <c r="T122" s="32">
        <v>3000000</v>
      </c>
      <c r="U122" s="32">
        <v>0</v>
      </c>
      <c r="V122" s="32">
        <v>0</v>
      </c>
      <c r="W122" s="32">
        <v>0</v>
      </c>
      <c r="X122" s="32">
        <v>0</v>
      </c>
      <c r="Y122" s="32">
        <v>0</v>
      </c>
      <c r="Z122" s="32">
        <v>0</v>
      </c>
      <c r="AA122" s="35">
        <v>0</v>
      </c>
      <c r="AB122" s="36">
        <v>9835822.6799999997</v>
      </c>
      <c r="AC122" s="36">
        <v>1000000</v>
      </c>
      <c r="AD122" s="36">
        <f t="shared" si="1"/>
        <v>10835822.68</v>
      </c>
      <c r="AE122" s="31" t="s">
        <v>59</v>
      </c>
    </row>
    <row r="123" spans="1:46" x14ac:dyDescent="0.25">
      <c r="A123" s="20">
        <v>854</v>
      </c>
      <c r="B123" t="s">
        <v>349</v>
      </c>
      <c r="C123" t="s">
        <v>10</v>
      </c>
      <c r="D123" t="s">
        <v>18</v>
      </c>
      <c r="E123" t="s">
        <v>206</v>
      </c>
      <c r="F123" s="2">
        <v>8443743000</v>
      </c>
      <c r="G123" s="2">
        <v>0</v>
      </c>
      <c r="H123" s="2">
        <v>8443743000</v>
      </c>
      <c r="I123" s="2">
        <v>17488503</v>
      </c>
      <c r="J123" s="2">
        <v>0</v>
      </c>
      <c r="K123" s="2">
        <v>17488503</v>
      </c>
      <c r="L123" s="2">
        <v>14111005.800000001</v>
      </c>
      <c r="M123" s="2">
        <v>0</v>
      </c>
      <c r="N123" s="2">
        <v>14111005.800000001</v>
      </c>
      <c r="O123" s="15">
        <v>0.1</v>
      </c>
      <c r="P123" s="2">
        <v>0</v>
      </c>
      <c r="Q123" s="13">
        <v>0</v>
      </c>
      <c r="R123" s="15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18">
        <v>0</v>
      </c>
      <c r="AB123" s="4">
        <v>0</v>
      </c>
      <c r="AD123" s="4">
        <f t="shared" si="1"/>
        <v>0</v>
      </c>
      <c r="AE123" t="s">
        <v>22</v>
      </c>
      <c r="AF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</row>
    <row r="124" spans="1:46" x14ac:dyDescent="0.25">
      <c r="A124" s="20">
        <v>863</v>
      </c>
      <c r="B124" t="s">
        <v>348</v>
      </c>
      <c r="C124" t="s">
        <v>10</v>
      </c>
      <c r="D124" t="s">
        <v>31</v>
      </c>
      <c r="E124" t="s">
        <v>207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15">
        <v>0.1</v>
      </c>
      <c r="P124" s="2">
        <v>0</v>
      </c>
      <c r="Q124" s="13">
        <v>0.3</v>
      </c>
      <c r="R124" s="15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18">
        <v>0</v>
      </c>
      <c r="AB124" s="4">
        <v>0</v>
      </c>
      <c r="AD124" s="4">
        <f t="shared" si="1"/>
        <v>0</v>
      </c>
      <c r="AE124" t="s">
        <v>38</v>
      </c>
      <c r="AF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</row>
    <row r="125" spans="1:46" x14ac:dyDescent="0.25">
      <c r="A125" s="20">
        <v>865</v>
      </c>
      <c r="B125" t="s">
        <v>349</v>
      </c>
      <c r="C125" t="s">
        <v>2</v>
      </c>
      <c r="D125" t="s">
        <v>9</v>
      </c>
      <c r="E125" t="s">
        <v>208</v>
      </c>
      <c r="F125" s="2">
        <v>20453548000</v>
      </c>
      <c r="G125" s="2">
        <v>20453548000</v>
      </c>
      <c r="H125" s="2">
        <v>0</v>
      </c>
      <c r="I125" s="2">
        <v>47423166</v>
      </c>
      <c r="J125" s="2">
        <v>47423166</v>
      </c>
      <c r="K125" s="2">
        <v>0</v>
      </c>
      <c r="L125" s="2">
        <v>39241746.799999997</v>
      </c>
      <c r="M125" s="2">
        <v>39241746.799999997</v>
      </c>
      <c r="N125" s="2">
        <v>0</v>
      </c>
      <c r="O125" s="15">
        <v>0.1</v>
      </c>
      <c r="P125" s="2">
        <v>3924174.68</v>
      </c>
      <c r="Q125" s="13">
        <v>0.15</v>
      </c>
      <c r="R125" s="15">
        <v>0</v>
      </c>
      <c r="S125" s="2">
        <v>0</v>
      </c>
      <c r="T125" s="2">
        <v>3000000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18">
        <v>0</v>
      </c>
      <c r="AB125" s="4">
        <v>6924174.6799999997</v>
      </c>
      <c r="AD125" s="4">
        <f t="shared" si="1"/>
        <v>6924174.6799999997</v>
      </c>
      <c r="AE125" t="s">
        <v>59</v>
      </c>
      <c r="AF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</row>
    <row r="126" spans="1:46" x14ac:dyDescent="0.25">
      <c r="A126" s="20">
        <v>878</v>
      </c>
      <c r="B126" t="s">
        <v>349</v>
      </c>
      <c r="C126" t="s">
        <v>2</v>
      </c>
      <c r="D126" t="s">
        <v>9</v>
      </c>
      <c r="E126" t="s">
        <v>209</v>
      </c>
      <c r="F126" s="2">
        <v>7162600000</v>
      </c>
      <c r="G126" s="2">
        <v>927640000</v>
      </c>
      <c r="H126" s="2">
        <v>6234960000</v>
      </c>
      <c r="I126" s="2">
        <v>23288116</v>
      </c>
      <c r="J126" s="2">
        <v>2873815</v>
      </c>
      <c r="K126" s="2">
        <v>20414301</v>
      </c>
      <c r="L126" s="2">
        <v>20423076</v>
      </c>
      <c r="M126" s="2">
        <v>2502759</v>
      </c>
      <c r="N126" s="2">
        <v>17920317</v>
      </c>
      <c r="O126" s="15">
        <v>0.1</v>
      </c>
      <c r="P126" s="2">
        <v>250275.9</v>
      </c>
      <c r="Q126" s="13">
        <v>0.1</v>
      </c>
      <c r="R126" s="15">
        <v>0</v>
      </c>
      <c r="S126" s="2">
        <v>1792031.7</v>
      </c>
      <c r="T126" s="2">
        <v>2000000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18">
        <v>0</v>
      </c>
      <c r="AB126" s="4">
        <v>4042307.6</v>
      </c>
      <c r="AD126" s="4">
        <f t="shared" si="1"/>
        <v>4042307.6</v>
      </c>
      <c r="AE126" t="s">
        <v>46</v>
      </c>
      <c r="AF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</row>
    <row r="127" spans="1:46" x14ac:dyDescent="0.25">
      <c r="A127" s="20">
        <v>883</v>
      </c>
      <c r="B127" t="s">
        <v>349</v>
      </c>
      <c r="C127" t="s">
        <v>10</v>
      </c>
      <c r="D127" t="s">
        <v>18</v>
      </c>
      <c r="E127" t="s">
        <v>210</v>
      </c>
      <c r="F127" s="2">
        <v>8234309000</v>
      </c>
      <c r="G127" s="2">
        <v>0</v>
      </c>
      <c r="H127" s="2">
        <v>8234309000</v>
      </c>
      <c r="I127" s="2">
        <v>15870333</v>
      </c>
      <c r="J127" s="2">
        <v>0</v>
      </c>
      <c r="K127" s="2">
        <v>15870333</v>
      </c>
      <c r="L127" s="2">
        <v>12576609.4</v>
      </c>
      <c r="M127" s="2">
        <v>0</v>
      </c>
      <c r="N127" s="2">
        <v>12576609.4</v>
      </c>
      <c r="O127" s="15">
        <v>0.1</v>
      </c>
      <c r="P127" s="2">
        <v>0</v>
      </c>
      <c r="Q127" s="13">
        <v>0</v>
      </c>
      <c r="R127" s="15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18">
        <v>0</v>
      </c>
      <c r="AB127" s="4">
        <v>0</v>
      </c>
      <c r="AD127" s="4">
        <f t="shared" si="1"/>
        <v>0</v>
      </c>
      <c r="AE127" t="s">
        <v>20</v>
      </c>
      <c r="AF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</row>
    <row r="128" spans="1:46" x14ac:dyDescent="0.25">
      <c r="A128" s="20">
        <v>887</v>
      </c>
      <c r="B128" t="s">
        <v>348</v>
      </c>
      <c r="C128" t="s">
        <v>10</v>
      </c>
      <c r="D128" t="s">
        <v>18</v>
      </c>
      <c r="E128" t="s">
        <v>211</v>
      </c>
      <c r="F128" s="2">
        <v>15000000</v>
      </c>
      <c r="G128" s="2">
        <v>0</v>
      </c>
      <c r="H128" s="2">
        <v>15000000</v>
      </c>
      <c r="I128" s="2">
        <v>52500</v>
      </c>
      <c r="J128" s="2">
        <v>0</v>
      </c>
      <c r="K128" s="2">
        <v>52500</v>
      </c>
      <c r="L128" s="2">
        <v>46500</v>
      </c>
      <c r="M128" s="2">
        <v>0</v>
      </c>
      <c r="N128" s="2">
        <v>46500</v>
      </c>
      <c r="O128" s="15">
        <v>0.1</v>
      </c>
      <c r="P128" s="2">
        <v>0</v>
      </c>
      <c r="Q128" s="13">
        <v>0.3</v>
      </c>
      <c r="R128" s="15">
        <v>0</v>
      </c>
      <c r="S128" s="2">
        <v>13950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18">
        <v>0</v>
      </c>
      <c r="AB128" s="4">
        <v>13950</v>
      </c>
      <c r="AD128" s="4">
        <f t="shared" si="1"/>
        <v>13950</v>
      </c>
      <c r="AE128" t="s">
        <v>22</v>
      </c>
      <c r="AF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</row>
    <row r="129" spans="1:46" x14ac:dyDescent="0.25">
      <c r="A129" s="20">
        <v>888</v>
      </c>
      <c r="B129" t="s">
        <v>348</v>
      </c>
      <c r="C129" t="s">
        <v>2</v>
      </c>
      <c r="D129" t="s">
        <v>3</v>
      </c>
      <c r="E129" t="s">
        <v>212</v>
      </c>
      <c r="F129" s="2">
        <v>2075370000</v>
      </c>
      <c r="G129" s="2">
        <v>0</v>
      </c>
      <c r="H129" s="2">
        <v>2075370000</v>
      </c>
      <c r="I129" s="2">
        <v>6374668</v>
      </c>
      <c r="J129" s="2">
        <v>0</v>
      </c>
      <c r="K129" s="2">
        <v>6374668</v>
      </c>
      <c r="L129" s="2">
        <v>5544520</v>
      </c>
      <c r="M129" s="2">
        <v>0</v>
      </c>
      <c r="N129" s="2">
        <v>5544520</v>
      </c>
      <c r="O129" s="15">
        <v>0.1</v>
      </c>
      <c r="P129" s="2">
        <v>0</v>
      </c>
      <c r="Q129" s="13">
        <v>0.3</v>
      </c>
      <c r="R129" s="15">
        <v>0</v>
      </c>
      <c r="S129" s="2">
        <v>1663356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18">
        <v>0</v>
      </c>
      <c r="AB129" s="4">
        <v>1663356</v>
      </c>
      <c r="AD129" s="4">
        <f t="shared" si="1"/>
        <v>1663356</v>
      </c>
      <c r="AE129" t="s">
        <v>16</v>
      </c>
      <c r="AF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</row>
    <row r="130" spans="1:46" x14ac:dyDescent="0.25">
      <c r="A130" s="20">
        <v>892</v>
      </c>
      <c r="B130" t="s">
        <v>349</v>
      </c>
      <c r="C130" t="s">
        <v>10</v>
      </c>
      <c r="D130" t="s">
        <v>18</v>
      </c>
      <c r="E130" t="s">
        <v>213</v>
      </c>
      <c r="F130" s="2">
        <v>9158862000</v>
      </c>
      <c r="G130" s="2">
        <v>0</v>
      </c>
      <c r="H130" s="2">
        <v>9158862000</v>
      </c>
      <c r="I130" s="2">
        <v>17693537</v>
      </c>
      <c r="J130" s="2">
        <v>0</v>
      </c>
      <c r="K130" s="2">
        <v>17693537</v>
      </c>
      <c r="L130" s="2">
        <v>14029992.199999999</v>
      </c>
      <c r="M130" s="2">
        <v>0</v>
      </c>
      <c r="N130" s="2">
        <v>14029992.199999999</v>
      </c>
      <c r="O130" s="15">
        <v>0.1</v>
      </c>
      <c r="P130" s="2">
        <v>0</v>
      </c>
      <c r="Q130" s="13">
        <v>0</v>
      </c>
      <c r="R130" s="15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18">
        <v>0</v>
      </c>
      <c r="AB130" s="4">
        <v>0</v>
      </c>
      <c r="AD130" s="4">
        <f t="shared" si="1"/>
        <v>0</v>
      </c>
      <c r="AE130" t="s">
        <v>38</v>
      </c>
      <c r="AF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</row>
    <row r="131" spans="1:46" x14ac:dyDescent="0.25">
      <c r="A131" s="20">
        <v>910</v>
      </c>
      <c r="B131" t="s">
        <v>349</v>
      </c>
      <c r="C131" t="s">
        <v>2</v>
      </c>
      <c r="D131" t="s">
        <v>9</v>
      </c>
      <c r="E131" t="s">
        <v>214</v>
      </c>
      <c r="F131" s="2">
        <v>17690798700</v>
      </c>
      <c r="G131" s="2">
        <v>0</v>
      </c>
      <c r="H131" s="2">
        <v>17690798700</v>
      </c>
      <c r="I131" s="2">
        <v>31882193</v>
      </c>
      <c r="J131" s="2">
        <v>0</v>
      </c>
      <c r="K131" s="2">
        <v>31882193</v>
      </c>
      <c r="L131" s="2">
        <v>24805873.52</v>
      </c>
      <c r="M131" s="2">
        <v>0</v>
      </c>
      <c r="N131" s="2">
        <v>24805873.52</v>
      </c>
      <c r="O131" s="15">
        <v>0.1</v>
      </c>
      <c r="P131" s="2">
        <v>0</v>
      </c>
      <c r="Q131" s="13">
        <v>0.1</v>
      </c>
      <c r="R131" s="15">
        <v>0</v>
      </c>
      <c r="S131" s="2">
        <v>2480587.352</v>
      </c>
      <c r="T131" s="2">
        <v>2000000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18">
        <v>0</v>
      </c>
      <c r="AB131" s="4">
        <v>4480587.352</v>
      </c>
      <c r="AD131" s="4">
        <f t="shared" ref="AD131:AD194" si="2">AB131+AC131</f>
        <v>4480587.352</v>
      </c>
      <c r="AE131" t="s">
        <v>65</v>
      </c>
      <c r="AF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</row>
    <row r="132" spans="1:46" x14ac:dyDescent="0.25">
      <c r="A132" s="20">
        <v>913</v>
      </c>
      <c r="B132" t="s">
        <v>349</v>
      </c>
      <c r="C132" t="s">
        <v>10</v>
      </c>
      <c r="D132" t="s">
        <v>11</v>
      </c>
      <c r="E132" t="s">
        <v>215</v>
      </c>
      <c r="F132" s="2">
        <v>33088385000</v>
      </c>
      <c r="G132" s="2">
        <v>0</v>
      </c>
      <c r="H132" s="2">
        <v>33088385000</v>
      </c>
      <c r="I132" s="2">
        <v>53536902</v>
      </c>
      <c r="J132" s="2">
        <v>0</v>
      </c>
      <c r="K132" s="2">
        <v>53536902</v>
      </c>
      <c r="L132" s="2">
        <v>40301548</v>
      </c>
      <c r="M132" s="2">
        <v>0</v>
      </c>
      <c r="N132" s="2">
        <v>40301548</v>
      </c>
      <c r="O132" s="15">
        <v>0.1</v>
      </c>
      <c r="P132" s="2">
        <v>0</v>
      </c>
      <c r="Q132" s="13">
        <v>0.15</v>
      </c>
      <c r="R132" s="15">
        <v>0</v>
      </c>
      <c r="S132" s="2">
        <v>6045232.2000000002</v>
      </c>
      <c r="T132" s="2">
        <v>3000000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18">
        <v>0</v>
      </c>
      <c r="AB132" s="4">
        <v>9045232.1999999993</v>
      </c>
      <c r="AD132" s="4">
        <f t="shared" si="2"/>
        <v>9045232.1999999993</v>
      </c>
      <c r="AE132" t="s">
        <v>88</v>
      </c>
      <c r="AF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</row>
    <row r="133" spans="1:46" x14ac:dyDescent="0.25">
      <c r="A133" s="20">
        <v>916</v>
      </c>
      <c r="B133" t="s">
        <v>349</v>
      </c>
      <c r="C133" t="s">
        <v>10</v>
      </c>
      <c r="D133" t="s">
        <v>31</v>
      </c>
      <c r="E133" t="s">
        <v>216</v>
      </c>
      <c r="F133" s="2">
        <v>13758279000</v>
      </c>
      <c r="G133" s="2">
        <v>0</v>
      </c>
      <c r="H133" s="2">
        <v>13758279000</v>
      </c>
      <c r="I133" s="2">
        <v>32344666</v>
      </c>
      <c r="J133" s="2">
        <v>0</v>
      </c>
      <c r="K133" s="2">
        <v>32344666</v>
      </c>
      <c r="L133" s="2">
        <v>26841354.399999999</v>
      </c>
      <c r="M133" s="2">
        <v>0</v>
      </c>
      <c r="N133" s="2">
        <v>26841354.399999999</v>
      </c>
      <c r="O133" s="15">
        <v>0.1</v>
      </c>
      <c r="P133" s="2">
        <v>0</v>
      </c>
      <c r="Q133" s="13">
        <v>0.1</v>
      </c>
      <c r="R133" s="15">
        <v>0</v>
      </c>
      <c r="S133" s="2">
        <v>2684135.44</v>
      </c>
      <c r="T133" s="2">
        <v>2000000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18">
        <v>0</v>
      </c>
      <c r="AB133" s="4">
        <v>4684135.4400000004</v>
      </c>
      <c r="AD133" s="4">
        <f t="shared" si="2"/>
        <v>4684135.4400000004</v>
      </c>
      <c r="AE133" t="s">
        <v>97</v>
      </c>
      <c r="AF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</row>
    <row r="134" spans="1:46" x14ac:dyDescent="0.25">
      <c r="A134" s="20">
        <v>923</v>
      </c>
      <c r="B134" t="s">
        <v>348</v>
      </c>
      <c r="C134" t="s">
        <v>2</v>
      </c>
      <c r="D134" t="s">
        <v>247</v>
      </c>
      <c r="E134" t="s">
        <v>241</v>
      </c>
      <c r="F134" s="2">
        <v>23842584000</v>
      </c>
      <c r="G134" s="2">
        <v>0</v>
      </c>
      <c r="H134" s="2">
        <v>23842584000</v>
      </c>
      <c r="I134" s="2">
        <v>52677358</v>
      </c>
      <c r="J134" s="2">
        <v>0</v>
      </c>
      <c r="K134" s="2">
        <v>52677358</v>
      </c>
      <c r="L134" s="2">
        <v>43140324.399999999</v>
      </c>
      <c r="M134" s="2">
        <v>0</v>
      </c>
      <c r="N134" s="2">
        <v>43140324.399999999</v>
      </c>
      <c r="O134" s="15">
        <v>0.1</v>
      </c>
      <c r="P134" s="2">
        <v>0</v>
      </c>
      <c r="Q134" s="13">
        <v>0.3</v>
      </c>
      <c r="R134" s="15">
        <v>0</v>
      </c>
      <c r="S134" s="2">
        <v>12942097.32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18">
        <v>0</v>
      </c>
      <c r="AB134" s="4">
        <v>12942097.32</v>
      </c>
      <c r="AD134" s="4">
        <f t="shared" si="2"/>
        <v>12942097.32</v>
      </c>
      <c r="AE134" t="s">
        <v>306</v>
      </c>
      <c r="AF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</row>
    <row r="135" spans="1:46" x14ac:dyDescent="0.25">
      <c r="A135" s="20">
        <v>924</v>
      </c>
      <c r="B135" t="s">
        <v>349</v>
      </c>
      <c r="C135" t="s">
        <v>10</v>
      </c>
      <c r="D135" t="s">
        <v>18</v>
      </c>
      <c r="E135" t="s">
        <v>217</v>
      </c>
      <c r="F135" s="2">
        <v>9308060000</v>
      </c>
      <c r="G135" s="2">
        <v>0</v>
      </c>
      <c r="H135" s="2">
        <v>9308060000</v>
      </c>
      <c r="I135" s="2">
        <v>17254578</v>
      </c>
      <c r="J135" s="2">
        <v>0</v>
      </c>
      <c r="K135" s="2">
        <v>17254578</v>
      </c>
      <c r="L135" s="2">
        <v>13531354</v>
      </c>
      <c r="M135" s="2">
        <v>0</v>
      </c>
      <c r="N135" s="2">
        <v>13531354</v>
      </c>
      <c r="O135" s="15">
        <v>0.1</v>
      </c>
      <c r="P135" s="2">
        <v>0</v>
      </c>
      <c r="Q135" s="13">
        <v>0</v>
      </c>
      <c r="R135" s="15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18">
        <v>0</v>
      </c>
      <c r="AB135" s="4">
        <v>0</v>
      </c>
      <c r="AD135" s="4">
        <f t="shared" si="2"/>
        <v>0</v>
      </c>
      <c r="AE135" t="s">
        <v>20</v>
      </c>
      <c r="AF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</row>
    <row r="136" spans="1:46" x14ac:dyDescent="0.25">
      <c r="A136" s="20">
        <v>926</v>
      </c>
      <c r="B136" t="s">
        <v>348</v>
      </c>
      <c r="C136" t="s">
        <v>10</v>
      </c>
      <c r="D136" t="s">
        <v>31</v>
      </c>
      <c r="E136" t="s">
        <v>218</v>
      </c>
      <c r="F136" s="2">
        <v>15634093000</v>
      </c>
      <c r="G136" s="2">
        <v>0</v>
      </c>
      <c r="H136" s="2">
        <v>15634093000</v>
      </c>
      <c r="I136" s="2">
        <v>36533446</v>
      </c>
      <c r="J136" s="2">
        <v>0</v>
      </c>
      <c r="K136" s="2">
        <v>36533446</v>
      </c>
      <c r="L136" s="2">
        <v>30279808.800000001</v>
      </c>
      <c r="M136" s="2">
        <v>0</v>
      </c>
      <c r="N136" s="2">
        <v>30279808.800000001</v>
      </c>
      <c r="O136" s="15">
        <v>0.1</v>
      </c>
      <c r="P136" s="2">
        <v>0</v>
      </c>
      <c r="Q136" s="13">
        <v>0.3</v>
      </c>
      <c r="R136" s="15">
        <v>0</v>
      </c>
      <c r="S136" s="2">
        <v>9083942.6400000006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18">
        <v>0</v>
      </c>
      <c r="AB136" s="4">
        <v>9083942.6400000006</v>
      </c>
      <c r="AD136" s="4">
        <f t="shared" si="2"/>
        <v>9083942.6400000006</v>
      </c>
      <c r="AE136" t="s">
        <v>97</v>
      </c>
      <c r="AF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</row>
    <row r="137" spans="1:46" x14ac:dyDescent="0.25">
      <c r="A137" s="20">
        <v>934</v>
      </c>
      <c r="B137" t="s">
        <v>350</v>
      </c>
      <c r="C137" t="s">
        <v>2</v>
      </c>
      <c r="D137" t="s">
        <v>3</v>
      </c>
      <c r="E137" t="s">
        <v>219</v>
      </c>
      <c r="F137" s="2">
        <v>12315027000</v>
      </c>
      <c r="G137" s="2">
        <v>3779180000</v>
      </c>
      <c r="H137" s="2">
        <v>8535847000</v>
      </c>
      <c r="I137" s="2">
        <v>33858822</v>
      </c>
      <c r="J137" s="2">
        <v>9039126</v>
      </c>
      <c r="K137" s="2">
        <v>24819696</v>
      </c>
      <c r="L137" s="2">
        <v>28932811.199999999</v>
      </c>
      <c r="M137" s="2">
        <v>7527454</v>
      </c>
      <c r="N137" s="2">
        <v>21405357.199999999</v>
      </c>
      <c r="O137" s="15">
        <v>0.1</v>
      </c>
      <c r="P137" s="2">
        <v>752745.4</v>
      </c>
      <c r="Q137" s="13">
        <v>0.1</v>
      </c>
      <c r="R137" s="15">
        <v>0</v>
      </c>
      <c r="S137" s="2">
        <v>2140535.7200000002</v>
      </c>
      <c r="T137" s="2">
        <v>3000000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18">
        <v>0</v>
      </c>
      <c r="AB137" s="4">
        <v>5893281.1200000001</v>
      </c>
      <c r="AD137" s="4">
        <f t="shared" si="2"/>
        <v>5893281.1200000001</v>
      </c>
      <c r="AE137" t="s">
        <v>58</v>
      </c>
      <c r="AF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</row>
    <row r="138" spans="1:46" x14ac:dyDescent="0.25">
      <c r="A138" s="20">
        <v>938</v>
      </c>
      <c r="B138" t="s">
        <v>348</v>
      </c>
      <c r="C138" t="s">
        <v>2</v>
      </c>
      <c r="D138" t="s">
        <v>3</v>
      </c>
      <c r="E138" t="s">
        <v>220</v>
      </c>
      <c r="F138" s="2">
        <v>1260000</v>
      </c>
      <c r="G138" s="2">
        <v>1260000</v>
      </c>
      <c r="H138" s="2">
        <v>0</v>
      </c>
      <c r="I138" s="2">
        <v>4410</v>
      </c>
      <c r="J138" s="2">
        <v>4410</v>
      </c>
      <c r="K138" s="2">
        <v>0</v>
      </c>
      <c r="L138" s="2">
        <v>3906</v>
      </c>
      <c r="M138" s="2">
        <v>3906</v>
      </c>
      <c r="N138" s="2">
        <v>0</v>
      </c>
      <c r="O138" s="15">
        <v>0.1</v>
      </c>
      <c r="P138" s="2">
        <v>390.6</v>
      </c>
      <c r="Q138" s="13">
        <v>0.3</v>
      </c>
      <c r="R138" s="15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18">
        <v>0</v>
      </c>
      <c r="AB138" s="4">
        <v>390.6</v>
      </c>
      <c r="AD138" s="4">
        <f t="shared" si="2"/>
        <v>390.6</v>
      </c>
      <c r="AE138" t="s">
        <v>121</v>
      </c>
      <c r="AF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</row>
    <row r="139" spans="1:46" x14ac:dyDescent="0.25">
      <c r="A139" s="20">
        <v>943</v>
      </c>
      <c r="B139" t="s">
        <v>349</v>
      </c>
      <c r="C139" t="s">
        <v>10</v>
      </c>
      <c r="D139" t="s">
        <v>18</v>
      </c>
      <c r="E139" t="s">
        <v>223</v>
      </c>
      <c r="F139" s="2">
        <v>34839691000</v>
      </c>
      <c r="G139" s="2">
        <v>0</v>
      </c>
      <c r="H139" s="2">
        <v>34839691000</v>
      </c>
      <c r="I139" s="2">
        <v>67149292</v>
      </c>
      <c r="J139" s="2">
        <v>0</v>
      </c>
      <c r="K139" s="2">
        <v>67149292</v>
      </c>
      <c r="L139" s="2">
        <v>53213415.600000001</v>
      </c>
      <c r="M139" s="2">
        <v>0</v>
      </c>
      <c r="N139" s="2">
        <v>53213415.600000001</v>
      </c>
      <c r="O139" s="15">
        <v>0.1</v>
      </c>
      <c r="P139" s="2">
        <v>0</v>
      </c>
      <c r="Q139" s="13">
        <v>0.15</v>
      </c>
      <c r="R139" s="15">
        <v>0</v>
      </c>
      <c r="S139" s="2">
        <v>7982012.3399999999</v>
      </c>
      <c r="T139" s="2">
        <v>3000000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18">
        <v>0</v>
      </c>
      <c r="AB139" s="4">
        <v>10982012.34</v>
      </c>
      <c r="AD139" s="4">
        <f t="shared" si="2"/>
        <v>10982012.34</v>
      </c>
      <c r="AE139" t="s">
        <v>38</v>
      </c>
      <c r="AF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</row>
    <row r="140" spans="1:46" x14ac:dyDescent="0.25">
      <c r="A140" s="20">
        <v>954</v>
      </c>
      <c r="B140" t="s">
        <v>348</v>
      </c>
      <c r="C140" t="s">
        <v>2</v>
      </c>
      <c r="D140" t="s">
        <v>3</v>
      </c>
      <c r="E140" t="s">
        <v>224</v>
      </c>
      <c r="F140" s="2">
        <v>35975000</v>
      </c>
      <c r="G140" s="2">
        <v>9500000</v>
      </c>
      <c r="H140" s="2">
        <v>26475000</v>
      </c>
      <c r="I140" s="2">
        <v>125913</v>
      </c>
      <c r="J140" s="2">
        <v>33250</v>
      </c>
      <c r="K140" s="2">
        <v>92663</v>
      </c>
      <c r="L140" s="2">
        <v>111523</v>
      </c>
      <c r="M140" s="2">
        <v>29450</v>
      </c>
      <c r="N140" s="2">
        <v>82073</v>
      </c>
      <c r="O140" s="15">
        <v>0.1</v>
      </c>
      <c r="P140" s="2">
        <v>2945</v>
      </c>
      <c r="Q140" s="13">
        <v>0.3</v>
      </c>
      <c r="R140" s="15">
        <v>0</v>
      </c>
      <c r="S140" s="2">
        <v>24621.9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18">
        <v>0</v>
      </c>
      <c r="AB140" s="4">
        <v>27566.9</v>
      </c>
      <c r="AD140" s="4">
        <f t="shared" si="2"/>
        <v>27566.9</v>
      </c>
      <c r="AE140" t="s">
        <v>16</v>
      </c>
      <c r="AF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</row>
    <row r="141" spans="1:46" x14ac:dyDescent="0.25">
      <c r="A141" s="20">
        <v>957</v>
      </c>
      <c r="B141" t="s">
        <v>348</v>
      </c>
      <c r="C141" t="s">
        <v>2</v>
      </c>
      <c r="D141" t="s">
        <v>3</v>
      </c>
      <c r="E141" t="s">
        <v>225</v>
      </c>
      <c r="F141" s="2">
        <v>10083814000</v>
      </c>
      <c r="G141" s="2">
        <v>41400000</v>
      </c>
      <c r="H141" s="2">
        <v>10042414000</v>
      </c>
      <c r="I141" s="2">
        <v>25629138</v>
      </c>
      <c r="J141" s="2">
        <v>144900</v>
      </c>
      <c r="K141" s="2">
        <v>25484238</v>
      </c>
      <c r="L141" s="2">
        <v>21595612.399999999</v>
      </c>
      <c r="M141" s="2">
        <v>128340</v>
      </c>
      <c r="N141" s="2">
        <v>21467272.399999999</v>
      </c>
      <c r="O141" s="15">
        <v>0.1</v>
      </c>
      <c r="P141" s="2">
        <v>12834</v>
      </c>
      <c r="Q141" s="13">
        <v>0.3</v>
      </c>
      <c r="R141" s="15">
        <v>0</v>
      </c>
      <c r="S141" s="2">
        <v>6440181.7199999997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18">
        <v>0</v>
      </c>
      <c r="AB141" s="4">
        <v>6453015.7199999997</v>
      </c>
      <c r="AD141" s="4">
        <f t="shared" si="2"/>
        <v>6453015.7199999997</v>
      </c>
      <c r="AE141" t="s">
        <v>121</v>
      </c>
      <c r="AF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</row>
    <row r="142" spans="1:46" x14ac:dyDescent="0.25">
      <c r="A142" s="20">
        <v>962</v>
      </c>
      <c r="B142" t="s">
        <v>348</v>
      </c>
      <c r="C142" t="s">
        <v>2</v>
      </c>
      <c r="D142" t="s">
        <v>3</v>
      </c>
      <c r="E142" t="s">
        <v>227</v>
      </c>
      <c r="F142" s="2">
        <v>99900751000</v>
      </c>
      <c r="G142" s="2">
        <v>0</v>
      </c>
      <c r="H142" s="2">
        <v>99900751000</v>
      </c>
      <c r="I142" s="2">
        <v>152568148</v>
      </c>
      <c r="J142" s="2">
        <v>0</v>
      </c>
      <c r="K142" s="2">
        <v>152568148</v>
      </c>
      <c r="L142" s="2">
        <v>112607847.59999999</v>
      </c>
      <c r="M142" s="2">
        <v>0</v>
      </c>
      <c r="N142" s="2">
        <v>112607847.59999999</v>
      </c>
      <c r="O142" s="15">
        <v>0.1</v>
      </c>
      <c r="P142" s="2">
        <v>0</v>
      </c>
      <c r="Q142" s="13">
        <v>0.3</v>
      </c>
      <c r="R142" s="15">
        <v>0</v>
      </c>
      <c r="S142" s="2">
        <v>33782354.280000001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18">
        <v>0</v>
      </c>
      <c r="AB142" s="4">
        <v>33782354.280000001</v>
      </c>
      <c r="AD142" s="4">
        <f t="shared" si="2"/>
        <v>33782354.280000001</v>
      </c>
      <c r="AE142" t="s">
        <v>329</v>
      </c>
      <c r="AF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</row>
    <row r="143" spans="1:46" x14ac:dyDescent="0.25">
      <c r="A143" s="20">
        <v>967</v>
      </c>
      <c r="B143" t="s">
        <v>348</v>
      </c>
      <c r="C143" t="s">
        <v>2</v>
      </c>
      <c r="D143" t="s">
        <v>3</v>
      </c>
      <c r="E143" t="s">
        <v>228</v>
      </c>
      <c r="F143" s="2">
        <v>39766900000</v>
      </c>
      <c r="G143" s="2">
        <v>0</v>
      </c>
      <c r="H143" s="2">
        <v>39766900000</v>
      </c>
      <c r="I143" s="2">
        <v>66852137</v>
      </c>
      <c r="J143" s="2">
        <v>0</v>
      </c>
      <c r="K143" s="2">
        <v>66852137</v>
      </c>
      <c r="L143" s="2">
        <v>50945377</v>
      </c>
      <c r="M143" s="2">
        <v>0</v>
      </c>
      <c r="N143" s="2">
        <v>50945377</v>
      </c>
      <c r="O143" s="15">
        <v>0.1</v>
      </c>
      <c r="P143" s="2">
        <v>0</v>
      </c>
      <c r="Q143" s="13">
        <v>0.3</v>
      </c>
      <c r="R143" s="15">
        <v>0</v>
      </c>
      <c r="S143" s="2">
        <v>15283613.1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18">
        <v>0</v>
      </c>
      <c r="AB143" s="4">
        <v>15283613.1</v>
      </c>
      <c r="AD143" s="4">
        <f t="shared" si="2"/>
        <v>15283613.1</v>
      </c>
      <c r="AE143" t="s">
        <v>58</v>
      </c>
      <c r="AF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</row>
    <row r="144" spans="1:46" x14ac:dyDescent="0.25">
      <c r="A144" s="20">
        <v>983</v>
      </c>
      <c r="B144" t="s">
        <v>348</v>
      </c>
      <c r="C144" t="s">
        <v>10</v>
      </c>
      <c r="D144" t="s">
        <v>11</v>
      </c>
      <c r="E144" t="s">
        <v>231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15">
        <v>0.1</v>
      </c>
      <c r="P144" s="2">
        <v>0</v>
      </c>
      <c r="Q144" s="13">
        <v>0.3</v>
      </c>
      <c r="R144" s="15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18">
        <v>0</v>
      </c>
      <c r="AB144" s="4">
        <v>0</v>
      </c>
      <c r="AD144" s="4">
        <f t="shared" si="2"/>
        <v>0</v>
      </c>
      <c r="AE144" t="s">
        <v>81</v>
      </c>
      <c r="AF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</row>
    <row r="145" spans="1:46" x14ac:dyDescent="0.25">
      <c r="A145" s="20">
        <v>985</v>
      </c>
      <c r="B145" t="s">
        <v>349</v>
      </c>
      <c r="C145" t="s">
        <v>10</v>
      </c>
      <c r="D145" t="s">
        <v>18</v>
      </c>
      <c r="E145" t="s">
        <v>232</v>
      </c>
      <c r="F145" s="2">
        <v>9664885000</v>
      </c>
      <c r="G145" s="2">
        <v>0</v>
      </c>
      <c r="H145" s="2">
        <v>9664885000</v>
      </c>
      <c r="I145" s="2">
        <v>25201619</v>
      </c>
      <c r="J145" s="2">
        <v>0</v>
      </c>
      <c r="K145" s="2">
        <v>25201619</v>
      </c>
      <c r="L145" s="2">
        <v>21335665</v>
      </c>
      <c r="M145" s="2">
        <v>0</v>
      </c>
      <c r="N145" s="2">
        <v>21335665</v>
      </c>
      <c r="O145" s="15">
        <v>0.1</v>
      </c>
      <c r="P145" s="2">
        <v>0</v>
      </c>
      <c r="Q145" s="13">
        <v>0.1</v>
      </c>
      <c r="R145" s="15">
        <v>0</v>
      </c>
      <c r="S145" s="2">
        <v>2133566.5</v>
      </c>
      <c r="T145" s="2">
        <v>2000000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18">
        <v>0</v>
      </c>
      <c r="AB145" s="4">
        <v>4133566.5</v>
      </c>
      <c r="AD145" s="4">
        <f t="shared" si="2"/>
        <v>4133566.5</v>
      </c>
      <c r="AE145" t="s">
        <v>22</v>
      </c>
      <c r="AF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</row>
    <row r="146" spans="1:46" x14ac:dyDescent="0.25">
      <c r="A146" s="20">
        <v>986</v>
      </c>
      <c r="B146" t="s">
        <v>348</v>
      </c>
      <c r="C146" t="s">
        <v>10</v>
      </c>
      <c r="D146" t="s">
        <v>11</v>
      </c>
      <c r="E146" t="s">
        <v>233</v>
      </c>
      <c r="F146" s="2">
        <v>308338000</v>
      </c>
      <c r="G146" s="2">
        <v>0</v>
      </c>
      <c r="H146" s="2">
        <v>308338000</v>
      </c>
      <c r="I146" s="2">
        <v>1011183</v>
      </c>
      <c r="J146" s="2">
        <v>0</v>
      </c>
      <c r="K146" s="2">
        <v>1011183</v>
      </c>
      <c r="L146" s="2">
        <v>887847.8</v>
      </c>
      <c r="M146" s="2">
        <v>0</v>
      </c>
      <c r="N146" s="2">
        <v>887847.8</v>
      </c>
      <c r="O146" s="15">
        <v>0.1</v>
      </c>
      <c r="P146" s="2">
        <v>0</v>
      </c>
      <c r="Q146" s="13">
        <v>0.3</v>
      </c>
      <c r="R146" s="15">
        <v>0</v>
      </c>
      <c r="S146" s="2">
        <v>266354.34000000003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18">
        <v>0</v>
      </c>
      <c r="AB146" s="4">
        <v>266354.34000000003</v>
      </c>
      <c r="AD146" s="4">
        <f t="shared" si="2"/>
        <v>266354.34000000003</v>
      </c>
      <c r="AE146" t="s">
        <v>234</v>
      </c>
      <c r="AF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</row>
    <row r="147" spans="1:46" x14ac:dyDescent="0.25">
      <c r="A147" s="20">
        <v>999</v>
      </c>
      <c r="B147" t="s">
        <v>349</v>
      </c>
      <c r="C147" t="s">
        <v>2</v>
      </c>
      <c r="D147" t="s">
        <v>9</v>
      </c>
      <c r="E147" t="s">
        <v>235</v>
      </c>
      <c r="F147" s="2">
        <v>17079676000</v>
      </c>
      <c r="G147" s="2">
        <v>1272900000</v>
      </c>
      <c r="H147" s="2">
        <v>15806776000</v>
      </c>
      <c r="I147" s="2">
        <v>32167463</v>
      </c>
      <c r="J147" s="2">
        <v>4220215</v>
      </c>
      <c r="K147" s="2">
        <v>27947248</v>
      </c>
      <c r="L147" s="2">
        <v>25335592.600000001</v>
      </c>
      <c r="M147" s="2">
        <v>3711055</v>
      </c>
      <c r="N147" s="2">
        <v>21624537.600000001</v>
      </c>
      <c r="O147" s="15">
        <v>0.1</v>
      </c>
      <c r="P147" s="2">
        <v>371105.5</v>
      </c>
      <c r="Q147" s="13">
        <v>0.1</v>
      </c>
      <c r="R147" s="15">
        <v>0</v>
      </c>
      <c r="S147" s="2">
        <v>2162453.7599999998</v>
      </c>
      <c r="T147" s="2">
        <v>2000000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18">
        <v>0</v>
      </c>
      <c r="AB147" s="4">
        <v>4533559.26</v>
      </c>
      <c r="AD147" s="4">
        <f t="shared" si="2"/>
        <v>4533559.26</v>
      </c>
      <c r="AE147" t="s">
        <v>65</v>
      </c>
      <c r="AF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</row>
    <row r="148" spans="1:46" x14ac:dyDescent="0.25">
      <c r="A148" s="20">
        <v>1000</v>
      </c>
      <c r="B148" t="s">
        <v>349</v>
      </c>
      <c r="C148" t="s">
        <v>2</v>
      </c>
      <c r="D148" t="s">
        <v>247</v>
      </c>
      <c r="E148" t="s">
        <v>236</v>
      </c>
      <c r="F148" s="2">
        <v>16140045000</v>
      </c>
      <c r="G148" s="2">
        <v>172630000</v>
      </c>
      <c r="H148" s="2">
        <v>15967415000</v>
      </c>
      <c r="I148" s="2">
        <v>40189703</v>
      </c>
      <c r="J148" s="2">
        <v>522425</v>
      </c>
      <c r="K148" s="2">
        <v>39667278</v>
      </c>
      <c r="L148" s="2">
        <v>33733685</v>
      </c>
      <c r="M148" s="2">
        <v>453373</v>
      </c>
      <c r="N148" s="2">
        <v>33280312</v>
      </c>
      <c r="O148" s="15">
        <v>0.1</v>
      </c>
      <c r="P148" s="2">
        <v>45337.3</v>
      </c>
      <c r="Q148" s="13">
        <v>0.15</v>
      </c>
      <c r="R148" s="15">
        <v>0</v>
      </c>
      <c r="S148" s="2">
        <v>4992046.8</v>
      </c>
      <c r="T148" s="2">
        <v>3000000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18">
        <v>0</v>
      </c>
      <c r="AB148" s="4">
        <v>8037384.0999999996</v>
      </c>
      <c r="AD148" s="4">
        <f t="shared" si="2"/>
        <v>8037384.0999999996</v>
      </c>
      <c r="AE148" t="s">
        <v>226</v>
      </c>
      <c r="AF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</row>
    <row r="149" spans="1:46" x14ac:dyDescent="0.25">
      <c r="A149" s="20">
        <v>1002</v>
      </c>
      <c r="B149" t="s">
        <v>349</v>
      </c>
      <c r="C149" t="s">
        <v>2</v>
      </c>
      <c r="D149" t="s">
        <v>3</v>
      </c>
      <c r="E149" t="s">
        <v>237</v>
      </c>
      <c r="F149" s="2">
        <v>10809391000</v>
      </c>
      <c r="G149" s="2">
        <v>244590000</v>
      </c>
      <c r="H149" s="2">
        <v>10564801000</v>
      </c>
      <c r="I149" s="2">
        <v>31917147</v>
      </c>
      <c r="J149" s="2">
        <v>856065</v>
      </c>
      <c r="K149" s="2">
        <v>31061082</v>
      </c>
      <c r="L149" s="2">
        <v>27593390.600000001</v>
      </c>
      <c r="M149" s="2">
        <v>758229</v>
      </c>
      <c r="N149" s="2">
        <v>26835161.600000001</v>
      </c>
      <c r="O149" s="15">
        <v>0.1</v>
      </c>
      <c r="P149" s="2">
        <v>75822.899999999994</v>
      </c>
      <c r="Q149" s="13">
        <v>0.1</v>
      </c>
      <c r="R149" s="15">
        <v>0</v>
      </c>
      <c r="S149" s="2">
        <v>2683516.16</v>
      </c>
      <c r="T149" s="2">
        <v>2000000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18">
        <v>0</v>
      </c>
      <c r="AB149" s="4">
        <v>4759339.0599999996</v>
      </c>
      <c r="AD149" s="4">
        <f t="shared" si="2"/>
        <v>4759339.0599999996</v>
      </c>
      <c r="AE149" t="s">
        <v>16</v>
      </c>
      <c r="AF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</row>
    <row r="150" spans="1:46" x14ac:dyDescent="0.25">
      <c r="A150" s="20">
        <v>1004</v>
      </c>
      <c r="B150" t="s">
        <v>349</v>
      </c>
      <c r="C150" t="s">
        <v>10</v>
      </c>
      <c r="D150" t="s">
        <v>31</v>
      </c>
      <c r="E150" t="s">
        <v>238</v>
      </c>
      <c r="F150" s="2">
        <v>30797073000</v>
      </c>
      <c r="G150" s="2">
        <v>0</v>
      </c>
      <c r="H150" s="2">
        <v>30797073000</v>
      </c>
      <c r="I150" s="2">
        <v>54452051</v>
      </c>
      <c r="J150" s="2">
        <v>0</v>
      </c>
      <c r="K150" s="2">
        <v>54452051</v>
      </c>
      <c r="L150" s="2">
        <v>42133221.799999997</v>
      </c>
      <c r="M150" s="2">
        <v>0</v>
      </c>
      <c r="N150" s="2">
        <v>42133221.799999997</v>
      </c>
      <c r="O150" s="15">
        <v>0.1</v>
      </c>
      <c r="P150" s="2">
        <v>0</v>
      </c>
      <c r="Q150" s="13">
        <v>0.15</v>
      </c>
      <c r="R150" s="15">
        <v>0</v>
      </c>
      <c r="S150" s="2">
        <v>6319983.2699999996</v>
      </c>
      <c r="T150" s="2">
        <v>3000000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18">
        <v>0</v>
      </c>
      <c r="AB150" s="4">
        <v>9319983.2699999996</v>
      </c>
      <c r="AD150" s="4">
        <f t="shared" si="2"/>
        <v>9319983.2699999996</v>
      </c>
      <c r="AE150" t="s">
        <v>39</v>
      </c>
      <c r="AF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</row>
    <row r="151" spans="1:46" x14ac:dyDescent="0.25">
      <c r="A151" s="20">
        <v>1012</v>
      </c>
      <c r="B151" t="s">
        <v>349</v>
      </c>
      <c r="C151" t="s">
        <v>2</v>
      </c>
      <c r="D151" t="s">
        <v>9</v>
      </c>
      <c r="E151" t="s">
        <v>242</v>
      </c>
      <c r="F151" s="2">
        <v>17286621000</v>
      </c>
      <c r="G151" s="2">
        <v>325258000</v>
      </c>
      <c r="H151" s="2">
        <v>16961363000</v>
      </c>
      <c r="I151" s="2">
        <v>38794196</v>
      </c>
      <c r="J151" s="2">
        <v>1030718</v>
      </c>
      <c r="K151" s="2">
        <v>37763478</v>
      </c>
      <c r="L151" s="2">
        <v>31879547.600000001</v>
      </c>
      <c r="M151" s="2">
        <v>900614.8</v>
      </c>
      <c r="N151" s="2">
        <v>30978932.800000001</v>
      </c>
      <c r="O151" s="15">
        <v>0.1</v>
      </c>
      <c r="P151" s="2">
        <v>90061.48</v>
      </c>
      <c r="Q151" s="13">
        <v>0.15</v>
      </c>
      <c r="R151" s="15">
        <v>0</v>
      </c>
      <c r="S151" s="2">
        <v>4646839.92</v>
      </c>
      <c r="T151" s="2">
        <v>3000000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18">
        <v>0</v>
      </c>
      <c r="AB151" s="4">
        <v>7736901.4000000004</v>
      </c>
      <c r="AD151" s="4">
        <f t="shared" si="2"/>
        <v>7736901.4000000004</v>
      </c>
      <c r="AE151" t="s">
        <v>59</v>
      </c>
      <c r="AF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</row>
    <row r="152" spans="1:46" x14ac:dyDescent="0.25">
      <c r="A152" s="20">
        <v>1014</v>
      </c>
      <c r="B152" t="s">
        <v>348</v>
      </c>
      <c r="C152" t="s">
        <v>2</v>
      </c>
      <c r="D152" t="s">
        <v>3</v>
      </c>
      <c r="E152" t="s">
        <v>243</v>
      </c>
      <c r="F152" s="2">
        <v>3864906000</v>
      </c>
      <c r="G152" s="2">
        <v>242430000</v>
      </c>
      <c r="H152" s="2">
        <v>3622476000</v>
      </c>
      <c r="I152" s="2">
        <v>10313229</v>
      </c>
      <c r="J152" s="2">
        <v>727620</v>
      </c>
      <c r="K152" s="2">
        <v>9585609</v>
      </c>
      <c r="L152" s="2">
        <v>8767266.5999999996</v>
      </c>
      <c r="M152" s="2">
        <v>630648</v>
      </c>
      <c r="N152" s="2">
        <v>8136618.5999999996</v>
      </c>
      <c r="O152" s="15">
        <v>0.1</v>
      </c>
      <c r="P152" s="2">
        <v>63064.800000000003</v>
      </c>
      <c r="Q152" s="13">
        <v>0.3</v>
      </c>
      <c r="R152" s="15">
        <v>0</v>
      </c>
      <c r="S152" s="2">
        <v>2440985.58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18">
        <v>0</v>
      </c>
      <c r="AB152" s="4">
        <v>2504050.38</v>
      </c>
      <c r="AD152" s="4">
        <f t="shared" si="2"/>
        <v>2504050.38</v>
      </c>
      <c r="AE152" t="s">
        <v>58</v>
      </c>
      <c r="AF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</row>
    <row r="153" spans="1:46" x14ac:dyDescent="0.25">
      <c r="A153" s="20">
        <v>1015</v>
      </c>
      <c r="B153" t="s">
        <v>348</v>
      </c>
      <c r="C153" t="s">
        <v>10</v>
      </c>
      <c r="D153" t="s">
        <v>11</v>
      </c>
      <c r="E153" t="s">
        <v>244</v>
      </c>
      <c r="F153" s="2">
        <v>30834579000</v>
      </c>
      <c r="G153" s="2">
        <v>0</v>
      </c>
      <c r="H153" s="2">
        <v>30834579000</v>
      </c>
      <c r="I153" s="2">
        <v>52010445</v>
      </c>
      <c r="J153" s="2">
        <v>0</v>
      </c>
      <c r="K153" s="2">
        <v>52010445</v>
      </c>
      <c r="L153" s="2">
        <v>39676613.399999999</v>
      </c>
      <c r="M153" s="2">
        <v>0</v>
      </c>
      <c r="N153" s="2">
        <v>39676613.399999999</v>
      </c>
      <c r="O153" s="15">
        <v>0.1</v>
      </c>
      <c r="P153" s="2">
        <v>0</v>
      </c>
      <c r="Q153" s="13">
        <v>0.3</v>
      </c>
      <c r="R153" s="15">
        <v>0</v>
      </c>
      <c r="S153" s="2">
        <v>11902984.02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18">
        <v>0</v>
      </c>
      <c r="AB153" s="4">
        <v>11902984.02</v>
      </c>
      <c r="AD153" s="4">
        <f t="shared" si="2"/>
        <v>11902984.02</v>
      </c>
      <c r="AE153" t="s">
        <v>234</v>
      </c>
      <c r="AF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</row>
    <row r="154" spans="1:46" x14ac:dyDescent="0.25">
      <c r="A154" s="20">
        <v>1018</v>
      </c>
      <c r="B154" t="s">
        <v>348</v>
      </c>
      <c r="C154" t="s">
        <v>2</v>
      </c>
      <c r="D154" t="s">
        <v>247</v>
      </c>
      <c r="E154" t="s">
        <v>245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15">
        <v>0.1</v>
      </c>
      <c r="P154" s="2">
        <v>0</v>
      </c>
      <c r="Q154" s="13">
        <v>0.3</v>
      </c>
      <c r="R154" s="15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18">
        <v>0</v>
      </c>
      <c r="AB154" s="4">
        <v>0</v>
      </c>
      <c r="AD154" s="4">
        <f t="shared" si="2"/>
        <v>0</v>
      </c>
      <c r="AE154" t="s">
        <v>226</v>
      </c>
      <c r="AF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</row>
    <row r="155" spans="1:46" x14ac:dyDescent="0.25">
      <c r="A155" s="20">
        <v>1022</v>
      </c>
      <c r="B155" t="s">
        <v>349</v>
      </c>
      <c r="C155" t="s">
        <v>10</v>
      </c>
      <c r="D155" t="s">
        <v>11</v>
      </c>
      <c r="E155" t="s">
        <v>246</v>
      </c>
      <c r="F155" s="2">
        <v>28905444000</v>
      </c>
      <c r="G155" s="2">
        <v>0</v>
      </c>
      <c r="H155" s="2">
        <v>28905444000</v>
      </c>
      <c r="I155" s="2">
        <v>59956623</v>
      </c>
      <c r="J155" s="2">
        <v>0</v>
      </c>
      <c r="K155" s="2">
        <v>59956623</v>
      </c>
      <c r="L155" s="2">
        <v>48394445.399999999</v>
      </c>
      <c r="M155" s="2">
        <v>0</v>
      </c>
      <c r="N155" s="2">
        <v>48394445.399999999</v>
      </c>
      <c r="O155" s="15">
        <v>0.1</v>
      </c>
      <c r="P155" s="2">
        <v>0</v>
      </c>
      <c r="Q155" s="13">
        <v>0.15</v>
      </c>
      <c r="R155" s="15">
        <v>0</v>
      </c>
      <c r="S155" s="2">
        <v>7259166.8099999996</v>
      </c>
      <c r="T155" s="2">
        <v>3000000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18">
        <v>0</v>
      </c>
      <c r="AB155" s="4">
        <v>10259166.810000001</v>
      </c>
      <c r="AD155" s="4">
        <f t="shared" si="2"/>
        <v>10259166.810000001</v>
      </c>
      <c r="AE155" t="s">
        <v>234</v>
      </c>
      <c r="AF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</row>
    <row r="156" spans="1:46" x14ac:dyDescent="0.25">
      <c r="A156" s="20">
        <v>1034</v>
      </c>
      <c r="B156" t="s">
        <v>349</v>
      </c>
      <c r="C156" t="s">
        <v>10</v>
      </c>
      <c r="D156" t="s">
        <v>11</v>
      </c>
      <c r="E156" t="s">
        <v>249</v>
      </c>
      <c r="F156" s="2">
        <v>10945441000</v>
      </c>
      <c r="G156" s="2">
        <v>0</v>
      </c>
      <c r="H156" s="2">
        <v>10945441000</v>
      </c>
      <c r="I156" s="2">
        <v>29811276</v>
      </c>
      <c r="J156" s="2">
        <v>0</v>
      </c>
      <c r="K156" s="2">
        <v>29811276</v>
      </c>
      <c r="L156" s="2">
        <v>25433099.600000001</v>
      </c>
      <c r="M156" s="2">
        <v>0</v>
      </c>
      <c r="N156" s="2">
        <v>25433099.600000001</v>
      </c>
      <c r="O156" s="15">
        <v>0.1</v>
      </c>
      <c r="P156" s="2">
        <v>0</v>
      </c>
      <c r="Q156" s="13">
        <v>0.1</v>
      </c>
      <c r="R156" s="15">
        <v>0</v>
      </c>
      <c r="S156" s="2">
        <v>2543309.96</v>
      </c>
      <c r="T156" s="2">
        <v>2000000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18">
        <v>0</v>
      </c>
      <c r="AB156" s="4">
        <v>4543309.96</v>
      </c>
      <c r="AD156" s="4">
        <f t="shared" si="2"/>
        <v>4543309.96</v>
      </c>
      <c r="AE156" t="s">
        <v>36</v>
      </c>
      <c r="AF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</row>
    <row r="157" spans="1:46" x14ac:dyDescent="0.25">
      <c r="A157" s="20">
        <v>1040</v>
      </c>
      <c r="B157" t="s">
        <v>349</v>
      </c>
      <c r="C157" t="s">
        <v>2</v>
      </c>
      <c r="D157" t="s">
        <v>247</v>
      </c>
      <c r="E157" t="s">
        <v>251</v>
      </c>
      <c r="F157" s="2">
        <v>28383531000</v>
      </c>
      <c r="G157" s="2">
        <v>0</v>
      </c>
      <c r="H157" s="2">
        <v>28383531000</v>
      </c>
      <c r="I157" s="2">
        <v>48764858</v>
      </c>
      <c r="J157" s="2">
        <v>0</v>
      </c>
      <c r="K157" s="2">
        <v>48764858</v>
      </c>
      <c r="L157" s="2">
        <v>37411445.600000001</v>
      </c>
      <c r="M157" s="2">
        <v>0</v>
      </c>
      <c r="N157" s="2">
        <v>37411445.600000001</v>
      </c>
      <c r="O157" s="15">
        <v>0.1</v>
      </c>
      <c r="P157" s="2">
        <v>0</v>
      </c>
      <c r="Q157" s="13">
        <v>0.15</v>
      </c>
      <c r="R157" s="15">
        <v>0</v>
      </c>
      <c r="S157" s="2">
        <v>5611716.8399999999</v>
      </c>
      <c r="T157" s="2">
        <v>3000000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18">
        <v>0</v>
      </c>
      <c r="AB157" s="4">
        <v>8611716.8399999999</v>
      </c>
      <c r="AD157" s="4">
        <f t="shared" si="2"/>
        <v>8611716.8399999999</v>
      </c>
      <c r="AE157" t="s">
        <v>226</v>
      </c>
      <c r="AF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</row>
    <row r="158" spans="1:46" x14ac:dyDescent="0.25">
      <c r="A158" s="20">
        <v>1042</v>
      </c>
      <c r="B158" t="s">
        <v>349</v>
      </c>
      <c r="C158" t="s">
        <v>2</v>
      </c>
      <c r="D158" t="s">
        <v>247</v>
      </c>
      <c r="E158" t="s">
        <v>252</v>
      </c>
      <c r="F158" s="2">
        <v>39223004600</v>
      </c>
      <c r="G158" s="2">
        <v>0</v>
      </c>
      <c r="H158" s="2">
        <v>39223004600</v>
      </c>
      <c r="I158" s="2">
        <v>67665222</v>
      </c>
      <c r="J158" s="2">
        <v>0</v>
      </c>
      <c r="K158" s="2">
        <v>67665222</v>
      </c>
      <c r="L158" s="2">
        <v>51976020.159999996</v>
      </c>
      <c r="M158" s="2">
        <v>0</v>
      </c>
      <c r="N158" s="2">
        <v>51976020.159999996</v>
      </c>
      <c r="O158" s="15">
        <v>0.1</v>
      </c>
      <c r="P158" s="2">
        <v>0</v>
      </c>
      <c r="Q158" s="13">
        <v>0.15</v>
      </c>
      <c r="R158" s="15">
        <v>0</v>
      </c>
      <c r="S158" s="2">
        <v>7796403.0240000002</v>
      </c>
      <c r="T158" s="2">
        <v>3000000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18">
        <v>0</v>
      </c>
      <c r="AB158" s="4">
        <v>10796403.024</v>
      </c>
      <c r="AD158" s="4">
        <f t="shared" si="2"/>
        <v>10796403.024</v>
      </c>
      <c r="AE158" t="s">
        <v>306</v>
      </c>
      <c r="AF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</row>
    <row r="159" spans="1:46" x14ac:dyDescent="0.25">
      <c r="A159" s="20">
        <v>1044</v>
      </c>
      <c r="B159" t="s">
        <v>349</v>
      </c>
      <c r="C159" t="s">
        <v>2</v>
      </c>
      <c r="D159" t="s">
        <v>247</v>
      </c>
      <c r="E159" t="s">
        <v>253</v>
      </c>
      <c r="F159" s="2">
        <v>14884659000</v>
      </c>
      <c r="G159" s="2">
        <v>0</v>
      </c>
      <c r="H159" s="2">
        <v>14884659000</v>
      </c>
      <c r="I159" s="2">
        <v>37894798</v>
      </c>
      <c r="J159" s="2">
        <v>0</v>
      </c>
      <c r="K159" s="2">
        <v>37894798</v>
      </c>
      <c r="L159" s="2">
        <v>31940934.399999999</v>
      </c>
      <c r="M159" s="2">
        <v>0</v>
      </c>
      <c r="N159" s="2">
        <v>31940934.399999999</v>
      </c>
      <c r="O159" s="15">
        <v>0.1</v>
      </c>
      <c r="P159" s="2">
        <v>0</v>
      </c>
      <c r="Q159" s="13">
        <v>0.15</v>
      </c>
      <c r="R159" s="15">
        <v>0</v>
      </c>
      <c r="S159" s="2">
        <v>4791140.16</v>
      </c>
      <c r="T159" s="2">
        <v>3000000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18">
        <v>0</v>
      </c>
      <c r="AB159" s="4">
        <v>7791140.1600000001</v>
      </c>
      <c r="AD159" s="4">
        <f t="shared" si="2"/>
        <v>7791140.1600000001</v>
      </c>
      <c r="AE159" t="s">
        <v>226</v>
      </c>
      <c r="AF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</row>
    <row r="160" spans="1:46" x14ac:dyDescent="0.25">
      <c r="A160" s="20">
        <v>1045</v>
      </c>
      <c r="B160" t="s">
        <v>349</v>
      </c>
      <c r="C160" t="s">
        <v>2</v>
      </c>
      <c r="D160" t="s">
        <v>247</v>
      </c>
      <c r="E160" t="s">
        <v>254</v>
      </c>
      <c r="F160" s="2">
        <v>11062539000</v>
      </c>
      <c r="G160" s="2">
        <v>0</v>
      </c>
      <c r="H160" s="2">
        <v>11062539000</v>
      </c>
      <c r="I160" s="2">
        <v>29502281</v>
      </c>
      <c r="J160" s="2">
        <v>0</v>
      </c>
      <c r="K160" s="2">
        <v>29502281</v>
      </c>
      <c r="L160" s="2">
        <v>25077265.399999999</v>
      </c>
      <c r="M160" s="2">
        <v>0</v>
      </c>
      <c r="N160" s="2">
        <v>25077265.399999999</v>
      </c>
      <c r="O160" s="15">
        <v>0.1</v>
      </c>
      <c r="P160" s="2">
        <v>0</v>
      </c>
      <c r="Q160" s="13">
        <v>0.1</v>
      </c>
      <c r="R160" s="15">
        <v>0</v>
      </c>
      <c r="S160" s="2">
        <v>2507726.54</v>
      </c>
      <c r="T160" s="2">
        <v>2000000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18">
        <v>0</v>
      </c>
      <c r="AB160" s="4">
        <v>4507726.54</v>
      </c>
      <c r="AD160" s="4">
        <f t="shared" si="2"/>
        <v>4507726.54</v>
      </c>
      <c r="AE160" t="s">
        <v>306</v>
      </c>
      <c r="AF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</row>
    <row r="161" spans="1:46" x14ac:dyDescent="0.25">
      <c r="A161" s="20">
        <v>1046</v>
      </c>
      <c r="B161" t="s">
        <v>349</v>
      </c>
      <c r="C161" t="s">
        <v>2</v>
      </c>
      <c r="D161" t="s">
        <v>247</v>
      </c>
      <c r="E161" t="s">
        <v>255</v>
      </c>
      <c r="F161" s="2">
        <v>106025883600</v>
      </c>
      <c r="G161" s="2">
        <v>0</v>
      </c>
      <c r="H161" s="2">
        <v>106025883600</v>
      </c>
      <c r="I161" s="2">
        <v>182781543</v>
      </c>
      <c r="J161" s="2">
        <v>0</v>
      </c>
      <c r="K161" s="2">
        <v>182781543</v>
      </c>
      <c r="L161" s="2">
        <v>140371189.56</v>
      </c>
      <c r="M161" s="2">
        <v>0</v>
      </c>
      <c r="N161" s="2">
        <v>140371189.56</v>
      </c>
      <c r="O161" s="15">
        <v>0.1</v>
      </c>
      <c r="P161" s="2">
        <v>0</v>
      </c>
      <c r="Q161" s="13">
        <v>0.25</v>
      </c>
      <c r="R161" s="15">
        <v>0</v>
      </c>
      <c r="S161" s="2">
        <v>35092797.390000001</v>
      </c>
      <c r="T161" s="2">
        <v>5000000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18">
        <v>0</v>
      </c>
      <c r="AB161" s="4">
        <v>40092797.390000001</v>
      </c>
      <c r="AD161" s="4">
        <f t="shared" si="2"/>
        <v>40092797.390000001</v>
      </c>
      <c r="AE161" t="s">
        <v>226</v>
      </c>
      <c r="AF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</row>
    <row r="162" spans="1:46" x14ac:dyDescent="0.25">
      <c r="A162" s="20">
        <v>1047</v>
      </c>
      <c r="B162" t="s">
        <v>349</v>
      </c>
      <c r="C162" t="s">
        <v>2</v>
      </c>
      <c r="D162" t="s">
        <v>247</v>
      </c>
      <c r="E162" t="s">
        <v>256</v>
      </c>
      <c r="F162" s="2">
        <v>13945274000</v>
      </c>
      <c r="G162" s="2">
        <v>0</v>
      </c>
      <c r="H162" s="2">
        <v>13945274000</v>
      </c>
      <c r="I162" s="2">
        <v>36760147</v>
      </c>
      <c r="J162" s="2">
        <v>0</v>
      </c>
      <c r="K162" s="2">
        <v>36760147</v>
      </c>
      <c r="L162" s="2">
        <v>31182037.399999999</v>
      </c>
      <c r="M162" s="2">
        <v>0</v>
      </c>
      <c r="N162" s="2">
        <v>31182037.399999999</v>
      </c>
      <c r="O162" s="15">
        <v>0.1</v>
      </c>
      <c r="P162" s="2">
        <v>0</v>
      </c>
      <c r="Q162" s="13">
        <v>0.15</v>
      </c>
      <c r="R162" s="15">
        <v>0</v>
      </c>
      <c r="S162" s="2">
        <v>4677305.6100000003</v>
      </c>
      <c r="T162" s="2">
        <v>3000000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18">
        <v>0</v>
      </c>
      <c r="AB162" s="4">
        <v>7677305.6100000003</v>
      </c>
      <c r="AD162" s="4">
        <f t="shared" si="2"/>
        <v>7677305.6100000003</v>
      </c>
      <c r="AE162" t="s">
        <v>306</v>
      </c>
      <c r="AF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</row>
    <row r="163" spans="1:46" x14ac:dyDescent="0.25">
      <c r="A163" s="20">
        <v>1048</v>
      </c>
      <c r="B163" t="s">
        <v>349</v>
      </c>
      <c r="C163" t="s">
        <v>2</v>
      </c>
      <c r="D163" t="s">
        <v>247</v>
      </c>
      <c r="E163" t="s">
        <v>257</v>
      </c>
      <c r="F163" s="2">
        <v>7779092000</v>
      </c>
      <c r="G163" s="2">
        <v>0</v>
      </c>
      <c r="H163" s="2">
        <v>7779092000</v>
      </c>
      <c r="I163" s="2">
        <v>21144391</v>
      </c>
      <c r="J163" s="2">
        <v>0</v>
      </c>
      <c r="K163" s="2">
        <v>21144391</v>
      </c>
      <c r="L163" s="2">
        <v>18032754.199999999</v>
      </c>
      <c r="M163" s="2">
        <v>0</v>
      </c>
      <c r="N163" s="2">
        <v>18032754.199999999</v>
      </c>
      <c r="O163" s="15">
        <v>0.1</v>
      </c>
      <c r="P163" s="2">
        <v>0</v>
      </c>
      <c r="Q163" s="13">
        <v>0.1</v>
      </c>
      <c r="R163" s="15">
        <v>0</v>
      </c>
      <c r="S163" s="2">
        <v>1803275.42</v>
      </c>
      <c r="T163" s="2">
        <v>1000000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18">
        <v>0</v>
      </c>
      <c r="AB163" s="4">
        <v>2803275.42</v>
      </c>
      <c r="AD163" s="4">
        <f t="shared" si="2"/>
        <v>2803275.42</v>
      </c>
      <c r="AE163" t="s">
        <v>306</v>
      </c>
      <c r="AF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</row>
    <row r="164" spans="1:46" x14ac:dyDescent="0.25">
      <c r="A164" s="20">
        <v>1054</v>
      </c>
      <c r="B164" t="s">
        <v>350</v>
      </c>
      <c r="C164" t="s">
        <v>2</v>
      </c>
      <c r="D164" t="s">
        <v>3</v>
      </c>
      <c r="E164" t="s">
        <v>258</v>
      </c>
      <c r="F164" s="2">
        <v>4031572000</v>
      </c>
      <c r="G164" s="2">
        <v>0</v>
      </c>
      <c r="H164" s="2">
        <v>4031572000</v>
      </c>
      <c r="I164" s="2">
        <v>10349156</v>
      </c>
      <c r="J164" s="2">
        <v>0</v>
      </c>
      <c r="K164" s="2">
        <v>10349156</v>
      </c>
      <c r="L164" s="2">
        <v>8736527.1999999993</v>
      </c>
      <c r="M164" s="2">
        <v>0</v>
      </c>
      <c r="N164" s="2">
        <v>8736527.1999999993</v>
      </c>
      <c r="O164" s="15">
        <v>0.1</v>
      </c>
      <c r="P164" s="2">
        <v>0</v>
      </c>
      <c r="Q164" s="13">
        <v>0</v>
      </c>
      <c r="R164" s="15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18">
        <v>0</v>
      </c>
      <c r="AB164" s="4">
        <v>0</v>
      </c>
      <c r="AD164" s="4">
        <f t="shared" si="2"/>
        <v>0</v>
      </c>
      <c r="AE164" t="s">
        <v>58</v>
      </c>
      <c r="AF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</row>
    <row r="165" spans="1:46" x14ac:dyDescent="0.25">
      <c r="A165" s="20">
        <v>1057</v>
      </c>
      <c r="B165" t="s">
        <v>348</v>
      </c>
      <c r="C165" t="s">
        <v>10</v>
      </c>
      <c r="D165" t="s">
        <v>31</v>
      </c>
      <c r="E165" t="s">
        <v>259</v>
      </c>
      <c r="F165" s="2">
        <v>5155729000</v>
      </c>
      <c r="G165" s="2">
        <v>0</v>
      </c>
      <c r="H165" s="2">
        <v>5155729000</v>
      </c>
      <c r="I165" s="2">
        <v>9448893</v>
      </c>
      <c r="J165" s="2">
        <v>0</v>
      </c>
      <c r="K165" s="2">
        <v>9448893</v>
      </c>
      <c r="L165" s="2">
        <v>7386601.4000000004</v>
      </c>
      <c r="M165" s="2">
        <v>0</v>
      </c>
      <c r="N165" s="2">
        <v>7386601.4000000004</v>
      </c>
      <c r="O165" s="15">
        <v>0.1</v>
      </c>
      <c r="P165" s="2">
        <v>0</v>
      </c>
      <c r="Q165" s="13">
        <v>0.3</v>
      </c>
      <c r="R165" s="15">
        <v>0</v>
      </c>
      <c r="S165" s="2">
        <v>2215980.42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18">
        <v>0</v>
      </c>
      <c r="AB165" s="4">
        <v>2215980.42</v>
      </c>
      <c r="AD165" s="4">
        <f t="shared" si="2"/>
        <v>2215980.42</v>
      </c>
      <c r="AE165" t="s">
        <v>39</v>
      </c>
      <c r="AF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</row>
    <row r="166" spans="1:46" x14ac:dyDescent="0.25">
      <c r="A166" s="20">
        <v>1063</v>
      </c>
      <c r="B166" t="s">
        <v>349</v>
      </c>
      <c r="C166" t="s">
        <v>10</v>
      </c>
      <c r="D166" t="s">
        <v>11</v>
      </c>
      <c r="E166" t="s">
        <v>260</v>
      </c>
      <c r="F166" s="2">
        <v>18128195000</v>
      </c>
      <c r="G166" s="2">
        <v>0</v>
      </c>
      <c r="H166" s="2">
        <v>18128195000</v>
      </c>
      <c r="I166" s="2">
        <v>51248425</v>
      </c>
      <c r="J166" s="2">
        <v>0</v>
      </c>
      <c r="K166" s="2">
        <v>51248425</v>
      </c>
      <c r="L166" s="2">
        <v>43997147</v>
      </c>
      <c r="M166" s="2">
        <v>0</v>
      </c>
      <c r="N166" s="2">
        <v>43997147</v>
      </c>
      <c r="O166" s="15">
        <v>0.1</v>
      </c>
      <c r="P166" s="2">
        <v>0</v>
      </c>
      <c r="Q166" s="13">
        <v>0.15</v>
      </c>
      <c r="R166" s="15">
        <v>0</v>
      </c>
      <c r="S166" s="2">
        <v>6599572.0499999998</v>
      </c>
      <c r="T166" s="2">
        <v>3000000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18">
        <v>0</v>
      </c>
      <c r="AB166" s="4">
        <v>9599572.0500000007</v>
      </c>
      <c r="AD166" s="4">
        <f t="shared" si="2"/>
        <v>9599572.0500000007</v>
      </c>
      <c r="AE166" t="s">
        <v>88</v>
      </c>
      <c r="AF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</row>
    <row r="167" spans="1:46" x14ac:dyDescent="0.25">
      <c r="A167" s="20">
        <v>1064</v>
      </c>
      <c r="B167" t="s">
        <v>349</v>
      </c>
      <c r="C167" t="s">
        <v>2</v>
      </c>
      <c r="D167" t="s">
        <v>3</v>
      </c>
      <c r="E167" t="s">
        <v>261</v>
      </c>
      <c r="F167" s="2">
        <v>23961682000</v>
      </c>
      <c r="G167" s="2">
        <v>658289000</v>
      </c>
      <c r="H167" s="2">
        <v>23303393000</v>
      </c>
      <c r="I167" s="2">
        <v>51576347</v>
      </c>
      <c r="J167" s="2">
        <v>2162067</v>
      </c>
      <c r="K167" s="2">
        <v>49414280</v>
      </c>
      <c r="L167" s="2">
        <v>41991674.200000003</v>
      </c>
      <c r="M167" s="2">
        <v>1898751.4</v>
      </c>
      <c r="N167" s="2">
        <v>40092922.799999997</v>
      </c>
      <c r="O167" s="15">
        <v>0.1</v>
      </c>
      <c r="P167" s="2">
        <v>189875.14</v>
      </c>
      <c r="Q167" s="13">
        <v>0.15</v>
      </c>
      <c r="R167" s="15">
        <v>0</v>
      </c>
      <c r="S167" s="2">
        <v>6013938.4199999999</v>
      </c>
      <c r="T167" s="2">
        <v>3000000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18">
        <v>0</v>
      </c>
      <c r="AB167" s="4">
        <v>9203813.5600000005</v>
      </c>
      <c r="AD167" s="4">
        <f t="shared" si="2"/>
        <v>9203813.5600000005</v>
      </c>
      <c r="AE167" t="s">
        <v>16</v>
      </c>
      <c r="AF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</row>
    <row r="168" spans="1:46" x14ac:dyDescent="0.25">
      <c r="A168" s="20">
        <v>1078</v>
      </c>
      <c r="B168" t="s">
        <v>348</v>
      </c>
      <c r="C168" t="s">
        <v>10</v>
      </c>
      <c r="D168" t="s">
        <v>18</v>
      </c>
      <c r="E168" t="s">
        <v>262</v>
      </c>
      <c r="F168" s="2">
        <v>3903755000</v>
      </c>
      <c r="G168" s="2">
        <v>0</v>
      </c>
      <c r="H168" s="2">
        <v>3903755000</v>
      </c>
      <c r="I168" s="2">
        <v>9021698</v>
      </c>
      <c r="J168" s="2">
        <v>0</v>
      </c>
      <c r="K168" s="2">
        <v>9021698</v>
      </c>
      <c r="L168" s="2">
        <v>7460196</v>
      </c>
      <c r="M168" s="2">
        <v>0</v>
      </c>
      <c r="N168" s="2">
        <v>7460196</v>
      </c>
      <c r="O168" s="15">
        <v>0.1</v>
      </c>
      <c r="P168" s="2">
        <v>0</v>
      </c>
      <c r="Q168" s="13">
        <v>0.3</v>
      </c>
      <c r="R168" s="15">
        <v>0</v>
      </c>
      <c r="S168" s="2">
        <v>2238058.7999999998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18">
        <v>0</v>
      </c>
      <c r="AB168" s="4">
        <v>2238058.7999999998</v>
      </c>
      <c r="AD168" s="4">
        <f t="shared" si="2"/>
        <v>2238058.7999999998</v>
      </c>
      <c r="AE168" t="s">
        <v>38</v>
      </c>
      <c r="AF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</row>
    <row r="169" spans="1:46" x14ac:dyDescent="0.25">
      <c r="A169" s="20">
        <v>1101</v>
      </c>
      <c r="B169" t="s">
        <v>349</v>
      </c>
      <c r="C169" t="s">
        <v>10</v>
      </c>
      <c r="D169" t="s">
        <v>11</v>
      </c>
      <c r="E169" t="s">
        <v>263</v>
      </c>
      <c r="F169" s="2">
        <v>40859829000</v>
      </c>
      <c r="G169" s="2">
        <v>0</v>
      </c>
      <c r="H169" s="2">
        <v>40859829000</v>
      </c>
      <c r="I169" s="2">
        <v>81286919</v>
      </c>
      <c r="J169" s="2">
        <v>0</v>
      </c>
      <c r="K169" s="2">
        <v>81286919</v>
      </c>
      <c r="L169" s="2">
        <v>64942987.399999999</v>
      </c>
      <c r="M169" s="2">
        <v>0</v>
      </c>
      <c r="N169" s="2">
        <v>64942987.399999999</v>
      </c>
      <c r="O169" s="15">
        <v>0.1</v>
      </c>
      <c r="P169" s="2">
        <v>0</v>
      </c>
      <c r="Q169" s="13">
        <v>0.2</v>
      </c>
      <c r="R169" s="15">
        <v>0</v>
      </c>
      <c r="S169" s="2">
        <v>12988597.48</v>
      </c>
      <c r="T169" s="2">
        <v>4000000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18">
        <v>0</v>
      </c>
      <c r="AB169" s="4">
        <v>16988597.48</v>
      </c>
      <c r="AD169" s="4">
        <f t="shared" si="2"/>
        <v>16988597.48</v>
      </c>
      <c r="AE169" t="s">
        <v>80</v>
      </c>
      <c r="AF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</row>
    <row r="170" spans="1:46" x14ac:dyDescent="0.25">
      <c r="A170" s="20">
        <v>1107</v>
      </c>
      <c r="B170" t="s">
        <v>349</v>
      </c>
      <c r="C170" t="s">
        <v>2</v>
      </c>
      <c r="D170" t="s">
        <v>247</v>
      </c>
      <c r="E170" t="s">
        <v>264</v>
      </c>
      <c r="F170" s="2">
        <v>131538579000</v>
      </c>
      <c r="G170" s="2">
        <v>113500000</v>
      </c>
      <c r="H170" s="2">
        <v>131425079000</v>
      </c>
      <c r="I170" s="2">
        <v>212348300</v>
      </c>
      <c r="J170" s="2">
        <v>397250</v>
      </c>
      <c r="K170" s="2">
        <v>211951050</v>
      </c>
      <c r="L170" s="2">
        <v>159732868.40000001</v>
      </c>
      <c r="M170" s="2">
        <v>351850</v>
      </c>
      <c r="N170" s="2">
        <v>159381018.40000001</v>
      </c>
      <c r="O170" s="15">
        <v>0.1</v>
      </c>
      <c r="P170" s="2">
        <v>35185</v>
      </c>
      <c r="Q170" s="13">
        <v>0.25</v>
      </c>
      <c r="R170" s="15">
        <v>0.4</v>
      </c>
      <c r="S170" s="2">
        <v>41252407.359999999</v>
      </c>
      <c r="T170" s="2">
        <v>6000000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18">
        <v>0</v>
      </c>
      <c r="AB170" s="4">
        <v>47287592.359999999</v>
      </c>
      <c r="AD170" s="4">
        <f t="shared" si="2"/>
        <v>47287592.359999999</v>
      </c>
      <c r="AE170" t="s">
        <v>306</v>
      </c>
      <c r="AF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</row>
    <row r="171" spans="1:46" x14ac:dyDescent="0.25">
      <c r="A171" s="20">
        <v>1108</v>
      </c>
      <c r="B171" t="s">
        <v>350</v>
      </c>
      <c r="C171" t="s">
        <v>2</v>
      </c>
      <c r="D171" t="s">
        <v>247</v>
      </c>
      <c r="E171" t="s">
        <v>265</v>
      </c>
      <c r="F171" s="2">
        <v>665003000</v>
      </c>
      <c r="G171" s="2">
        <v>601350000</v>
      </c>
      <c r="H171" s="2">
        <v>63653000</v>
      </c>
      <c r="I171" s="2">
        <v>1998564</v>
      </c>
      <c r="J171" s="2">
        <v>1775776</v>
      </c>
      <c r="K171" s="2">
        <v>222788</v>
      </c>
      <c r="L171" s="2">
        <v>1732562.8</v>
      </c>
      <c r="M171" s="2">
        <v>1535236</v>
      </c>
      <c r="N171" s="2">
        <v>197326.8</v>
      </c>
      <c r="O171" s="15">
        <v>0.1</v>
      </c>
      <c r="P171" s="2">
        <v>153523.6</v>
      </c>
      <c r="Q171" s="13">
        <v>0</v>
      </c>
      <c r="R171" s="15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18">
        <v>0</v>
      </c>
      <c r="AB171" s="4">
        <v>153523.6</v>
      </c>
      <c r="AD171" s="4">
        <f t="shared" si="2"/>
        <v>153523.6</v>
      </c>
      <c r="AE171" t="s">
        <v>226</v>
      </c>
      <c r="AF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</row>
    <row r="172" spans="1:46" x14ac:dyDescent="0.25">
      <c r="A172" s="20">
        <v>1115</v>
      </c>
      <c r="B172" t="s">
        <v>349</v>
      </c>
      <c r="C172" t="s">
        <v>10</v>
      </c>
      <c r="D172" t="s">
        <v>11</v>
      </c>
      <c r="E172" t="s">
        <v>266</v>
      </c>
      <c r="F172" s="2">
        <v>21538417000</v>
      </c>
      <c r="G172" s="2">
        <v>0</v>
      </c>
      <c r="H172" s="2">
        <v>21538417000</v>
      </c>
      <c r="I172" s="2">
        <v>35360774</v>
      </c>
      <c r="J172" s="2">
        <v>0</v>
      </c>
      <c r="K172" s="2">
        <v>35360774</v>
      </c>
      <c r="L172" s="2">
        <v>26745407.199999999</v>
      </c>
      <c r="M172" s="2">
        <v>0</v>
      </c>
      <c r="N172" s="2">
        <v>26745407.199999999</v>
      </c>
      <c r="O172" s="15">
        <v>0.1</v>
      </c>
      <c r="P172" s="2">
        <v>0</v>
      </c>
      <c r="Q172" s="13">
        <v>0.1</v>
      </c>
      <c r="R172" s="15">
        <v>0</v>
      </c>
      <c r="S172" s="2">
        <v>2674540.7200000002</v>
      </c>
      <c r="T172" s="2">
        <v>2000000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18">
        <v>0</v>
      </c>
      <c r="AB172" s="4">
        <v>4674540.72</v>
      </c>
      <c r="AD172" s="4">
        <f t="shared" si="2"/>
        <v>4674540.72</v>
      </c>
      <c r="AE172" t="s">
        <v>88</v>
      </c>
      <c r="AF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</row>
    <row r="173" spans="1:46" x14ac:dyDescent="0.25">
      <c r="A173" s="20">
        <v>1118</v>
      </c>
      <c r="B173" t="s">
        <v>349</v>
      </c>
      <c r="C173" t="s">
        <v>10</v>
      </c>
      <c r="D173" t="s">
        <v>18</v>
      </c>
      <c r="E173" t="s">
        <v>267</v>
      </c>
      <c r="F173" s="2">
        <v>5949106200</v>
      </c>
      <c r="G173" s="2">
        <v>0</v>
      </c>
      <c r="H173" s="2">
        <v>5949106200</v>
      </c>
      <c r="I173" s="2">
        <v>17792136</v>
      </c>
      <c r="J173" s="2">
        <v>0</v>
      </c>
      <c r="K173" s="2">
        <v>17792136</v>
      </c>
      <c r="L173" s="2">
        <v>15412493.52</v>
      </c>
      <c r="M173" s="2">
        <v>0</v>
      </c>
      <c r="N173" s="2">
        <v>15412493.52</v>
      </c>
      <c r="O173" s="15">
        <v>0.1</v>
      </c>
      <c r="P173" s="2">
        <v>0</v>
      </c>
      <c r="Q173" s="13">
        <v>0.1</v>
      </c>
      <c r="R173" s="15">
        <v>0</v>
      </c>
      <c r="S173" s="2">
        <v>1541249.352</v>
      </c>
      <c r="T173" s="2">
        <v>1000000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18">
        <v>0</v>
      </c>
      <c r="AB173" s="4">
        <v>2541249.352</v>
      </c>
      <c r="AD173" s="4">
        <f t="shared" si="2"/>
        <v>2541249.352</v>
      </c>
      <c r="AE173" t="s">
        <v>22</v>
      </c>
      <c r="AF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</row>
    <row r="174" spans="1:46" x14ac:dyDescent="0.25">
      <c r="A174" s="20">
        <v>1122</v>
      </c>
      <c r="B174" t="s">
        <v>348</v>
      </c>
      <c r="C174" t="s">
        <v>10</v>
      </c>
      <c r="D174" t="s">
        <v>11</v>
      </c>
      <c r="E174" t="s">
        <v>269</v>
      </c>
      <c r="F174" s="2">
        <v>1409870000</v>
      </c>
      <c r="G174" s="2">
        <v>0</v>
      </c>
      <c r="H174" s="2">
        <v>1409870000</v>
      </c>
      <c r="I174" s="2">
        <v>4236906</v>
      </c>
      <c r="J174" s="2">
        <v>0</v>
      </c>
      <c r="K174" s="2">
        <v>4236906</v>
      </c>
      <c r="L174" s="2">
        <v>3672958</v>
      </c>
      <c r="M174" s="2">
        <v>0</v>
      </c>
      <c r="N174" s="2">
        <v>3672958</v>
      </c>
      <c r="O174" s="15">
        <v>0.1</v>
      </c>
      <c r="P174" s="2">
        <v>0</v>
      </c>
      <c r="Q174" s="13">
        <v>0.3</v>
      </c>
      <c r="R174" s="15">
        <v>0</v>
      </c>
      <c r="S174" s="2">
        <v>1101887.3999999999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18">
        <v>0</v>
      </c>
      <c r="AB174" s="4">
        <v>1101887.3999999999</v>
      </c>
      <c r="AD174" s="4">
        <f t="shared" si="2"/>
        <v>1101887.3999999999</v>
      </c>
      <c r="AE174" t="s">
        <v>43</v>
      </c>
      <c r="AF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</row>
    <row r="175" spans="1:46" x14ac:dyDescent="0.25">
      <c r="A175" s="20">
        <v>1123</v>
      </c>
      <c r="B175" t="s">
        <v>349</v>
      </c>
      <c r="C175" t="s">
        <v>2</v>
      </c>
      <c r="D175" t="s">
        <v>5</v>
      </c>
      <c r="E175" t="s">
        <v>270</v>
      </c>
      <c r="F175" s="2">
        <v>6214144000</v>
      </c>
      <c r="G175" s="2">
        <v>1664895000</v>
      </c>
      <c r="H175" s="2">
        <v>4549249000</v>
      </c>
      <c r="I175" s="2">
        <v>18424291</v>
      </c>
      <c r="J175" s="2">
        <v>5034488</v>
      </c>
      <c r="K175" s="2">
        <v>13389803</v>
      </c>
      <c r="L175" s="2">
        <v>15938633.4</v>
      </c>
      <c r="M175" s="2">
        <v>4368530</v>
      </c>
      <c r="N175" s="2">
        <v>11570103.4</v>
      </c>
      <c r="O175" s="15">
        <v>0.1</v>
      </c>
      <c r="P175" s="2">
        <v>436853</v>
      </c>
      <c r="Q175" s="13">
        <v>0.1</v>
      </c>
      <c r="R175" s="15">
        <v>0</v>
      </c>
      <c r="S175" s="2">
        <v>1157010.3400000001</v>
      </c>
      <c r="T175" s="2">
        <v>1000000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18">
        <v>0</v>
      </c>
      <c r="AB175" s="4">
        <v>2593863.34</v>
      </c>
      <c r="AD175" s="4">
        <f t="shared" si="2"/>
        <v>2593863.34</v>
      </c>
      <c r="AE175" t="s">
        <v>49</v>
      </c>
      <c r="AF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</row>
    <row r="176" spans="1:46" x14ac:dyDescent="0.25">
      <c r="A176" s="20">
        <v>1128</v>
      </c>
      <c r="B176" t="s">
        <v>348</v>
      </c>
      <c r="C176" t="s">
        <v>2</v>
      </c>
      <c r="D176" t="s">
        <v>3</v>
      </c>
      <c r="E176" t="s">
        <v>286</v>
      </c>
      <c r="F176" s="2">
        <v>1031000000</v>
      </c>
      <c r="G176" s="2">
        <v>0</v>
      </c>
      <c r="H176" s="2">
        <v>1031000000</v>
      </c>
      <c r="I176" s="2">
        <v>2936500</v>
      </c>
      <c r="J176" s="2">
        <v>0</v>
      </c>
      <c r="K176" s="2">
        <v>2936500</v>
      </c>
      <c r="L176" s="2">
        <v>2524100</v>
      </c>
      <c r="M176" s="2">
        <v>0</v>
      </c>
      <c r="N176" s="2">
        <v>2524100</v>
      </c>
      <c r="O176" s="15">
        <v>0.1</v>
      </c>
      <c r="P176" s="2">
        <v>0</v>
      </c>
      <c r="Q176" s="13">
        <v>0.3</v>
      </c>
      <c r="R176" s="15">
        <v>0</v>
      </c>
      <c r="S176" s="2">
        <v>757230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18">
        <v>0</v>
      </c>
      <c r="AB176" s="4">
        <v>757230</v>
      </c>
      <c r="AD176" s="4">
        <f t="shared" si="2"/>
        <v>757230</v>
      </c>
      <c r="AE176" t="s">
        <v>329</v>
      </c>
      <c r="AF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</row>
    <row r="177" spans="1:46" x14ac:dyDescent="0.25">
      <c r="A177" s="20">
        <v>1130</v>
      </c>
      <c r="B177" t="s">
        <v>349</v>
      </c>
      <c r="C177" t="s">
        <v>2</v>
      </c>
      <c r="D177" t="s">
        <v>3</v>
      </c>
      <c r="E177" t="s">
        <v>288</v>
      </c>
      <c r="F177" s="2">
        <v>1707485000</v>
      </c>
      <c r="G177" s="2">
        <v>0</v>
      </c>
      <c r="H177" s="2">
        <v>1707485000</v>
      </c>
      <c r="I177" s="2">
        <v>5042601</v>
      </c>
      <c r="J177" s="2">
        <v>0</v>
      </c>
      <c r="K177" s="2">
        <v>5042601</v>
      </c>
      <c r="L177" s="2">
        <v>4359607</v>
      </c>
      <c r="M177" s="2">
        <v>0</v>
      </c>
      <c r="N177" s="2">
        <v>4359607</v>
      </c>
      <c r="O177" s="15">
        <v>0.1</v>
      </c>
      <c r="P177" s="2">
        <v>0</v>
      </c>
      <c r="Q177" s="13">
        <v>0</v>
      </c>
      <c r="R177" s="15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18">
        <v>0</v>
      </c>
      <c r="AB177" s="4">
        <v>0</v>
      </c>
      <c r="AD177" s="4">
        <f t="shared" si="2"/>
        <v>0</v>
      </c>
      <c r="AE177" t="s">
        <v>16</v>
      </c>
      <c r="AF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</row>
    <row r="178" spans="1:46" x14ac:dyDescent="0.25">
      <c r="A178" s="20">
        <v>1132</v>
      </c>
      <c r="B178" t="s">
        <v>348</v>
      </c>
      <c r="C178" t="s">
        <v>2</v>
      </c>
      <c r="D178" t="s">
        <v>247</v>
      </c>
      <c r="E178" t="s">
        <v>289</v>
      </c>
      <c r="F178" s="2">
        <v>163951725000</v>
      </c>
      <c r="G178" s="2">
        <v>0</v>
      </c>
      <c r="H178" s="2">
        <v>163951725000</v>
      </c>
      <c r="I178" s="2">
        <v>257837357</v>
      </c>
      <c r="J178" s="2">
        <v>0</v>
      </c>
      <c r="K178" s="2">
        <v>257837357</v>
      </c>
      <c r="L178" s="2">
        <v>192256667</v>
      </c>
      <c r="M178" s="2">
        <v>0</v>
      </c>
      <c r="N178" s="2">
        <v>192256667</v>
      </c>
      <c r="O178" s="15">
        <v>0.1</v>
      </c>
      <c r="P178" s="2">
        <v>0</v>
      </c>
      <c r="Q178" s="13">
        <v>0.3</v>
      </c>
      <c r="R178" s="15">
        <v>0.4</v>
      </c>
      <c r="S178" s="2">
        <v>61902666.799999997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18">
        <v>0</v>
      </c>
      <c r="AB178" s="4">
        <v>61902666.799999997</v>
      </c>
      <c r="AD178" s="4">
        <f t="shared" si="2"/>
        <v>61902666.799999997</v>
      </c>
      <c r="AE178" t="s">
        <v>306</v>
      </c>
      <c r="AF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</row>
    <row r="179" spans="1:46" x14ac:dyDescent="0.25">
      <c r="A179" s="20">
        <v>1138</v>
      </c>
      <c r="B179" t="s">
        <v>349</v>
      </c>
      <c r="C179" t="s">
        <v>2</v>
      </c>
      <c r="D179" t="s">
        <v>9</v>
      </c>
      <c r="E179" t="s">
        <v>290</v>
      </c>
      <c r="F179" s="2">
        <v>1611789000</v>
      </c>
      <c r="G179" s="2">
        <v>177360000</v>
      </c>
      <c r="H179" s="2">
        <v>1434429000</v>
      </c>
      <c r="I179" s="2">
        <v>5347350</v>
      </c>
      <c r="J179" s="2">
        <v>620760</v>
      </c>
      <c r="K179" s="2">
        <v>4726590</v>
      </c>
      <c r="L179" s="2">
        <v>4702634.4000000004</v>
      </c>
      <c r="M179" s="2">
        <v>549816</v>
      </c>
      <c r="N179" s="2">
        <v>4152818.4</v>
      </c>
      <c r="O179" s="15">
        <v>0.1</v>
      </c>
      <c r="P179" s="2">
        <v>54981.599999999999</v>
      </c>
      <c r="Q179" s="13">
        <v>0</v>
      </c>
      <c r="R179" s="15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18">
        <v>0</v>
      </c>
      <c r="AB179" s="4">
        <v>54981.599999999999</v>
      </c>
      <c r="AD179" s="4">
        <f t="shared" si="2"/>
        <v>54981.599999999999</v>
      </c>
      <c r="AE179" t="s">
        <v>67</v>
      </c>
      <c r="AF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</row>
    <row r="180" spans="1:46" x14ac:dyDescent="0.25">
      <c r="A180" s="20">
        <v>1139</v>
      </c>
      <c r="B180" t="s">
        <v>349</v>
      </c>
      <c r="C180" t="s">
        <v>2</v>
      </c>
      <c r="D180" t="s">
        <v>9</v>
      </c>
      <c r="E180" t="s">
        <v>291</v>
      </c>
      <c r="F180" s="2">
        <v>15006381000</v>
      </c>
      <c r="G180" s="2">
        <v>0</v>
      </c>
      <c r="H180" s="2">
        <v>15006381000</v>
      </c>
      <c r="I180" s="2">
        <v>23483721</v>
      </c>
      <c r="J180" s="2">
        <v>0</v>
      </c>
      <c r="K180" s="2">
        <v>23483721</v>
      </c>
      <c r="L180" s="2">
        <v>17481168.600000001</v>
      </c>
      <c r="M180" s="2">
        <v>0</v>
      </c>
      <c r="N180" s="2">
        <v>17481168.600000001</v>
      </c>
      <c r="O180" s="15">
        <v>0.1</v>
      </c>
      <c r="P180" s="2">
        <v>0</v>
      </c>
      <c r="Q180" s="13">
        <v>0.1</v>
      </c>
      <c r="R180" s="15">
        <v>0</v>
      </c>
      <c r="S180" s="2">
        <v>1748116.86</v>
      </c>
      <c r="T180" s="2">
        <v>1000000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18">
        <v>0</v>
      </c>
      <c r="AB180" s="4">
        <v>2748116.86</v>
      </c>
      <c r="AD180" s="4">
        <f t="shared" si="2"/>
        <v>2748116.86</v>
      </c>
      <c r="AE180" t="s">
        <v>46</v>
      </c>
      <c r="AF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</row>
    <row r="181" spans="1:46" x14ac:dyDescent="0.25">
      <c r="A181" s="20">
        <v>1145</v>
      </c>
      <c r="B181" t="s">
        <v>348</v>
      </c>
      <c r="C181" t="s">
        <v>2</v>
      </c>
      <c r="D181" t="s">
        <v>247</v>
      </c>
      <c r="E181" t="s">
        <v>294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15">
        <v>0.1</v>
      </c>
      <c r="P181" s="2">
        <v>0</v>
      </c>
      <c r="Q181" s="13">
        <v>0.3</v>
      </c>
      <c r="R181" s="15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18">
        <v>0</v>
      </c>
      <c r="AB181" s="4">
        <v>0</v>
      </c>
      <c r="AD181" s="4">
        <f t="shared" si="2"/>
        <v>0</v>
      </c>
      <c r="AE181" t="s">
        <v>226</v>
      </c>
      <c r="AF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</row>
    <row r="182" spans="1:46" x14ac:dyDescent="0.25">
      <c r="A182" s="20">
        <v>1152</v>
      </c>
      <c r="B182" t="s">
        <v>348</v>
      </c>
      <c r="C182" t="s">
        <v>2</v>
      </c>
      <c r="D182" t="s">
        <v>247</v>
      </c>
      <c r="E182" t="s">
        <v>296</v>
      </c>
      <c r="F182" s="2">
        <v>3833437000</v>
      </c>
      <c r="G182" s="2">
        <v>0</v>
      </c>
      <c r="H182" s="2">
        <v>3833437000</v>
      </c>
      <c r="I182" s="2">
        <v>11666536</v>
      </c>
      <c r="J182" s="2">
        <v>0</v>
      </c>
      <c r="K182" s="2">
        <v>11666536</v>
      </c>
      <c r="L182" s="2">
        <v>10133161.199999999</v>
      </c>
      <c r="M182" s="2">
        <v>0</v>
      </c>
      <c r="N182" s="2">
        <v>10133161.199999999</v>
      </c>
      <c r="O182" s="15">
        <v>0.1</v>
      </c>
      <c r="P182" s="2">
        <v>0</v>
      </c>
      <c r="Q182" s="13">
        <v>0.3</v>
      </c>
      <c r="R182" s="15">
        <v>0</v>
      </c>
      <c r="S182" s="2">
        <v>3039948.36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18">
        <v>0</v>
      </c>
      <c r="AB182" s="4">
        <v>3039948.36</v>
      </c>
      <c r="AD182" s="4">
        <f t="shared" si="2"/>
        <v>3039948.36</v>
      </c>
      <c r="AE182" t="s">
        <v>226</v>
      </c>
      <c r="AF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</row>
    <row r="183" spans="1:46" x14ac:dyDescent="0.25">
      <c r="A183" s="20">
        <v>1157</v>
      </c>
      <c r="B183" t="s">
        <v>348</v>
      </c>
      <c r="C183" t="s">
        <v>10</v>
      </c>
      <c r="D183" t="s">
        <v>11</v>
      </c>
      <c r="E183" t="s">
        <v>194</v>
      </c>
      <c r="F183" s="2">
        <v>39336108000</v>
      </c>
      <c r="G183" s="2">
        <v>0</v>
      </c>
      <c r="H183" s="2">
        <v>39336108000</v>
      </c>
      <c r="I183" s="2">
        <v>59004232</v>
      </c>
      <c r="J183" s="2">
        <v>0</v>
      </c>
      <c r="K183" s="2">
        <v>59004232</v>
      </c>
      <c r="L183" s="2">
        <v>43269788.799999997</v>
      </c>
      <c r="M183" s="2">
        <v>0</v>
      </c>
      <c r="N183" s="2">
        <v>43269788.799999997</v>
      </c>
      <c r="O183" s="15">
        <v>0.1</v>
      </c>
      <c r="P183" s="2">
        <v>0</v>
      </c>
      <c r="Q183" s="13">
        <v>0.3</v>
      </c>
      <c r="R183" s="15">
        <v>0</v>
      </c>
      <c r="S183" s="2">
        <v>12980936.640000001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18">
        <v>0</v>
      </c>
      <c r="AB183" s="4">
        <v>12980936.640000001</v>
      </c>
      <c r="AD183" s="4">
        <f t="shared" si="2"/>
        <v>12980936.640000001</v>
      </c>
      <c r="AE183" t="s">
        <v>80</v>
      </c>
      <c r="AF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</row>
    <row r="184" spans="1:46" x14ac:dyDescent="0.25">
      <c r="A184" s="20">
        <v>1159</v>
      </c>
      <c r="B184" t="s">
        <v>348</v>
      </c>
      <c r="C184" t="s">
        <v>2</v>
      </c>
      <c r="D184" t="s">
        <v>9</v>
      </c>
      <c r="E184" t="s">
        <v>297</v>
      </c>
      <c r="F184" s="2">
        <v>3715095000</v>
      </c>
      <c r="G184" s="2">
        <v>0</v>
      </c>
      <c r="H184" s="2">
        <v>3715095000</v>
      </c>
      <c r="I184" s="2">
        <v>10127763</v>
      </c>
      <c r="J184" s="2">
        <v>0</v>
      </c>
      <c r="K184" s="2">
        <v>10127763</v>
      </c>
      <c r="L184" s="2">
        <v>8641725</v>
      </c>
      <c r="M184" s="2">
        <v>0</v>
      </c>
      <c r="N184" s="2">
        <v>8641725</v>
      </c>
      <c r="O184" s="15">
        <v>0.1</v>
      </c>
      <c r="P184" s="2">
        <v>0</v>
      </c>
      <c r="Q184" s="13">
        <v>0.3</v>
      </c>
      <c r="R184" s="15">
        <v>0</v>
      </c>
      <c r="S184" s="2">
        <v>2592517.5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18">
        <v>0</v>
      </c>
      <c r="AB184" s="4">
        <v>2592517.5</v>
      </c>
      <c r="AD184" s="4">
        <f t="shared" si="2"/>
        <v>2592517.5</v>
      </c>
      <c r="AE184" t="s">
        <v>51</v>
      </c>
      <c r="AF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</row>
    <row r="185" spans="1:46" x14ac:dyDescent="0.25">
      <c r="A185" s="20">
        <v>1160</v>
      </c>
      <c r="B185" t="s">
        <v>348</v>
      </c>
      <c r="C185" t="s">
        <v>2</v>
      </c>
      <c r="D185" t="s">
        <v>3</v>
      </c>
      <c r="E185" t="s">
        <v>298</v>
      </c>
      <c r="F185" s="2">
        <v>20560008000</v>
      </c>
      <c r="G185" s="2">
        <v>0</v>
      </c>
      <c r="H185" s="2">
        <v>20560008000</v>
      </c>
      <c r="I185" s="2">
        <v>42710267</v>
      </c>
      <c r="J185" s="2">
        <v>0</v>
      </c>
      <c r="K185" s="2">
        <v>42710267</v>
      </c>
      <c r="L185" s="2">
        <v>34486263.799999997</v>
      </c>
      <c r="M185" s="2">
        <v>0</v>
      </c>
      <c r="N185" s="2">
        <v>34486263.799999997</v>
      </c>
      <c r="O185" s="15">
        <v>0.1</v>
      </c>
      <c r="P185" s="2">
        <v>0</v>
      </c>
      <c r="Q185" s="13">
        <v>0.3</v>
      </c>
      <c r="R185" s="15">
        <v>0</v>
      </c>
      <c r="S185" s="2">
        <v>10345879.140000001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18">
        <v>0</v>
      </c>
      <c r="AB185" s="4">
        <v>10345879.140000001</v>
      </c>
      <c r="AD185" s="4">
        <f t="shared" si="2"/>
        <v>10345879.140000001</v>
      </c>
      <c r="AE185" t="s">
        <v>58</v>
      </c>
      <c r="AF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</row>
    <row r="186" spans="1:46" x14ac:dyDescent="0.25">
      <c r="A186" s="20">
        <v>1161</v>
      </c>
      <c r="B186" t="s">
        <v>348</v>
      </c>
      <c r="C186" t="s">
        <v>2</v>
      </c>
      <c r="D186" t="s">
        <v>3</v>
      </c>
      <c r="E186" t="s">
        <v>240</v>
      </c>
      <c r="F186" s="2">
        <v>121165800</v>
      </c>
      <c r="G186" s="2">
        <v>0</v>
      </c>
      <c r="H186" s="2">
        <v>121165800</v>
      </c>
      <c r="I186" s="2">
        <v>424083</v>
      </c>
      <c r="J186" s="2">
        <v>0</v>
      </c>
      <c r="K186" s="2">
        <v>424083</v>
      </c>
      <c r="L186" s="2">
        <v>375616.68</v>
      </c>
      <c r="M186" s="2">
        <v>0</v>
      </c>
      <c r="N186" s="2">
        <v>375616.68</v>
      </c>
      <c r="O186" s="15">
        <v>0.1</v>
      </c>
      <c r="P186" s="2">
        <v>0</v>
      </c>
      <c r="Q186" s="13">
        <v>0.3</v>
      </c>
      <c r="R186" s="15">
        <v>0</v>
      </c>
      <c r="S186" s="2">
        <v>112685.004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18">
        <v>0</v>
      </c>
      <c r="AB186" s="4">
        <v>112685.004</v>
      </c>
      <c r="AD186" s="4">
        <f t="shared" si="2"/>
        <v>112685.004</v>
      </c>
      <c r="AE186" t="s">
        <v>16</v>
      </c>
      <c r="AF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</row>
    <row r="187" spans="1:46" x14ac:dyDescent="0.25">
      <c r="A187" s="20">
        <v>1163</v>
      </c>
      <c r="B187" t="s">
        <v>349</v>
      </c>
      <c r="C187" t="s">
        <v>2</v>
      </c>
      <c r="D187" t="s">
        <v>5</v>
      </c>
      <c r="E187" t="s">
        <v>299</v>
      </c>
      <c r="F187" s="2">
        <v>19895912000</v>
      </c>
      <c r="G187" s="2">
        <v>11428549000</v>
      </c>
      <c r="H187" s="2">
        <v>8467363000</v>
      </c>
      <c r="I187" s="2">
        <v>38727018</v>
      </c>
      <c r="J187" s="2">
        <v>21765819</v>
      </c>
      <c r="K187" s="2">
        <v>16961199</v>
      </c>
      <c r="L187" s="2">
        <v>30768653.199999999</v>
      </c>
      <c r="M187" s="2">
        <v>17194399.399999999</v>
      </c>
      <c r="N187" s="2">
        <v>13574253.800000001</v>
      </c>
      <c r="O187" s="15">
        <v>0.1</v>
      </c>
      <c r="P187" s="2">
        <v>1719439.94</v>
      </c>
      <c r="Q187" s="13">
        <v>0.15</v>
      </c>
      <c r="R187" s="15">
        <v>0</v>
      </c>
      <c r="S187" s="2">
        <v>2036138.07</v>
      </c>
      <c r="T187" s="2">
        <v>3000000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18">
        <v>0</v>
      </c>
      <c r="AB187" s="4">
        <v>6755578.0099999998</v>
      </c>
      <c r="AD187" s="4">
        <f t="shared" si="2"/>
        <v>6755578.0099999998</v>
      </c>
      <c r="AE187" t="s">
        <v>63</v>
      </c>
      <c r="AF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</row>
    <row r="188" spans="1:46" x14ac:dyDescent="0.25">
      <c r="A188" s="20">
        <v>1164</v>
      </c>
      <c r="B188" t="s">
        <v>349</v>
      </c>
      <c r="C188" t="s">
        <v>2</v>
      </c>
      <c r="D188" t="s">
        <v>5</v>
      </c>
      <c r="E188" t="s">
        <v>300</v>
      </c>
      <c r="F188" s="2">
        <v>15218544000</v>
      </c>
      <c r="G188" s="2">
        <v>882474000</v>
      </c>
      <c r="H188" s="2">
        <v>14336070000</v>
      </c>
      <c r="I188" s="2">
        <v>28574185</v>
      </c>
      <c r="J188" s="2">
        <v>3088659</v>
      </c>
      <c r="K188" s="2">
        <v>25485526</v>
      </c>
      <c r="L188" s="2">
        <v>22486767.399999999</v>
      </c>
      <c r="M188" s="2">
        <v>2735669.4</v>
      </c>
      <c r="N188" s="2">
        <v>19751098</v>
      </c>
      <c r="O188" s="15">
        <v>0.1</v>
      </c>
      <c r="P188" s="2">
        <v>273566.94</v>
      </c>
      <c r="Q188" s="13">
        <v>0.1</v>
      </c>
      <c r="R188" s="15">
        <v>0</v>
      </c>
      <c r="S188" s="2">
        <v>1975109.8</v>
      </c>
      <c r="T188" s="2">
        <v>2000000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18">
        <v>0</v>
      </c>
      <c r="AB188" s="4">
        <v>4248676.74</v>
      </c>
      <c r="AD188" s="4">
        <f t="shared" si="2"/>
        <v>4248676.74</v>
      </c>
      <c r="AE188" t="s">
        <v>63</v>
      </c>
      <c r="AF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</row>
    <row r="189" spans="1:46" x14ac:dyDescent="0.25">
      <c r="A189" s="20">
        <v>1166</v>
      </c>
      <c r="B189" t="s">
        <v>349</v>
      </c>
      <c r="C189" t="s">
        <v>2</v>
      </c>
      <c r="D189" t="s">
        <v>247</v>
      </c>
      <c r="E189" t="s">
        <v>301</v>
      </c>
      <c r="F189" s="2">
        <v>92703730000</v>
      </c>
      <c r="G189" s="2">
        <v>0</v>
      </c>
      <c r="H189" s="2">
        <v>92703730000</v>
      </c>
      <c r="I189" s="2">
        <v>145981316</v>
      </c>
      <c r="J189" s="2">
        <v>0</v>
      </c>
      <c r="K189" s="2">
        <v>145981316</v>
      </c>
      <c r="L189" s="2">
        <v>108899824</v>
      </c>
      <c r="M189" s="2">
        <v>0</v>
      </c>
      <c r="N189" s="2">
        <v>108899824</v>
      </c>
      <c r="O189" s="15">
        <v>0.1</v>
      </c>
      <c r="P189" s="2">
        <v>0</v>
      </c>
      <c r="Q189" s="13">
        <v>0.25</v>
      </c>
      <c r="R189" s="15">
        <v>0</v>
      </c>
      <c r="S189" s="2">
        <v>27224956</v>
      </c>
      <c r="T189" s="2">
        <v>5000000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18">
        <v>0</v>
      </c>
      <c r="AB189" s="4">
        <v>32224956</v>
      </c>
      <c r="AD189" s="4">
        <f t="shared" si="2"/>
        <v>32224956</v>
      </c>
      <c r="AE189" t="s">
        <v>226</v>
      </c>
      <c r="AF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</row>
    <row r="190" spans="1:46" x14ac:dyDescent="0.25">
      <c r="A190" s="20">
        <v>1168</v>
      </c>
      <c r="B190" t="s">
        <v>348</v>
      </c>
      <c r="C190" t="s">
        <v>10</v>
      </c>
      <c r="D190" t="s">
        <v>11</v>
      </c>
      <c r="E190" t="s">
        <v>302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15">
        <v>0.1</v>
      </c>
      <c r="P190" s="2">
        <v>0</v>
      </c>
      <c r="Q190" s="13">
        <v>0.3</v>
      </c>
      <c r="R190" s="15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18">
        <v>0</v>
      </c>
      <c r="AB190" s="4">
        <v>0</v>
      </c>
      <c r="AD190" s="4">
        <f t="shared" si="2"/>
        <v>0</v>
      </c>
      <c r="AE190" t="s">
        <v>234</v>
      </c>
      <c r="AF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</row>
    <row r="191" spans="1:46" x14ac:dyDescent="0.25">
      <c r="A191" s="20">
        <v>1170</v>
      </c>
      <c r="B191" t="s">
        <v>348</v>
      </c>
      <c r="C191" t="s">
        <v>2</v>
      </c>
      <c r="D191" t="s">
        <v>3</v>
      </c>
      <c r="E191" t="s">
        <v>303</v>
      </c>
      <c r="F191" s="2">
        <v>634669000</v>
      </c>
      <c r="G191" s="2">
        <v>159522000</v>
      </c>
      <c r="H191" s="2">
        <v>475147000</v>
      </c>
      <c r="I191" s="2">
        <v>1942376</v>
      </c>
      <c r="J191" s="2">
        <v>480759</v>
      </c>
      <c r="K191" s="2">
        <v>1461617</v>
      </c>
      <c r="L191" s="2">
        <v>1688508.4</v>
      </c>
      <c r="M191" s="2">
        <v>416950.2</v>
      </c>
      <c r="N191" s="2">
        <v>1271558.2</v>
      </c>
      <c r="O191" s="15">
        <v>0.1</v>
      </c>
      <c r="P191" s="2">
        <v>41695.019999999997</v>
      </c>
      <c r="Q191" s="13">
        <v>0.3</v>
      </c>
      <c r="R191" s="15">
        <v>0</v>
      </c>
      <c r="S191" s="2">
        <v>381467.46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18">
        <v>0</v>
      </c>
      <c r="AB191" s="4">
        <v>423162.48</v>
      </c>
      <c r="AD191" s="4">
        <f t="shared" si="2"/>
        <v>423162.48</v>
      </c>
      <c r="AE191" t="s">
        <v>16</v>
      </c>
      <c r="AF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</row>
    <row r="192" spans="1:46" x14ac:dyDescent="0.25">
      <c r="A192" s="20">
        <v>1174</v>
      </c>
      <c r="B192" t="s">
        <v>348</v>
      </c>
      <c r="C192" t="s">
        <v>2</v>
      </c>
      <c r="D192" t="s">
        <v>3</v>
      </c>
      <c r="E192" t="s">
        <v>304</v>
      </c>
      <c r="F192" s="2">
        <v>20180000</v>
      </c>
      <c r="G192" s="2">
        <v>0</v>
      </c>
      <c r="H192" s="2">
        <v>20180000</v>
      </c>
      <c r="I192" s="2">
        <v>70630</v>
      </c>
      <c r="J192" s="2">
        <v>0</v>
      </c>
      <c r="K192" s="2">
        <v>70630</v>
      </c>
      <c r="L192" s="2">
        <v>62558</v>
      </c>
      <c r="M192" s="2">
        <v>0</v>
      </c>
      <c r="N192" s="2">
        <v>62558</v>
      </c>
      <c r="O192" s="15">
        <v>0.1</v>
      </c>
      <c r="P192" s="2">
        <v>0</v>
      </c>
      <c r="Q192" s="13">
        <v>0.3</v>
      </c>
      <c r="R192" s="15">
        <v>0</v>
      </c>
      <c r="S192" s="2">
        <v>18767.400000000001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18">
        <v>0</v>
      </c>
      <c r="AB192" s="4">
        <v>18767.400000000001</v>
      </c>
      <c r="AD192" s="4">
        <f t="shared" si="2"/>
        <v>18767.400000000001</v>
      </c>
      <c r="AE192" t="s">
        <v>16</v>
      </c>
      <c r="AF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</row>
    <row r="193" spans="1:46" x14ac:dyDescent="0.25">
      <c r="A193" s="20">
        <v>1176</v>
      </c>
      <c r="B193" t="s">
        <v>348</v>
      </c>
      <c r="C193" t="s">
        <v>2</v>
      </c>
      <c r="D193" t="s">
        <v>3</v>
      </c>
      <c r="E193" t="s">
        <v>305</v>
      </c>
      <c r="F193" s="2">
        <v>9544887000</v>
      </c>
      <c r="G193" s="2">
        <v>0</v>
      </c>
      <c r="H193" s="2">
        <v>9544887000</v>
      </c>
      <c r="I193" s="2">
        <v>20957247</v>
      </c>
      <c r="J193" s="2">
        <v>0</v>
      </c>
      <c r="K193" s="2">
        <v>20957247</v>
      </c>
      <c r="L193" s="2">
        <v>17139292.199999999</v>
      </c>
      <c r="M193" s="2">
        <v>0</v>
      </c>
      <c r="N193" s="2">
        <v>17139292.199999999</v>
      </c>
      <c r="O193" s="15">
        <v>0.1</v>
      </c>
      <c r="P193" s="2">
        <v>0</v>
      </c>
      <c r="Q193" s="13">
        <v>0.3</v>
      </c>
      <c r="R193" s="15">
        <v>0</v>
      </c>
      <c r="S193" s="2">
        <v>5141787.66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18">
        <v>0</v>
      </c>
      <c r="AB193" s="4">
        <v>5141787.66</v>
      </c>
      <c r="AD193" s="4">
        <f t="shared" si="2"/>
        <v>5141787.66</v>
      </c>
      <c r="AE193" t="s">
        <v>58</v>
      </c>
      <c r="AF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</row>
    <row r="194" spans="1:46" x14ac:dyDescent="0.25">
      <c r="A194" s="20">
        <v>1180</v>
      </c>
      <c r="B194" t="s">
        <v>348</v>
      </c>
      <c r="C194" t="s">
        <v>10</v>
      </c>
      <c r="D194" t="s">
        <v>11</v>
      </c>
      <c r="E194" t="s">
        <v>309</v>
      </c>
      <c r="F194" s="2">
        <v>10577758000</v>
      </c>
      <c r="G194" s="2">
        <v>0</v>
      </c>
      <c r="H194" s="2">
        <v>10577758000</v>
      </c>
      <c r="I194" s="2">
        <v>28264451</v>
      </c>
      <c r="J194" s="2">
        <v>0</v>
      </c>
      <c r="K194" s="2">
        <v>28264451</v>
      </c>
      <c r="L194" s="2">
        <v>24033347.800000001</v>
      </c>
      <c r="M194" s="2">
        <v>0</v>
      </c>
      <c r="N194" s="2">
        <v>24033347.800000001</v>
      </c>
      <c r="O194" s="15">
        <v>0.1</v>
      </c>
      <c r="P194" s="2">
        <v>0</v>
      </c>
      <c r="Q194" s="13">
        <v>0.3</v>
      </c>
      <c r="R194" s="15">
        <v>0</v>
      </c>
      <c r="S194" s="2">
        <v>7210004.3399999999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18">
        <v>0</v>
      </c>
      <c r="AB194" s="4">
        <v>7210004.3399999999</v>
      </c>
      <c r="AD194" s="4">
        <f t="shared" si="2"/>
        <v>7210004.3399999999</v>
      </c>
      <c r="AE194" t="s">
        <v>234</v>
      </c>
      <c r="AF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</row>
    <row r="195" spans="1:46" x14ac:dyDescent="0.25">
      <c r="A195" s="20">
        <v>1183</v>
      </c>
      <c r="B195" t="s">
        <v>348</v>
      </c>
      <c r="C195" t="s">
        <v>10</v>
      </c>
      <c r="D195" t="s">
        <v>18</v>
      </c>
      <c r="E195" t="s">
        <v>307</v>
      </c>
      <c r="F195" s="2">
        <v>94700041000</v>
      </c>
      <c r="G195" s="2">
        <v>0</v>
      </c>
      <c r="H195" s="2">
        <v>94700041000</v>
      </c>
      <c r="I195" s="2">
        <v>142050148</v>
      </c>
      <c r="J195" s="2">
        <v>0</v>
      </c>
      <c r="K195" s="2">
        <v>142050148</v>
      </c>
      <c r="L195" s="2">
        <v>104170131.59999999</v>
      </c>
      <c r="M195" s="2">
        <v>0</v>
      </c>
      <c r="N195" s="2">
        <v>104170131.59999999</v>
      </c>
      <c r="O195" s="15">
        <v>0.1</v>
      </c>
      <c r="P195" s="2">
        <v>0</v>
      </c>
      <c r="Q195" s="13">
        <v>0.3</v>
      </c>
      <c r="R195" s="15">
        <v>0</v>
      </c>
      <c r="S195" s="2">
        <v>31251039.48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18">
        <v>0</v>
      </c>
      <c r="AB195" s="4">
        <v>31251039.48</v>
      </c>
      <c r="AD195" s="4">
        <f t="shared" ref="AD195:AD258" si="3">AB195+AC195</f>
        <v>31251039.48</v>
      </c>
      <c r="AE195" t="s">
        <v>20</v>
      </c>
      <c r="AF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</row>
    <row r="196" spans="1:46" x14ac:dyDescent="0.25">
      <c r="A196" s="20">
        <v>1184</v>
      </c>
      <c r="B196" t="s">
        <v>349</v>
      </c>
      <c r="C196" t="s">
        <v>10</v>
      </c>
      <c r="D196" t="s">
        <v>31</v>
      </c>
      <c r="E196" t="s">
        <v>308</v>
      </c>
      <c r="F196" s="2">
        <v>56935194000</v>
      </c>
      <c r="G196" s="2">
        <v>0</v>
      </c>
      <c r="H196" s="2">
        <v>56935194000</v>
      </c>
      <c r="I196" s="2">
        <v>90100248</v>
      </c>
      <c r="J196" s="2">
        <v>0</v>
      </c>
      <c r="K196" s="2">
        <v>90100248</v>
      </c>
      <c r="L196" s="2">
        <v>67326170.400000006</v>
      </c>
      <c r="M196" s="2">
        <v>0</v>
      </c>
      <c r="N196" s="2">
        <v>67326170.400000006</v>
      </c>
      <c r="O196" s="15">
        <v>0.1</v>
      </c>
      <c r="P196" s="2">
        <v>0</v>
      </c>
      <c r="Q196" s="13">
        <v>0.2</v>
      </c>
      <c r="R196" s="15">
        <v>0</v>
      </c>
      <c r="S196" s="2">
        <v>13465234.08</v>
      </c>
      <c r="T196" s="2">
        <v>4000000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18">
        <v>0</v>
      </c>
      <c r="AB196" s="4">
        <v>17465234.079999998</v>
      </c>
      <c r="AD196" s="4">
        <f t="shared" si="3"/>
        <v>17465234.079999998</v>
      </c>
      <c r="AE196" t="s">
        <v>32</v>
      </c>
      <c r="AF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</row>
    <row r="197" spans="1:46" x14ac:dyDescent="0.25">
      <c r="A197" s="20">
        <v>1185</v>
      </c>
      <c r="B197" t="s">
        <v>348</v>
      </c>
      <c r="C197" t="s">
        <v>2</v>
      </c>
      <c r="D197" t="s">
        <v>3</v>
      </c>
      <c r="E197" t="s">
        <v>310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15">
        <v>0.1</v>
      </c>
      <c r="P197" s="2">
        <v>0</v>
      </c>
      <c r="Q197" s="13">
        <v>0.3</v>
      </c>
      <c r="R197" s="15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18">
        <v>0</v>
      </c>
      <c r="AB197" s="4">
        <v>0</v>
      </c>
      <c r="AD197" s="4">
        <f t="shared" si="3"/>
        <v>0</v>
      </c>
      <c r="AE197" t="s">
        <v>329</v>
      </c>
      <c r="AF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</row>
    <row r="198" spans="1:46" x14ac:dyDescent="0.25">
      <c r="A198" s="20">
        <v>1189</v>
      </c>
      <c r="B198" t="s">
        <v>348</v>
      </c>
      <c r="C198" t="s">
        <v>2</v>
      </c>
      <c r="D198" t="s">
        <v>247</v>
      </c>
      <c r="E198" t="s">
        <v>311</v>
      </c>
      <c r="F198" s="2">
        <v>2202980000</v>
      </c>
      <c r="G198" s="2">
        <v>0</v>
      </c>
      <c r="H198" s="2">
        <v>2202980000</v>
      </c>
      <c r="I198" s="2">
        <v>5668697</v>
      </c>
      <c r="J198" s="2">
        <v>0</v>
      </c>
      <c r="K198" s="2">
        <v>5668697</v>
      </c>
      <c r="L198" s="2">
        <v>4787505</v>
      </c>
      <c r="M198" s="2">
        <v>0</v>
      </c>
      <c r="N198" s="2">
        <v>4787505</v>
      </c>
      <c r="O198" s="15">
        <v>0.1</v>
      </c>
      <c r="P198" s="2">
        <v>0</v>
      </c>
      <c r="Q198" s="13">
        <v>0.3</v>
      </c>
      <c r="R198" s="15">
        <v>0</v>
      </c>
      <c r="S198" s="2">
        <v>1436251.5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18">
        <v>0</v>
      </c>
      <c r="AB198" s="4">
        <v>1436251.5</v>
      </c>
      <c r="AD198" s="4">
        <f t="shared" si="3"/>
        <v>1436251.5</v>
      </c>
      <c r="AE198" t="s">
        <v>226</v>
      </c>
      <c r="AF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</row>
    <row r="199" spans="1:46" x14ac:dyDescent="0.25">
      <c r="A199" s="20">
        <v>1190</v>
      </c>
      <c r="B199" t="s">
        <v>348</v>
      </c>
      <c r="C199" t="s">
        <v>2</v>
      </c>
      <c r="D199" t="s">
        <v>247</v>
      </c>
      <c r="E199" t="s">
        <v>312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15">
        <v>0.1</v>
      </c>
      <c r="P199" s="2">
        <v>0</v>
      </c>
      <c r="Q199" s="13">
        <v>0.3</v>
      </c>
      <c r="R199" s="15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18">
        <v>0</v>
      </c>
      <c r="AB199" s="4">
        <v>0</v>
      </c>
      <c r="AD199" s="4">
        <f t="shared" si="3"/>
        <v>0</v>
      </c>
      <c r="AE199" t="s">
        <v>306</v>
      </c>
      <c r="AF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</row>
    <row r="200" spans="1:46" x14ac:dyDescent="0.25">
      <c r="A200" s="20">
        <v>1192</v>
      </c>
      <c r="B200" t="s">
        <v>348</v>
      </c>
      <c r="C200" t="s">
        <v>2</v>
      </c>
      <c r="D200" t="s">
        <v>247</v>
      </c>
      <c r="E200" t="s">
        <v>313</v>
      </c>
      <c r="F200" s="2">
        <v>37003997000</v>
      </c>
      <c r="G200" s="2">
        <v>0</v>
      </c>
      <c r="H200" s="2">
        <v>37003997000</v>
      </c>
      <c r="I200" s="2">
        <v>71746417</v>
      </c>
      <c r="J200" s="2">
        <v>0</v>
      </c>
      <c r="K200" s="2">
        <v>71746417</v>
      </c>
      <c r="L200" s="2">
        <v>56944818.200000003</v>
      </c>
      <c r="M200" s="2">
        <v>0</v>
      </c>
      <c r="N200" s="2">
        <v>56944818.200000003</v>
      </c>
      <c r="O200" s="15">
        <v>0.1</v>
      </c>
      <c r="P200" s="2">
        <v>0</v>
      </c>
      <c r="Q200" s="13">
        <v>0.3</v>
      </c>
      <c r="R200" s="15">
        <v>0</v>
      </c>
      <c r="S200" s="2">
        <v>17083445.460000001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18">
        <v>0</v>
      </c>
      <c r="AB200" s="4">
        <v>17083445.460000001</v>
      </c>
      <c r="AD200" s="4">
        <f t="shared" si="3"/>
        <v>17083445.460000001</v>
      </c>
      <c r="AE200" t="s">
        <v>306</v>
      </c>
      <c r="AF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</row>
    <row r="201" spans="1:46" x14ac:dyDescent="0.25">
      <c r="A201" s="20">
        <v>1193</v>
      </c>
      <c r="B201" t="s">
        <v>348</v>
      </c>
      <c r="C201" t="s">
        <v>2</v>
      </c>
      <c r="D201" t="s">
        <v>3</v>
      </c>
      <c r="E201" t="s">
        <v>314</v>
      </c>
      <c r="F201" s="2">
        <v>8300000</v>
      </c>
      <c r="G201" s="2">
        <v>0</v>
      </c>
      <c r="H201" s="2">
        <v>8300000</v>
      </c>
      <c r="I201" s="2">
        <v>29050</v>
      </c>
      <c r="J201" s="2">
        <v>0</v>
      </c>
      <c r="K201" s="2">
        <v>29050</v>
      </c>
      <c r="L201" s="2">
        <v>25730</v>
      </c>
      <c r="M201" s="2">
        <v>0</v>
      </c>
      <c r="N201" s="2">
        <v>25730</v>
      </c>
      <c r="O201" s="15">
        <v>0.1</v>
      </c>
      <c r="P201" s="2">
        <v>0</v>
      </c>
      <c r="Q201" s="13">
        <v>0.3</v>
      </c>
      <c r="R201" s="15">
        <v>0</v>
      </c>
      <c r="S201" s="2">
        <v>7719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18">
        <v>0</v>
      </c>
      <c r="AB201" s="4">
        <v>7719</v>
      </c>
      <c r="AD201" s="4">
        <f t="shared" si="3"/>
        <v>7719</v>
      </c>
      <c r="AE201" t="s">
        <v>58</v>
      </c>
      <c r="AF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</row>
    <row r="202" spans="1:46" x14ac:dyDescent="0.25">
      <c r="A202" s="20">
        <v>1194</v>
      </c>
      <c r="B202" t="s">
        <v>348</v>
      </c>
      <c r="C202" t="s">
        <v>2</v>
      </c>
      <c r="D202" t="s">
        <v>3</v>
      </c>
      <c r="E202" t="s">
        <v>315</v>
      </c>
      <c r="F202" s="2">
        <v>911195000</v>
      </c>
      <c r="G202" s="2">
        <v>0</v>
      </c>
      <c r="H202" s="2">
        <v>911195000</v>
      </c>
      <c r="I202" s="2">
        <v>2965138</v>
      </c>
      <c r="J202" s="2">
        <v>0</v>
      </c>
      <c r="K202" s="2">
        <v>2965138</v>
      </c>
      <c r="L202" s="2">
        <v>2600660</v>
      </c>
      <c r="M202" s="2">
        <v>0</v>
      </c>
      <c r="N202" s="2">
        <v>2600660</v>
      </c>
      <c r="O202" s="15">
        <v>0.1</v>
      </c>
      <c r="P202" s="2">
        <v>0</v>
      </c>
      <c r="Q202" s="13">
        <v>0.3</v>
      </c>
      <c r="R202" s="15">
        <v>0</v>
      </c>
      <c r="S202" s="2">
        <v>780198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18">
        <v>0</v>
      </c>
      <c r="AB202" s="4">
        <v>780198</v>
      </c>
      <c r="AD202" s="4">
        <f t="shared" si="3"/>
        <v>780198</v>
      </c>
      <c r="AE202" t="s">
        <v>16</v>
      </c>
      <c r="AF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</row>
    <row r="203" spans="1:46" x14ac:dyDescent="0.25">
      <c r="A203" s="20">
        <v>1196</v>
      </c>
      <c r="B203" t="s">
        <v>348</v>
      </c>
      <c r="C203" t="s">
        <v>2</v>
      </c>
      <c r="D203" t="s">
        <v>9</v>
      </c>
      <c r="E203" t="s">
        <v>316</v>
      </c>
      <c r="F203" s="2">
        <v>4135886000</v>
      </c>
      <c r="G203" s="2">
        <v>0</v>
      </c>
      <c r="H203" s="2">
        <v>4135886000</v>
      </c>
      <c r="I203" s="2">
        <v>11091964</v>
      </c>
      <c r="J203" s="2">
        <v>0</v>
      </c>
      <c r="K203" s="2">
        <v>11091964</v>
      </c>
      <c r="L203" s="2">
        <v>9437609.5999999996</v>
      </c>
      <c r="M203" s="2">
        <v>0</v>
      </c>
      <c r="N203" s="2">
        <v>9437609.5999999996</v>
      </c>
      <c r="O203" s="15">
        <v>0.1</v>
      </c>
      <c r="P203" s="2">
        <v>0</v>
      </c>
      <c r="Q203" s="13">
        <v>0.3</v>
      </c>
      <c r="R203" s="15">
        <v>0</v>
      </c>
      <c r="S203" s="2">
        <v>2831282.88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18">
        <v>0</v>
      </c>
      <c r="AB203" s="4">
        <v>2831282.88</v>
      </c>
      <c r="AD203" s="4">
        <f t="shared" si="3"/>
        <v>2831282.88</v>
      </c>
      <c r="AE203" t="s">
        <v>41</v>
      </c>
      <c r="AF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</row>
    <row r="204" spans="1:46" x14ac:dyDescent="0.25">
      <c r="A204" s="20">
        <v>1197</v>
      </c>
      <c r="B204" t="s">
        <v>350</v>
      </c>
      <c r="C204" t="s">
        <v>2</v>
      </c>
      <c r="D204" t="s">
        <v>247</v>
      </c>
      <c r="E204" t="s">
        <v>317</v>
      </c>
      <c r="F204" s="2">
        <v>13394758000</v>
      </c>
      <c r="G204" s="2">
        <v>3980000</v>
      </c>
      <c r="H204" s="2">
        <v>13390778000</v>
      </c>
      <c r="I204" s="2">
        <v>28147085</v>
      </c>
      <c r="J204" s="2">
        <v>13930</v>
      </c>
      <c r="K204" s="2">
        <v>28133155</v>
      </c>
      <c r="L204" s="2">
        <v>22789181.800000001</v>
      </c>
      <c r="M204" s="2">
        <v>12338</v>
      </c>
      <c r="N204" s="2">
        <v>22776843.800000001</v>
      </c>
      <c r="O204" s="15">
        <v>0.1</v>
      </c>
      <c r="P204" s="2">
        <v>1233.8</v>
      </c>
      <c r="Q204" s="13">
        <v>0.1</v>
      </c>
      <c r="R204" s="15">
        <v>0</v>
      </c>
      <c r="S204" s="2">
        <v>2277684.38</v>
      </c>
      <c r="T204" s="2">
        <v>3000000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18">
        <v>0</v>
      </c>
      <c r="AB204" s="4">
        <v>5278918.18</v>
      </c>
      <c r="AD204" s="4">
        <f t="shared" si="3"/>
        <v>5278918.18</v>
      </c>
      <c r="AE204" t="s">
        <v>226</v>
      </c>
      <c r="AF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</row>
    <row r="205" spans="1:46" x14ac:dyDescent="0.25">
      <c r="A205" s="20">
        <v>1201</v>
      </c>
      <c r="B205" t="s">
        <v>348</v>
      </c>
      <c r="C205" t="s">
        <v>2</v>
      </c>
      <c r="D205" t="s">
        <v>9</v>
      </c>
      <c r="E205" t="s">
        <v>318</v>
      </c>
      <c r="F205" s="2">
        <v>9973957500</v>
      </c>
      <c r="G205" s="2">
        <v>0</v>
      </c>
      <c r="H205" s="2">
        <v>9973957500</v>
      </c>
      <c r="I205" s="2">
        <v>26716262</v>
      </c>
      <c r="J205" s="2">
        <v>0</v>
      </c>
      <c r="K205" s="2">
        <v>26716262</v>
      </c>
      <c r="L205" s="2">
        <v>22726679</v>
      </c>
      <c r="M205" s="2">
        <v>0</v>
      </c>
      <c r="N205" s="2">
        <v>22726679</v>
      </c>
      <c r="O205" s="15">
        <v>0.1</v>
      </c>
      <c r="P205" s="2">
        <v>0</v>
      </c>
      <c r="Q205" s="13">
        <v>0.3</v>
      </c>
      <c r="R205" s="15">
        <v>0</v>
      </c>
      <c r="S205" s="2">
        <v>6818003.7000000002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18">
        <v>0</v>
      </c>
      <c r="AB205" s="4">
        <v>6818003.7000000002</v>
      </c>
      <c r="AD205" s="4">
        <f t="shared" si="3"/>
        <v>6818003.7000000002</v>
      </c>
      <c r="AE205" t="s">
        <v>67</v>
      </c>
      <c r="AF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</row>
    <row r="206" spans="1:46" x14ac:dyDescent="0.25">
      <c r="A206" s="20">
        <v>1202</v>
      </c>
      <c r="B206" t="s">
        <v>348</v>
      </c>
      <c r="C206" t="s">
        <v>2</v>
      </c>
      <c r="D206" t="s">
        <v>9</v>
      </c>
      <c r="E206" t="s">
        <v>319</v>
      </c>
      <c r="F206" s="2">
        <v>1418475900</v>
      </c>
      <c r="G206" s="2">
        <v>438802000</v>
      </c>
      <c r="H206" s="2">
        <v>979673900</v>
      </c>
      <c r="I206" s="2">
        <v>4300530</v>
      </c>
      <c r="J206" s="2">
        <v>1138207</v>
      </c>
      <c r="K206" s="2">
        <v>3162323</v>
      </c>
      <c r="L206" s="2">
        <v>3733139.64</v>
      </c>
      <c r="M206" s="2">
        <v>962686.2</v>
      </c>
      <c r="N206" s="2">
        <v>2770453.44</v>
      </c>
      <c r="O206" s="15">
        <v>0.1</v>
      </c>
      <c r="P206" s="2">
        <v>96268.62</v>
      </c>
      <c r="Q206" s="13">
        <v>0.3</v>
      </c>
      <c r="R206" s="15">
        <v>0</v>
      </c>
      <c r="S206" s="2">
        <v>831136.03200000001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18">
        <v>0</v>
      </c>
      <c r="AB206" s="4">
        <v>927404.652</v>
      </c>
      <c r="AD206" s="4">
        <f t="shared" si="3"/>
        <v>927404.652</v>
      </c>
      <c r="AE206" t="s">
        <v>59</v>
      </c>
      <c r="AF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</row>
    <row r="207" spans="1:46" x14ac:dyDescent="0.25">
      <c r="A207" s="20">
        <v>1203</v>
      </c>
      <c r="B207" t="s">
        <v>349</v>
      </c>
      <c r="C207" t="s">
        <v>2</v>
      </c>
      <c r="D207" t="s">
        <v>5</v>
      </c>
      <c r="E207" t="s">
        <v>320</v>
      </c>
      <c r="F207" s="2">
        <v>121134487000</v>
      </c>
      <c r="G207" s="2">
        <v>0</v>
      </c>
      <c r="H207" s="2">
        <v>121134487000</v>
      </c>
      <c r="I207" s="2">
        <v>187610972</v>
      </c>
      <c r="J207" s="2">
        <v>0</v>
      </c>
      <c r="K207" s="2">
        <v>187610972</v>
      </c>
      <c r="L207" s="2">
        <v>139157177.19999999</v>
      </c>
      <c r="M207" s="2">
        <v>0</v>
      </c>
      <c r="N207" s="2">
        <v>139157177.19999999</v>
      </c>
      <c r="O207" s="15">
        <v>0.1</v>
      </c>
      <c r="P207" s="2">
        <v>0</v>
      </c>
      <c r="Q207" s="13">
        <v>0.25</v>
      </c>
      <c r="R207" s="15">
        <v>0</v>
      </c>
      <c r="S207" s="2">
        <v>34789294.299999997</v>
      </c>
      <c r="T207" s="2">
        <v>5000000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18">
        <v>0</v>
      </c>
      <c r="AB207" s="4">
        <v>39789294.299999997</v>
      </c>
      <c r="AD207" s="4">
        <f t="shared" si="3"/>
        <v>39789294.299999997</v>
      </c>
      <c r="AE207" t="s">
        <v>7</v>
      </c>
      <c r="AF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</row>
    <row r="208" spans="1:46" x14ac:dyDescent="0.25">
      <c r="A208" s="20">
        <v>1204</v>
      </c>
      <c r="B208" t="s">
        <v>348</v>
      </c>
      <c r="C208" t="s">
        <v>2</v>
      </c>
      <c r="D208" t="s">
        <v>3</v>
      </c>
      <c r="E208" t="s">
        <v>321</v>
      </c>
      <c r="F208" s="2">
        <v>1311687000</v>
      </c>
      <c r="G208" s="2">
        <v>0</v>
      </c>
      <c r="H208" s="2">
        <v>1311687000</v>
      </c>
      <c r="I208" s="2">
        <v>3351371</v>
      </c>
      <c r="J208" s="2">
        <v>0</v>
      </c>
      <c r="K208" s="2">
        <v>3351371</v>
      </c>
      <c r="L208" s="2">
        <v>2826696.2</v>
      </c>
      <c r="M208" s="2">
        <v>0</v>
      </c>
      <c r="N208" s="2">
        <v>2826696.2</v>
      </c>
      <c r="O208" s="15">
        <v>0.1</v>
      </c>
      <c r="P208" s="2">
        <v>0</v>
      </c>
      <c r="Q208" s="13">
        <v>0.3</v>
      </c>
      <c r="R208" s="15">
        <v>0</v>
      </c>
      <c r="S208" s="2">
        <v>848008.86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18">
        <v>0</v>
      </c>
      <c r="AB208" s="4">
        <v>848008.86</v>
      </c>
      <c r="AD208" s="4">
        <f t="shared" si="3"/>
        <v>848008.86</v>
      </c>
      <c r="AE208" t="s">
        <v>58</v>
      </c>
      <c r="AF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</row>
    <row r="209" spans="1:46" x14ac:dyDescent="0.25">
      <c r="A209" s="20">
        <v>1206</v>
      </c>
      <c r="B209" t="s">
        <v>348</v>
      </c>
      <c r="C209" t="s">
        <v>2</v>
      </c>
      <c r="D209" t="s">
        <v>5</v>
      </c>
      <c r="E209" t="s">
        <v>322</v>
      </c>
      <c r="F209" s="2">
        <v>28449091000</v>
      </c>
      <c r="G209" s="2">
        <v>2794450000</v>
      </c>
      <c r="H209" s="2">
        <v>25654641000</v>
      </c>
      <c r="I209" s="2">
        <v>62559095</v>
      </c>
      <c r="J209" s="2">
        <v>6624500</v>
      </c>
      <c r="K209" s="2">
        <v>55934595</v>
      </c>
      <c r="L209" s="2">
        <v>51179458.600000001</v>
      </c>
      <c r="M209" s="2">
        <v>5506720</v>
      </c>
      <c r="N209" s="2">
        <v>45672738.600000001</v>
      </c>
      <c r="O209" s="15">
        <v>0.1</v>
      </c>
      <c r="P209" s="2">
        <v>550672</v>
      </c>
      <c r="Q209" s="13">
        <v>0.3</v>
      </c>
      <c r="R209" s="15">
        <v>0</v>
      </c>
      <c r="S209" s="2">
        <v>13701821.58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18">
        <v>0</v>
      </c>
      <c r="AB209" s="4">
        <v>14252493.58</v>
      </c>
      <c r="AD209" s="4">
        <f t="shared" si="3"/>
        <v>14252493.58</v>
      </c>
      <c r="AE209" t="s">
        <v>63</v>
      </c>
      <c r="AF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</row>
    <row r="210" spans="1:46" x14ac:dyDescent="0.25">
      <c r="A210" s="20">
        <v>1207</v>
      </c>
      <c r="B210" t="s">
        <v>348</v>
      </c>
      <c r="C210" t="s">
        <v>10</v>
      </c>
      <c r="D210" t="s">
        <v>18</v>
      </c>
      <c r="E210" t="s">
        <v>323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15">
        <v>0.1</v>
      </c>
      <c r="P210" s="2">
        <v>0</v>
      </c>
      <c r="Q210" s="13">
        <v>0.3</v>
      </c>
      <c r="R210" s="15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18">
        <v>0</v>
      </c>
      <c r="AB210" s="4">
        <v>0</v>
      </c>
      <c r="AD210" s="4">
        <f t="shared" si="3"/>
        <v>0</v>
      </c>
      <c r="AE210" t="s">
        <v>177</v>
      </c>
      <c r="AF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</row>
    <row r="211" spans="1:46" x14ac:dyDescent="0.25">
      <c r="A211" s="20">
        <v>1213</v>
      </c>
      <c r="B211" t="s">
        <v>348</v>
      </c>
      <c r="C211" t="s">
        <v>10</v>
      </c>
      <c r="D211" t="s">
        <v>11</v>
      </c>
      <c r="E211" t="s">
        <v>324</v>
      </c>
      <c r="F211" s="2">
        <v>46433031000</v>
      </c>
      <c r="G211" s="2">
        <v>0</v>
      </c>
      <c r="H211" s="2">
        <v>46433031000</v>
      </c>
      <c r="I211" s="2">
        <v>92643090</v>
      </c>
      <c r="J211" s="2">
        <v>0</v>
      </c>
      <c r="K211" s="2">
        <v>92643090</v>
      </c>
      <c r="L211" s="2">
        <v>74069877.599999994</v>
      </c>
      <c r="M211" s="2">
        <v>0</v>
      </c>
      <c r="N211" s="2">
        <v>74069877.599999994</v>
      </c>
      <c r="O211" s="15">
        <v>0.1</v>
      </c>
      <c r="P211" s="2">
        <v>0</v>
      </c>
      <c r="Q211" s="13">
        <v>0.3</v>
      </c>
      <c r="R211" s="15">
        <v>0</v>
      </c>
      <c r="S211" s="2">
        <v>22220963.280000001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18">
        <v>0</v>
      </c>
      <c r="AB211" s="4">
        <v>22220963.280000001</v>
      </c>
      <c r="AD211" s="4">
        <f t="shared" si="3"/>
        <v>22220963.280000001</v>
      </c>
      <c r="AE211" t="s">
        <v>43</v>
      </c>
      <c r="AF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</row>
    <row r="212" spans="1:46" x14ac:dyDescent="0.25">
      <c r="A212" s="20">
        <v>1214</v>
      </c>
      <c r="B212" t="s">
        <v>348</v>
      </c>
      <c r="C212" t="s">
        <v>10</v>
      </c>
      <c r="D212" t="s">
        <v>11</v>
      </c>
      <c r="E212" t="s">
        <v>325</v>
      </c>
      <c r="F212" s="2">
        <v>12841484000</v>
      </c>
      <c r="G212" s="2">
        <v>0</v>
      </c>
      <c r="H212" s="2">
        <v>12841484000</v>
      </c>
      <c r="I212" s="2">
        <v>29630551</v>
      </c>
      <c r="J212" s="2">
        <v>0</v>
      </c>
      <c r="K212" s="2">
        <v>29630551</v>
      </c>
      <c r="L212" s="2">
        <v>24493957.399999999</v>
      </c>
      <c r="M212" s="2">
        <v>0</v>
      </c>
      <c r="N212" s="2">
        <v>24493957.399999999</v>
      </c>
      <c r="O212" s="15">
        <v>0.1</v>
      </c>
      <c r="P212" s="2">
        <v>0</v>
      </c>
      <c r="Q212" s="13">
        <v>0.3</v>
      </c>
      <c r="R212" s="15">
        <v>0</v>
      </c>
      <c r="S212" s="2">
        <v>7348187.2199999997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18">
        <v>0</v>
      </c>
      <c r="AB212" s="4">
        <v>7348187.2199999997</v>
      </c>
      <c r="AD212" s="4">
        <f t="shared" si="3"/>
        <v>7348187.2199999997</v>
      </c>
      <c r="AE212" t="s">
        <v>88</v>
      </c>
      <c r="AF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</row>
    <row r="213" spans="1:46" x14ac:dyDescent="0.25">
      <c r="A213" s="20">
        <v>1215</v>
      </c>
      <c r="B213" t="s">
        <v>348</v>
      </c>
      <c r="C213" t="s">
        <v>2</v>
      </c>
      <c r="D213" t="s">
        <v>3</v>
      </c>
      <c r="E213" t="s">
        <v>326</v>
      </c>
      <c r="F213" s="2">
        <v>1227834000</v>
      </c>
      <c r="G213" s="2">
        <v>314700000</v>
      </c>
      <c r="H213" s="2">
        <v>913134000</v>
      </c>
      <c r="I213" s="2">
        <v>4297430</v>
      </c>
      <c r="J213" s="2">
        <v>1101450</v>
      </c>
      <c r="K213" s="2">
        <v>3195980</v>
      </c>
      <c r="L213" s="2">
        <v>3806296.4</v>
      </c>
      <c r="M213" s="2">
        <v>975570</v>
      </c>
      <c r="N213" s="2">
        <v>2830726.4</v>
      </c>
      <c r="O213" s="15">
        <v>0.1</v>
      </c>
      <c r="P213" s="2">
        <v>97557</v>
      </c>
      <c r="Q213" s="13">
        <v>0.3</v>
      </c>
      <c r="R213" s="15">
        <v>0</v>
      </c>
      <c r="S213" s="2">
        <v>849217.92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18">
        <v>0</v>
      </c>
      <c r="AB213" s="4">
        <v>946774.92</v>
      </c>
      <c r="AD213" s="4">
        <f t="shared" si="3"/>
        <v>946774.92</v>
      </c>
      <c r="AE213" t="s">
        <v>16</v>
      </c>
      <c r="AF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</row>
    <row r="214" spans="1:46" x14ac:dyDescent="0.25">
      <c r="A214" s="20">
        <v>1216</v>
      </c>
      <c r="B214" t="s">
        <v>348</v>
      </c>
      <c r="C214" t="s">
        <v>2</v>
      </c>
      <c r="D214" t="s">
        <v>3</v>
      </c>
      <c r="E214" t="s">
        <v>327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15">
        <v>0.1</v>
      </c>
      <c r="P214" s="2">
        <v>0</v>
      </c>
      <c r="Q214" s="13">
        <v>0.3</v>
      </c>
      <c r="R214" s="15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18">
        <v>0</v>
      </c>
      <c r="AB214" s="4">
        <v>0</v>
      </c>
      <c r="AD214" s="4">
        <f t="shared" si="3"/>
        <v>0</v>
      </c>
      <c r="AE214" t="s">
        <v>16</v>
      </c>
      <c r="AF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</row>
    <row r="215" spans="1:46" x14ac:dyDescent="0.25">
      <c r="A215" s="20">
        <v>1217</v>
      </c>
      <c r="B215" t="s">
        <v>348</v>
      </c>
      <c r="C215" t="s">
        <v>2</v>
      </c>
      <c r="D215" t="s">
        <v>9</v>
      </c>
      <c r="E215" t="s">
        <v>328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15">
        <v>0.1</v>
      </c>
      <c r="P215" s="2">
        <v>0</v>
      </c>
      <c r="Q215" s="13">
        <v>0.3</v>
      </c>
      <c r="R215" s="15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18">
        <v>0</v>
      </c>
      <c r="AB215" s="4">
        <v>0</v>
      </c>
      <c r="AD215" s="4">
        <f t="shared" si="3"/>
        <v>0</v>
      </c>
      <c r="AE215" t="s">
        <v>51</v>
      </c>
      <c r="AF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</row>
    <row r="216" spans="1:46" x14ac:dyDescent="0.25">
      <c r="A216" s="20">
        <v>1218</v>
      </c>
      <c r="B216" t="s">
        <v>348</v>
      </c>
      <c r="C216" t="s">
        <v>2</v>
      </c>
      <c r="D216" t="s">
        <v>9</v>
      </c>
      <c r="E216" t="s">
        <v>73</v>
      </c>
      <c r="F216" s="2">
        <v>2407176000</v>
      </c>
      <c r="G216" s="2">
        <v>0</v>
      </c>
      <c r="H216" s="2">
        <v>2407176000</v>
      </c>
      <c r="I216" s="2">
        <v>4291402</v>
      </c>
      <c r="J216" s="2">
        <v>0</v>
      </c>
      <c r="K216" s="2">
        <v>4291402</v>
      </c>
      <c r="L216" s="2">
        <v>3328531.6</v>
      </c>
      <c r="M216" s="2">
        <v>0</v>
      </c>
      <c r="N216" s="2">
        <v>3328531.6</v>
      </c>
      <c r="O216" s="15">
        <v>0.1</v>
      </c>
      <c r="P216" s="2">
        <v>0</v>
      </c>
      <c r="Q216" s="13">
        <v>0.3</v>
      </c>
      <c r="R216" s="15">
        <v>0</v>
      </c>
      <c r="S216" s="2">
        <v>998559.48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18">
        <v>0</v>
      </c>
      <c r="AB216" s="4">
        <v>998559.48</v>
      </c>
      <c r="AD216" s="4">
        <f t="shared" si="3"/>
        <v>998559.48</v>
      </c>
      <c r="AE216" t="s">
        <v>51</v>
      </c>
      <c r="AF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</row>
    <row r="217" spans="1:46" x14ac:dyDescent="0.25">
      <c r="A217" s="20">
        <v>1219</v>
      </c>
      <c r="B217" t="s">
        <v>348</v>
      </c>
      <c r="C217" t="s">
        <v>2</v>
      </c>
      <c r="D217" t="s">
        <v>3</v>
      </c>
      <c r="E217" t="s">
        <v>330</v>
      </c>
      <c r="F217" s="2">
        <v>1894778000</v>
      </c>
      <c r="G217" s="2">
        <v>0</v>
      </c>
      <c r="H217" s="2">
        <v>1894778000</v>
      </c>
      <c r="I217" s="2">
        <v>5279956</v>
      </c>
      <c r="J217" s="2">
        <v>0</v>
      </c>
      <c r="K217" s="2">
        <v>5279956</v>
      </c>
      <c r="L217" s="2">
        <v>4522044.8</v>
      </c>
      <c r="M217" s="2">
        <v>0</v>
      </c>
      <c r="N217" s="2">
        <v>4522044.8</v>
      </c>
      <c r="O217" s="15">
        <v>0.1</v>
      </c>
      <c r="P217" s="2">
        <v>0</v>
      </c>
      <c r="Q217" s="13">
        <v>0.3</v>
      </c>
      <c r="R217" s="15">
        <v>0</v>
      </c>
      <c r="S217" s="2">
        <v>1356613.44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18">
        <v>0</v>
      </c>
      <c r="AB217" s="4">
        <v>1356613.44</v>
      </c>
      <c r="AD217" s="4">
        <f t="shared" si="3"/>
        <v>1356613.44</v>
      </c>
      <c r="AE217" t="s">
        <v>121</v>
      </c>
      <c r="AF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</row>
    <row r="218" spans="1:46" x14ac:dyDescent="0.25">
      <c r="A218" s="20">
        <v>1220</v>
      </c>
      <c r="B218" t="s">
        <v>349</v>
      </c>
      <c r="C218" t="s">
        <v>2</v>
      </c>
      <c r="D218" t="s">
        <v>3</v>
      </c>
      <c r="E218" t="s">
        <v>215</v>
      </c>
      <c r="F218" s="2">
        <v>16496042300</v>
      </c>
      <c r="G218" s="2">
        <v>10565919300</v>
      </c>
      <c r="H218" s="2">
        <v>5930123000</v>
      </c>
      <c r="I218" s="2">
        <v>38166783</v>
      </c>
      <c r="J218" s="2">
        <v>22830502</v>
      </c>
      <c r="K218" s="2">
        <v>15336281</v>
      </c>
      <c r="L218" s="2">
        <v>31568366.079999998</v>
      </c>
      <c r="M218" s="2">
        <v>18604134.280000001</v>
      </c>
      <c r="N218" s="2">
        <v>12964231.800000001</v>
      </c>
      <c r="O218" s="15">
        <v>0.1</v>
      </c>
      <c r="P218" s="2">
        <v>1860413.4280000001</v>
      </c>
      <c r="Q218" s="13">
        <v>0.15</v>
      </c>
      <c r="R218" s="15">
        <v>0</v>
      </c>
      <c r="S218" s="2">
        <v>1944634.77</v>
      </c>
      <c r="T218" s="2">
        <v>3000000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18">
        <v>0</v>
      </c>
      <c r="AB218" s="4">
        <v>6805048.1979999999</v>
      </c>
      <c r="AD218" s="4">
        <f t="shared" si="3"/>
        <v>6805048.1979999999</v>
      </c>
      <c r="AE218" t="s">
        <v>58</v>
      </c>
      <c r="AF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</row>
    <row r="219" spans="1:46" x14ac:dyDescent="0.25">
      <c r="A219" s="20">
        <v>1221</v>
      </c>
      <c r="B219" t="s">
        <v>348</v>
      </c>
      <c r="C219" t="s">
        <v>2</v>
      </c>
      <c r="D219" t="s">
        <v>3</v>
      </c>
      <c r="E219" t="s">
        <v>331</v>
      </c>
      <c r="F219" s="2">
        <v>67330000</v>
      </c>
      <c r="G219" s="2">
        <v>0</v>
      </c>
      <c r="H219" s="2">
        <v>67330000</v>
      </c>
      <c r="I219" s="2">
        <v>235656</v>
      </c>
      <c r="J219" s="2">
        <v>0</v>
      </c>
      <c r="K219" s="2">
        <v>235656</v>
      </c>
      <c r="L219" s="2">
        <v>208724</v>
      </c>
      <c r="M219" s="2">
        <v>0</v>
      </c>
      <c r="N219" s="2">
        <v>208724</v>
      </c>
      <c r="O219" s="15">
        <v>0.1</v>
      </c>
      <c r="P219" s="2">
        <v>0</v>
      </c>
      <c r="Q219" s="13">
        <v>0.3</v>
      </c>
      <c r="R219" s="15">
        <v>0</v>
      </c>
      <c r="S219" s="2">
        <v>62617.2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18">
        <v>0</v>
      </c>
      <c r="AB219" s="4">
        <v>62617.2</v>
      </c>
      <c r="AD219" s="4">
        <f t="shared" si="3"/>
        <v>62617.2</v>
      </c>
      <c r="AE219" t="s">
        <v>58</v>
      </c>
      <c r="AF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</row>
    <row r="220" spans="1:46" x14ac:dyDescent="0.25">
      <c r="A220" s="20">
        <v>1222</v>
      </c>
      <c r="B220" t="s">
        <v>348</v>
      </c>
      <c r="C220" t="s">
        <v>2</v>
      </c>
      <c r="D220" t="s">
        <v>5</v>
      </c>
      <c r="E220" t="s">
        <v>332</v>
      </c>
      <c r="F220" s="2">
        <v>9704466000</v>
      </c>
      <c r="G220" s="2">
        <v>1763952000</v>
      </c>
      <c r="H220" s="2">
        <v>7940514000</v>
      </c>
      <c r="I220" s="2">
        <v>27967834</v>
      </c>
      <c r="J220" s="2">
        <v>5716388</v>
      </c>
      <c r="K220" s="2">
        <v>22251446</v>
      </c>
      <c r="L220" s="2">
        <v>24086047.600000001</v>
      </c>
      <c r="M220" s="2">
        <v>5010807.2</v>
      </c>
      <c r="N220" s="2">
        <v>19075240.399999999</v>
      </c>
      <c r="O220" s="15">
        <v>0.1</v>
      </c>
      <c r="P220" s="2">
        <v>501080.72</v>
      </c>
      <c r="Q220" s="13">
        <v>0.3</v>
      </c>
      <c r="R220" s="15">
        <v>0</v>
      </c>
      <c r="S220" s="2">
        <v>5722572.1200000001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18">
        <v>0</v>
      </c>
      <c r="AB220" s="4">
        <v>6223652.8399999999</v>
      </c>
      <c r="AD220" s="4">
        <f t="shared" si="3"/>
        <v>6223652.8399999999</v>
      </c>
      <c r="AE220" t="s">
        <v>63</v>
      </c>
      <c r="AF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</row>
    <row r="221" spans="1:46" x14ac:dyDescent="0.25">
      <c r="A221" s="20">
        <v>1224</v>
      </c>
      <c r="B221" t="s">
        <v>348</v>
      </c>
      <c r="C221" t="s">
        <v>10</v>
      </c>
      <c r="D221" t="s">
        <v>31</v>
      </c>
      <c r="E221" t="s">
        <v>333</v>
      </c>
      <c r="F221" s="2">
        <v>4898323000</v>
      </c>
      <c r="G221" s="2">
        <v>0</v>
      </c>
      <c r="H221" s="2">
        <v>4898323000</v>
      </c>
      <c r="I221" s="2">
        <v>14131284</v>
      </c>
      <c r="J221" s="2">
        <v>0</v>
      </c>
      <c r="K221" s="2">
        <v>14131284</v>
      </c>
      <c r="L221" s="2">
        <v>12171954.800000001</v>
      </c>
      <c r="M221" s="2">
        <v>0</v>
      </c>
      <c r="N221" s="2">
        <v>12171954.800000001</v>
      </c>
      <c r="O221" s="15">
        <v>0.1</v>
      </c>
      <c r="P221" s="2">
        <v>0</v>
      </c>
      <c r="Q221" s="13">
        <v>0.3</v>
      </c>
      <c r="R221" s="15">
        <v>0</v>
      </c>
      <c r="S221" s="2">
        <v>3651586.44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18">
        <v>0</v>
      </c>
      <c r="AB221" s="4">
        <v>3651586.44</v>
      </c>
      <c r="AD221" s="4">
        <f t="shared" si="3"/>
        <v>3651586.44</v>
      </c>
      <c r="AE221" t="s">
        <v>39</v>
      </c>
      <c r="AF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</row>
    <row r="222" spans="1:46" x14ac:dyDescent="0.25">
      <c r="A222" s="20">
        <v>1225</v>
      </c>
      <c r="B222" t="s">
        <v>348</v>
      </c>
      <c r="C222" t="s">
        <v>10</v>
      </c>
      <c r="D222" t="s">
        <v>11</v>
      </c>
      <c r="E222" t="s">
        <v>334</v>
      </c>
      <c r="F222" s="2">
        <v>18196242200</v>
      </c>
      <c r="G222" s="2">
        <v>0</v>
      </c>
      <c r="H222" s="2">
        <v>18196242200</v>
      </c>
      <c r="I222" s="2">
        <v>47628788</v>
      </c>
      <c r="J222" s="2">
        <v>0</v>
      </c>
      <c r="K222" s="2">
        <v>47628788</v>
      </c>
      <c r="L222" s="2">
        <v>40350291.119999997</v>
      </c>
      <c r="M222" s="2">
        <v>0</v>
      </c>
      <c r="N222" s="2">
        <v>40350291.119999997</v>
      </c>
      <c r="O222" s="15">
        <v>0.1</v>
      </c>
      <c r="P222" s="2">
        <v>0</v>
      </c>
      <c r="Q222" s="13">
        <v>0.3</v>
      </c>
      <c r="R222" s="15">
        <v>0</v>
      </c>
      <c r="S222" s="2">
        <v>12105087.335999999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18">
        <v>0</v>
      </c>
      <c r="AB222" s="4">
        <v>12105087.335999999</v>
      </c>
      <c r="AD222" s="4">
        <f t="shared" si="3"/>
        <v>12105087.335999999</v>
      </c>
      <c r="AE222" t="s">
        <v>80</v>
      </c>
      <c r="AF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</row>
    <row r="223" spans="1:46" x14ac:dyDescent="0.25">
      <c r="A223" s="20">
        <v>1226</v>
      </c>
      <c r="B223" t="s">
        <v>348</v>
      </c>
      <c r="C223" t="s">
        <v>10</v>
      </c>
      <c r="D223" t="s">
        <v>11</v>
      </c>
      <c r="E223" t="s">
        <v>335</v>
      </c>
      <c r="F223" s="2">
        <v>6587157400</v>
      </c>
      <c r="G223" s="2">
        <v>0</v>
      </c>
      <c r="H223" s="2">
        <v>6587157400</v>
      </c>
      <c r="I223" s="2">
        <v>18525202</v>
      </c>
      <c r="J223" s="2">
        <v>0</v>
      </c>
      <c r="K223" s="2">
        <v>18525202</v>
      </c>
      <c r="L223" s="2">
        <v>15890339.039999999</v>
      </c>
      <c r="M223" s="2">
        <v>0</v>
      </c>
      <c r="N223" s="2">
        <v>15890339.039999999</v>
      </c>
      <c r="O223" s="15">
        <v>0.1</v>
      </c>
      <c r="P223" s="2">
        <v>0</v>
      </c>
      <c r="Q223" s="13">
        <v>0.3</v>
      </c>
      <c r="R223" s="15">
        <v>0</v>
      </c>
      <c r="S223" s="2">
        <v>4767101.7120000003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18">
        <v>0</v>
      </c>
      <c r="AB223" s="4">
        <v>4767101.7120000003</v>
      </c>
      <c r="AD223" s="4">
        <f t="shared" si="3"/>
        <v>4767101.7120000003</v>
      </c>
      <c r="AE223" t="s">
        <v>234</v>
      </c>
      <c r="AF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</row>
    <row r="224" spans="1:46" x14ac:dyDescent="0.25">
      <c r="A224" s="20">
        <v>1227</v>
      </c>
      <c r="B224" t="s">
        <v>348</v>
      </c>
      <c r="C224" t="s">
        <v>2</v>
      </c>
      <c r="D224" t="s">
        <v>9</v>
      </c>
      <c r="E224" t="s">
        <v>336</v>
      </c>
      <c r="F224" s="2">
        <v>3726221000</v>
      </c>
      <c r="G224" s="2">
        <v>0</v>
      </c>
      <c r="H224" s="2">
        <v>3726221000</v>
      </c>
      <c r="I224" s="2">
        <v>12007328</v>
      </c>
      <c r="J224" s="2">
        <v>0</v>
      </c>
      <c r="K224" s="2">
        <v>12007328</v>
      </c>
      <c r="L224" s="2">
        <v>10516839.6</v>
      </c>
      <c r="M224" s="2">
        <v>0</v>
      </c>
      <c r="N224" s="2">
        <v>10516839.6</v>
      </c>
      <c r="O224" s="15">
        <v>0.1</v>
      </c>
      <c r="P224" s="2">
        <v>0</v>
      </c>
      <c r="Q224" s="13">
        <v>0.3</v>
      </c>
      <c r="R224" s="15">
        <v>0</v>
      </c>
      <c r="S224" s="2">
        <v>3155051.88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18">
        <v>0</v>
      </c>
      <c r="AB224" s="4">
        <v>3155051.88</v>
      </c>
      <c r="AD224" s="4">
        <f t="shared" si="3"/>
        <v>3155051.88</v>
      </c>
      <c r="AE224" t="s">
        <v>51</v>
      </c>
      <c r="AF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</row>
    <row r="225" spans="1:46" x14ac:dyDescent="0.25">
      <c r="A225" s="20">
        <v>1228</v>
      </c>
      <c r="B225" t="s">
        <v>348</v>
      </c>
      <c r="C225" t="s">
        <v>2</v>
      </c>
      <c r="D225" t="s">
        <v>247</v>
      </c>
      <c r="E225" t="s">
        <v>340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15">
        <v>0.1</v>
      </c>
      <c r="P225" s="2">
        <v>0</v>
      </c>
      <c r="Q225" s="13">
        <v>0.3</v>
      </c>
      <c r="R225" s="15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18">
        <v>0</v>
      </c>
      <c r="AB225" s="4">
        <v>0</v>
      </c>
      <c r="AD225" s="4">
        <f t="shared" si="3"/>
        <v>0</v>
      </c>
      <c r="AE225" t="s">
        <v>226</v>
      </c>
      <c r="AF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</row>
    <row r="226" spans="1:46" x14ac:dyDescent="0.25">
      <c r="A226" s="20">
        <v>1229</v>
      </c>
      <c r="B226" t="s">
        <v>348</v>
      </c>
      <c r="C226" t="s">
        <v>2</v>
      </c>
      <c r="D226" t="s">
        <v>3</v>
      </c>
      <c r="E226" t="s">
        <v>337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15">
        <v>0.1</v>
      </c>
      <c r="P226" s="2">
        <v>0</v>
      </c>
      <c r="Q226" s="13">
        <v>0.3</v>
      </c>
      <c r="R226" s="15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18">
        <v>0</v>
      </c>
      <c r="AB226" s="4">
        <v>0</v>
      </c>
      <c r="AD226" s="4">
        <f t="shared" si="3"/>
        <v>0</v>
      </c>
      <c r="AE226" t="s">
        <v>121</v>
      </c>
      <c r="AF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</row>
    <row r="227" spans="1:46" x14ac:dyDescent="0.25">
      <c r="A227" s="20">
        <v>1230</v>
      </c>
      <c r="B227" t="s">
        <v>348</v>
      </c>
      <c r="C227" t="s">
        <v>2</v>
      </c>
      <c r="D227" t="s">
        <v>9</v>
      </c>
      <c r="E227" t="s">
        <v>61</v>
      </c>
      <c r="F227" s="2">
        <v>35169405000</v>
      </c>
      <c r="G227" s="2">
        <v>751552000</v>
      </c>
      <c r="H227" s="2">
        <v>34417853000</v>
      </c>
      <c r="I227" s="2">
        <v>57060925</v>
      </c>
      <c r="J227" s="2">
        <v>2268583</v>
      </c>
      <c r="K227" s="2">
        <v>54792342</v>
      </c>
      <c r="L227" s="2">
        <v>42993163</v>
      </c>
      <c r="M227" s="2">
        <v>1967962.2</v>
      </c>
      <c r="N227" s="2">
        <v>41025200.799999997</v>
      </c>
      <c r="O227" s="15">
        <v>0.1</v>
      </c>
      <c r="P227" s="2">
        <v>196796.22</v>
      </c>
      <c r="Q227" s="13">
        <v>0.3</v>
      </c>
      <c r="R227" s="15">
        <v>0</v>
      </c>
      <c r="S227" s="2">
        <v>12307560.24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18">
        <v>0</v>
      </c>
      <c r="AB227" s="4">
        <v>12504356.460000001</v>
      </c>
      <c r="AD227" s="4">
        <f t="shared" si="3"/>
        <v>12504356.460000001</v>
      </c>
      <c r="AE227" t="s">
        <v>65</v>
      </c>
      <c r="AF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</row>
    <row r="228" spans="1:46" x14ac:dyDescent="0.25">
      <c r="A228" s="20">
        <v>1231</v>
      </c>
      <c r="B228" t="s">
        <v>348</v>
      </c>
      <c r="C228" t="s">
        <v>2</v>
      </c>
      <c r="D228" t="s">
        <v>9</v>
      </c>
      <c r="E228" t="s">
        <v>338</v>
      </c>
      <c r="F228" s="2">
        <v>14510694600</v>
      </c>
      <c r="G228" s="2">
        <v>4013947000</v>
      </c>
      <c r="H228" s="2">
        <v>10496747600</v>
      </c>
      <c r="I228" s="2">
        <v>32683738</v>
      </c>
      <c r="J228" s="2">
        <v>10438682</v>
      </c>
      <c r="K228" s="2">
        <v>22245056</v>
      </c>
      <c r="L228" s="2">
        <v>26879460.16</v>
      </c>
      <c r="M228" s="2">
        <v>8833103.1999999993</v>
      </c>
      <c r="N228" s="2">
        <v>18046356.960000001</v>
      </c>
      <c r="O228" s="15">
        <v>0.1</v>
      </c>
      <c r="P228" s="2">
        <v>883310.32</v>
      </c>
      <c r="Q228" s="13">
        <v>0.3</v>
      </c>
      <c r="R228" s="15">
        <v>0</v>
      </c>
      <c r="S228" s="2">
        <v>5413907.0880000005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18">
        <v>0</v>
      </c>
      <c r="AB228" s="4">
        <v>6297217.4079999998</v>
      </c>
      <c r="AD228" s="4">
        <f t="shared" si="3"/>
        <v>6297217.4079999998</v>
      </c>
      <c r="AE228" t="s">
        <v>59</v>
      </c>
      <c r="AF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</row>
    <row r="229" spans="1:46" x14ac:dyDescent="0.25">
      <c r="A229" s="20">
        <v>1232</v>
      </c>
      <c r="B229" t="s">
        <v>350</v>
      </c>
      <c r="C229" t="s">
        <v>2</v>
      </c>
      <c r="D229" t="s">
        <v>5</v>
      </c>
      <c r="E229" t="s">
        <v>339</v>
      </c>
      <c r="F229" s="2">
        <v>6688536000</v>
      </c>
      <c r="G229" s="2">
        <v>378412000</v>
      </c>
      <c r="H229" s="2">
        <v>6310124000</v>
      </c>
      <c r="I229" s="2">
        <v>17101171</v>
      </c>
      <c r="J229" s="2">
        <v>1264943</v>
      </c>
      <c r="K229" s="2">
        <v>15836228</v>
      </c>
      <c r="L229" s="2">
        <v>14425756.6</v>
      </c>
      <c r="M229" s="2">
        <v>1113578.2</v>
      </c>
      <c r="N229" s="2">
        <v>13312178.4</v>
      </c>
      <c r="O229" s="15">
        <v>0.1</v>
      </c>
      <c r="P229" s="2">
        <v>111357.82</v>
      </c>
      <c r="Q229" s="13">
        <v>0</v>
      </c>
      <c r="R229" s="15">
        <v>0</v>
      </c>
      <c r="S229" s="2">
        <v>0</v>
      </c>
      <c r="T229" s="2">
        <v>500000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18">
        <v>0</v>
      </c>
      <c r="AB229" s="4">
        <v>611357.81999999995</v>
      </c>
      <c r="AD229" s="4">
        <f t="shared" si="3"/>
        <v>611357.81999999995</v>
      </c>
      <c r="AE229" t="s">
        <v>268</v>
      </c>
      <c r="AF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</row>
    <row r="230" spans="1:46" x14ac:dyDescent="0.25">
      <c r="A230" s="20">
        <v>1234</v>
      </c>
      <c r="B230" t="s">
        <v>348</v>
      </c>
      <c r="C230" t="s">
        <v>2</v>
      </c>
      <c r="D230" t="s">
        <v>3</v>
      </c>
      <c r="E230" t="s">
        <v>341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15">
        <v>0.1</v>
      </c>
      <c r="P230" s="2">
        <v>0</v>
      </c>
      <c r="Q230" s="13">
        <v>0.3</v>
      </c>
      <c r="R230" s="15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18">
        <v>0</v>
      </c>
      <c r="AB230" s="4">
        <v>0</v>
      </c>
      <c r="AD230" s="4">
        <f t="shared" si="3"/>
        <v>0</v>
      </c>
      <c r="AE230" t="s">
        <v>16</v>
      </c>
      <c r="AF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</row>
    <row r="231" spans="1:46" x14ac:dyDescent="0.25">
      <c r="A231" s="20">
        <v>1235</v>
      </c>
      <c r="B231" t="s">
        <v>348</v>
      </c>
      <c r="C231" t="s">
        <v>2</v>
      </c>
      <c r="D231" t="s">
        <v>3</v>
      </c>
      <c r="E231" t="s">
        <v>342</v>
      </c>
      <c r="F231" s="2">
        <v>4199516000</v>
      </c>
      <c r="G231" s="2">
        <v>570650000</v>
      </c>
      <c r="H231" s="2">
        <v>3628866000</v>
      </c>
      <c r="I231" s="2">
        <v>11961970</v>
      </c>
      <c r="J231" s="2">
        <v>1744825</v>
      </c>
      <c r="K231" s="2">
        <v>10217145</v>
      </c>
      <c r="L231" s="2">
        <v>10282163.6</v>
      </c>
      <c r="M231" s="2">
        <v>1516565</v>
      </c>
      <c r="N231" s="2">
        <v>8765598.5999999996</v>
      </c>
      <c r="O231" s="15">
        <v>0.1</v>
      </c>
      <c r="P231" s="2">
        <v>151656.5</v>
      </c>
      <c r="Q231" s="13">
        <v>0.3</v>
      </c>
      <c r="R231" s="15">
        <v>0</v>
      </c>
      <c r="S231" s="2">
        <v>2629679.58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18">
        <v>0</v>
      </c>
      <c r="AB231" s="4">
        <v>2781336.08</v>
      </c>
      <c r="AD231" s="4">
        <f t="shared" si="3"/>
        <v>2781336.08</v>
      </c>
      <c r="AE231" t="s">
        <v>16</v>
      </c>
      <c r="AF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</row>
    <row r="232" spans="1:46" x14ac:dyDescent="0.25">
      <c r="A232" s="20">
        <v>1237</v>
      </c>
      <c r="B232" t="s">
        <v>348</v>
      </c>
      <c r="C232" t="s">
        <v>2</v>
      </c>
      <c r="D232" t="s">
        <v>247</v>
      </c>
      <c r="E232" t="s">
        <v>343</v>
      </c>
      <c r="F232" s="2">
        <v>24950000</v>
      </c>
      <c r="G232" s="2">
        <v>0</v>
      </c>
      <c r="H232" s="2">
        <v>24950000</v>
      </c>
      <c r="I232" s="2">
        <v>87325</v>
      </c>
      <c r="J232" s="2">
        <v>0</v>
      </c>
      <c r="K232" s="2">
        <v>87325</v>
      </c>
      <c r="L232" s="2">
        <v>77345</v>
      </c>
      <c r="M232" s="2">
        <v>0</v>
      </c>
      <c r="N232" s="2">
        <v>77345</v>
      </c>
      <c r="O232" s="15">
        <v>0.1</v>
      </c>
      <c r="P232" s="2">
        <v>0</v>
      </c>
      <c r="Q232" s="13">
        <v>0.3</v>
      </c>
      <c r="R232" s="15">
        <v>0</v>
      </c>
      <c r="S232" s="2">
        <v>23203.5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18">
        <v>0</v>
      </c>
      <c r="AB232" s="4">
        <v>23203.5</v>
      </c>
      <c r="AD232" s="4">
        <f t="shared" si="3"/>
        <v>23203.5</v>
      </c>
      <c r="AE232" t="s">
        <v>306</v>
      </c>
      <c r="AF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</row>
    <row r="233" spans="1:46" x14ac:dyDescent="0.25">
      <c r="A233" s="20">
        <v>1238</v>
      </c>
      <c r="B233" t="s">
        <v>348</v>
      </c>
      <c r="C233" t="s">
        <v>2</v>
      </c>
      <c r="D233" t="s">
        <v>3</v>
      </c>
      <c r="E233" t="s">
        <v>344</v>
      </c>
      <c r="F233" s="2">
        <v>5920092000</v>
      </c>
      <c r="G233" s="2">
        <v>3992000000</v>
      </c>
      <c r="H233" s="2">
        <v>1928092000</v>
      </c>
      <c r="I233" s="2">
        <v>11613327</v>
      </c>
      <c r="J233" s="2">
        <v>6303501</v>
      </c>
      <c r="K233" s="2">
        <v>5309826</v>
      </c>
      <c r="L233" s="2">
        <v>9245290.1999999993</v>
      </c>
      <c r="M233" s="2">
        <v>4706701</v>
      </c>
      <c r="N233" s="2">
        <v>4538589.2</v>
      </c>
      <c r="O233" s="15">
        <v>0.1</v>
      </c>
      <c r="P233" s="2">
        <v>470670.1</v>
      </c>
      <c r="Q233" s="13">
        <v>0.3</v>
      </c>
      <c r="R233" s="15">
        <v>0</v>
      </c>
      <c r="S233" s="2">
        <v>1361576.76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18">
        <v>0</v>
      </c>
      <c r="AB233" s="4">
        <v>1832246.86</v>
      </c>
      <c r="AD233" s="4">
        <f t="shared" si="3"/>
        <v>1832246.86</v>
      </c>
      <c r="AE233" t="s">
        <v>16</v>
      </c>
      <c r="AF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</row>
    <row r="234" spans="1:46" x14ac:dyDescent="0.25">
      <c r="A234" s="20">
        <v>1240</v>
      </c>
      <c r="B234" t="s">
        <v>350</v>
      </c>
      <c r="C234" t="s">
        <v>2</v>
      </c>
      <c r="D234" t="s">
        <v>9</v>
      </c>
      <c r="E234" t="s">
        <v>345</v>
      </c>
      <c r="F234" s="2">
        <v>4045852000</v>
      </c>
      <c r="G234" s="2">
        <v>0</v>
      </c>
      <c r="H234" s="2">
        <v>4045852000</v>
      </c>
      <c r="I234" s="2">
        <v>11884630</v>
      </c>
      <c r="J234" s="2">
        <v>0</v>
      </c>
      <c r="K234" s="2">
        <v>11884630</v>
      </c>
      <c r="L234" s="2">
        <v>10266289.199999999</v>
      </c>
      <c r="M234" s="2">
        <v>0</v>
      </c>
      <c r="N234" s="2">
        <v>10266289.199999999</v>
      </c>
      <c r="O234" s="15">
        <v>0.1</v>
      </c>
      <c r="P234" s="2">
        <v>0</v>
      </c>
      <c r="Q234" s="13">
        <v>0</v>
      </c>
      <c r="R234" s="15">
        <v>0</v>
      </c>
      <c r="S234" s="2">
        <v>0</v>
      </c>
      <c r="T234" s="2">
        <v>200000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18">
        <v>0</v>
      </c>
      <c r="AB234" s="4">
        <v>200000</v>
      </c>
      <c r="AD234" s="4">
        <f t="shared" si="3"/>
        <v>200000</v>
      </c>
      <c r="AE234" t="s">
        <v>46</v>
      </c>
      <c r="AF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</row>
    <row r="235" spans="1:46" x14ac:dyDescent="0.25">
      <c r="A235" s="20">
        <v>1241</v>
      </c>
      <c r="B235" t="s">
        <v>348</v>
      </c>
      <c r="C235" t="s">
        <v>2</v>
      </c>
      <c r="D235" t="s">
        <v>3</v>
      </c>
      <c r="E235" t="s">
        <v>346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15">
        <v>0.1</v>
      </c>
      <c r="P235" s="2">
        <v>0</v>
      </c>
      <c r="Q235" s="13">
        <v>0.3</v>
      </c>
      <c r="R235" s="15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18">
        <v>0</v>
      </c>
      <c r="AB235" s="4">
        <v>0</v>
      </c>
      <c r="AD235" s="4">
        <f t="shared" si="3"/>
        <v>0</v>
      </c>
      <c r="AE235" t="s">
        <v>16</v>
      </c>
      <c r="AF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</row>
    <row r="236" spans="1:46" x14ac:dyDescent="0.25">
      <c r="A236" s="20">
        <v>1242</v>
      </c>
      <c r="B236" t="s">
        <v>348</v>
      </c>
      <c r="C236" t="s">
        <v>10</v>
      </c>
      <c r="D236" t="s">
        <v>18</v>
      </c>
      <c r="E236" t="s">
        <v>347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15">
        <v>0.1</v>
      </c>
      <c r="P236" s="2">
        <v>0</v>
      </c>
      <c r="Q236" s="13">
        <v>0.3</v>
      </c>
      <c r="R236" s="15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18">
        <v>0</v>
      </c>
      <c r="AB236" s="4">
        <v>0</v>
      </c>
      <c r="AD236" s="4">
        <f t="shared" si="3"/>
        <v>0</v>
      </c>
      <c r="AE236" t="s">
        <v>38</v>
      </c>
      <c r="AF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</row>
    <row r="237" spans="1:46" x14ac:dyDescent="0.25">
      <c r="A237" s="20">
        <v>1244</v>
      </c>
      <c r="B237" t="s">
        <v>348</v>
      </c>
      <c r="C237" t="s">
        <v>10</v>
      </c>
      <c r="D237" t="s">
        <v>18</v>
      </c>
      <c r="E237" t="s">
        <v>351</v>
      </c>
      <c r="F237" s="2">
        <v>3405635000</v>
      </c>
      <c r="G237" s="2">
        <v>0</v>
      </c>
      <c r="H237" s="2">
        <v>3405635000</v>
      </c>
      <c r="I237" s="2">
        <v>8141357</v>
      </c>
      <c r="J237" s="2">
        <v>0</v>
      </c>
      <c r="K237" s="2">
        <v>8141357</v>
      </c>
      <c r="L237" s="2">
        <v>6779103</v>
      </c>
      <c r="M237" s="2">
        <v>0</v>
      </c>
      <c r="N237" s="2">
        <v>6779103</v>
      </c>
      <c r="O237" s="15">
        <v>0.1</v>
      </c>
      <c r="P237" s="2">
        <v>0</v>
      </c>
      <c r="Q237" s="13">
        <v>0.3</v>
      </c>
      <c r="R237" s="15">
        <v>0</v>
      </c>
      <c r="S237" s="2">
        <v>2033730.9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18">
        <v>0</v>
      </c>
      <c r="AB237" s="4">
        <v>2033730.9</v>
      </c>
      <c r="AD237" s="4">
        <f t="shared" si="3"/>
        <v>2033730.9</v>
      </c>
      <c r="AE237" t="s">
        <v>27</v>
      </c>
      <c r="AF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</row>
    <row r="238" spans="1:46" x14ac:dyDescent="0.25">
      <c r="A238" s="20">
        <v>1245</v>
      </c>
      <c r="B238" t="s">
        <v>348</v>
      </c>
      <c r="C238" t="s">
        <v>2</v>
      </c>
      <c r="D238" t="s">
        <v>3</v>
      </c>
      <c r="E238" t="s">
        <v>352</v>
      </c>
      <c r="F238" s="2">
        <v>32231560400</v>
      </c>
      <c r="G238" s="2">
        <v>0</v>
      </c>
      <c r="H238" s="2">
        <v>32231560400</v>
      </c>
      <c r="I238" s="2">
        <v>50004738</v>
      </c>
      <c r="J238" s="2">
        <v>0</v>
      </c>
      <c r="K238" s="2">
        <v>50004738</v>
      </c>
      <c r="L238" s="2">
        <v>37112113.840000004</v>
      </c>
      <c r="M238" s="2">
        <v>0</v>
      </c>
      <c r="N238" s="2">
        <v>37112113.840000004</v>
      </c>
      <c r="O238" s="15">
        <v>0.1</v>
      </c>
      <c r="P238" s="2">
        <v>0</v>
      </c>
      <c r="Q238" s="13">
        <v>0.3</v>
      </c>
      <c r="R238" s="15">
        <v>0</v>
      </c>
      <c r="S238" s="2">
        <v>11133634.152000001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18">
        <v>0</v>
      </c>
      <c r="AB238" s="4">
        <v>11133634.152000001</v>
      </c>
      <c r="AD238" s="4">
        <f t="shared" si="3"/>
        <v>11133634.152000001</v>
      </c>
      <c r="AE238" t="s">
        <v>16</v>
      </c>
      <c r="AF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</row>
    <row r="239" spans="1:46" x14ac:dyDescent="0.25">
      <c r="A239" s="20">
        <v>1246</v>
      </c>
      <c r="B239" t="s">
        <v>348</v>
      </c>
      <c r="C239" t="s">
        <v>2</v>
      </c>
      <c r="D239" t="s">
        <v>9</v>
      </c>
      <c r="E239" t="s">
        <v>353</v>
      </c>
      <c r="F239" s="2">
        <v>1274040000</v>
      </c>
      <c r="G239" s="2">
        <v>1274040000</v>
      </c>
      <c r="H239" s="2">
        <v>0</v>
      </c>
      <c r="I239" s="2">
        <v>2928880</v>
      </c>
      <c r="J239" s="2">
        <v>2928880</v>
      </c>
      <c r="K239" s="2">
        <v>0</v>
      </c>
      <c r="L239" s="2">
        <v>2419264</v>
      </c>
      <c r="M239" s="2">
        <v>2419264</v>
      </c>
      <c r="N239" s="2">
        <v>0</v>
      </c>
      <c r="O239" s="15">
        <v>0.1</v>
      </c>
      <c r="P239" s="2">
        <v>241926.39999999999</v>
      </c>
      <c r="Q239" s="13">
        <v>0.3</v>
      </c>
      <c r="R239" s="15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18">
        <v>0</v>
      </c>
      <c r="AB239" s="4">
        <v>241926.39999999999</v>
      </c>
      <c r="AD239" s="4">
        <f t="shared" si="3"/>
        <v>241926.39999999999</v>
      </c>
      <c r="AE239" t="s">
        <v>41</v>
      </c>
      <c r="AF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</row>
    <row r="240" spans="1:46" x14ac:dyDescent="0.25">
      <c r="A240" s="20">
        <v>1249</v>
      </c>
      <c r="B240" t="s">
        <v>348</v>
      </c>
      <c r="C240" t="s">
        <v>2</v>
      </c>
      <c r="D240" t="s">
        <v>3</v>
      </c>
      <c r="E240" t="s">
        <v>354</v>
      </c>
      <c r="F240" s="2">
        <v>22879000</v>
      </c>
      <c r="G240" s="2">
        <v>0</v>
      </c>
      <c r="H240" s="2">
        <v>22879000</v>
      </c>
      <c r="I240" s="2">
        <v>80077</v>
      </c>
      <c r="J240" s="2">
        <v>0</v>
      </c>
      <c r="K240" s="2">
        <v>80077</v>
      </c>
      <c r="L240" s="2">
        <v>70925.399999999994</v>
      </c>
      <c r="M240" s="2">
        <v>0</v>
      </c>
      <c r="N240" s="2">
        <v>70925.399999999994</v>
      </c>
      <c r="O240" s="15">
        <v>0.1</v>
      </c>
      <c r="P240" s="2">
        <v>0</v>
      </c>
      <c r="Q240" s="13">
        <v>0.3</v>
      </c>
      <c r="R240" s="15">
        <v>0</v>
      </c>
      <c r="S240" s="2">
        <v>21277.62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18">
        <v>0</v>
      </c>
      <c r="AB240" s="4">
        <v>21277.62</v>
      </c>
      <c r="AD240" s="4">
        <f t="shared" si="3"/>
        <v>21277.62</v>
      </c>
      <c r="AE240" t="s">
        <v>16</v>
      </c>
      <c r="AF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</row>
    <row r="241" spans="1:46" x14ac:dyDescent="0.25">
      <c r="A241" s="20">
        <v>1250</v>
      </c>
      <c r="B241" t="s">
        <v>348</v>
      </c>
      <c r="C241" t="s">
        <v>2</v>
      </c>
      <c r="D241" t="s">
        <v>3</v>
      </c>
      <c r="E241" t="s">
        <v>359</v>
      </c>
      <c r="F241" s="2">
        <v>64362213000</v>
      </c>
      <c r="G241" s="2">
        <v>0</v>
      </c>
      <c r="H241" s="2">
        <v>64362213000</v>
      </c>
      <c r="I241" s="2">
        <v>103512613</v>
      </c>
      <c r="J241" s="2">
        <v>0</v>
      </c>
      <c r="K241" s="2">
        <v>103512613</v>
      </c>
      <c r="L241" s="2">
        <v>77767727.799999997</v>
      </c>
      <c r="M241" s="2">
        <v>0</v>
      </c>
      <c r="N241" s="2">
        <v>77767727.799999997</v>
      </c>
      <c r="O241" s="15">
        <v>0.1</v>
      </c>
      <c r="P241" s="2">
        <v>0</v>
      </c>
      <c r="Q241" s="13">
        <v>0.3</v>
      </c>
      <c r="R241" s="15">
        <v>0</v>
      </c>
      <c r="S241" s="2">
        <v>23330318.34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18">
        <v>0</v>
      </c>
      <c r="AB241" s="4">
        <v>23330318.34</v>
      </c>
      <c r="AD241" s="4">
        <f t="shared" si="3"/>
        <v>23330318.34</v>
      </c>
      <c r="AE241" t="s">
        <v>121</v>
      </c>
      <c r="AF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</row>
    <row r="242" spans="1:46" x14ac:dyDescent="0.25">
      <c r="A242" s="20">
        <v>1251</v>
      </c>
      <c r="B242" t="s">
        <v>348</v>
      </c>
      <c r="C242" t="s">
        <v>2</v>
      </c>
      <c r="D242" t="s">
        <v>3</v>
      </c>
      <c r="E242" t="s">
        <v>355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15">
        <v>0.1</v>
      </c>
      <c r="P242" s="2">
        <v>0</v>
      </c>
      <c r="Q242" s="13">
        <v>0.3</v>
      </c>
      <c r="R242" s="15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18">
        <v>0</v>
      </c>
      <c r="AB242" s="4">
        <v>0</v>
      </c>
      <c r="AD242" s="4">
        <f t="shared" si="3"/>
        <v>0</v>
      </c>
      <c r="AE242" t="s">
        <v>329</v>
      </c>
      <c r="AF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</row>
    <row r="243" spans="1:46" x14ac:dyDescent="0.25">
      <c r="A243" s="20">
        <v>1253</v>
      </c>
      <c r="B243" t="s">
        <v>348</v>
      </c>
      <c r="C243" t="s">
        <v>2</v>
      </c>
      <c r="D243" t="s">
        <v>247</v>
      </c>
      <c r="E243" t="s">
        <v>356</v>
      </c>
      <c r="F243" s="2">
        <v>7559083000</v>
      </c>
      <c r="G243" s="2">
        <v>0</v>
      </c>
      <c r="H243" s="2">
        <v>7559083000</v>
      </c>
      <c r="I243" s="2">
        <v>17831702</v>
      </c>
      <c r="J243" s="2">
        <v>0</v>
      </c>
      <c r="K243" s="2">
        <v>17831702</v>
      </c>
      <c r="L243" s="2">
        <v>14808068.800000001</v>
      </c>
      <c r="M243" s="2">
        <v>0</v>
      </c>
      <c r="N243" s="2">
        <v>14808068.800000001</v>
      </c>
      <c r="O243" s="15">
        <v>0.1</v>
      </c>
      <c r="P243" s="2">
        <v>0</v>
      </c>
      <c r="Q243" s="13">
        <v>0.3</v>
      </c>
      <c r="R243" s="15">
        <v>0</v>
      </c>
      <c r="S243" s="2">
        <v>4442420.6399999997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18">
        <v>0</v>
      </c>
      <c r="AB243" s="4">
        <v>4442420.6399999997</v>
      </c>
      <c r="AD243" s="4">
        <f t="shared" si="3"/>
        <v>4442420.6399999997</v>
      </c>
      <c r="AE243" t="s">
        <v>226</v>
      </c>
      <c r="AF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</row>
    <row r="244" spans="1:46" x14ac:dyDescent="0.25">
      <c r="A244" s="20">
        <v>1254</v>
      </c>
      <c r="B244" t="s">
        <v>348</v>
      </c>
      <c r="C244" t="s">
        <v>2</v>
      </c>
      <c r="D244" t="s">
        <v>9</v>
      </c>
      <c r="E244" t="s">
        <v>360</v>
      </c>
      <c r="F244" s="2">
        <v>4913108000</v>
      </c>
      <c r="G244" s="2">
        <v>17647000</v>
      </c>
      <c r="H244" s="2">
        <v>4895461000</v>
      </c>
      <c r="I244" s="2">
        <v>13528629</v>
      </c>
      <c r="J244" s="2">
        <v>61768</v>
      </c>
      <c r="K244" s="2">
        <v>13466861</v>
      </c>
      <c r="L244" s="2">
        <v>11563385.800000001</v>
      </c>
      <c r="M244" s="2">
        <v>54709.2</v>
      </c>
      <c r="N244" s="2">
        <v>11508676.6</v>
      </c>
      <c r="O244" s="15">
        <v>0.1</v>
      </c>
      <c r="P244" s="2">
        <v>5470.92</v>
      </c>
      <c r="Q244" s="13">
        <v>0.3</v>
      </c>
      <c r="R244" s="15">
        <v>0</v>
      </c>
      <c r="S244" s="2">
        <v>3452602.98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18">
        <v>0</v>
      </c>
      <c r="AB244" s="4">
        <v>3458073.9</v>
      </c>
      <c r="AD244" s="4">
        <f t="shared" si="3"/>
        <v>3458073.9</v>
      </c>
      <c r="AE244" t="s">
        <v>65</v>
      </c>
      <c r="AF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</row>
    <row r="245" spans="1:46" x14ac:dyDescent="0.25">
      <c r="A245" s="20">
        <v>1255</v>
      </c>
      <c r="B245" t="s">
        <v>348</v>
      </c>
      <c r="C245" t="s">
        <v>2</v>
      </c>
      <c r="D245" t="s">
        <v>9</v>
      </c>
      <c r="E245" t="s">
        <v>361</v>
      </c>
      <c r="F245" s="2">
        <v>1508132000</v>
      </c>
      <c r="G245" s="2">
        <v>574366000</v>
      </c>
      <c r="H245" s="2">
        <v>933766000</v>
      </c>
      <c r="I245" s="2">
        <v>5200965</v>
      </c>
      <c r="J245" s="2">
        <v>2010283</v>
      </c>
      <c r="K245" s="2">
        <v>3190682</v>
      </c>
      <c r="L245" s="2">
        <v>4597712.2</v>
      </c>
      <c r="M245" s="2">
        <v>1780536.6</v>
      </c>
      <c r="N245" s="2">
        <v>2817175.6</v>
      </c>
      <c r="O245" s="15">
        <v>0.1</v>
      </c>
      <c r="P245" s="2">
        <v>178053.66</v>
      </c>
      <c r="Q245" s="13">
        <v>0.3</v>
      </c>
      <c r="R245" s="15">
        <v>0</v>
      </c>
      <c r="S245" s="2">
        <v>845152.68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18">
        <v>0</v>
      </c>
      <c r="AB245" s="4">
        <v>1023206.34</v>
      </c>
      <c r="AD245" s="4">
        <f t="shared" si="3"/>
        <v>1023206.34</v>
      </c>
      <c r="AE245" t="s">
        <v>59</v>
      </c>
      <c r="AF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</row>
    <row r="246" spans="1:46" x14ac:dyDescent="0.25">
      <c r="A246" s="20">
        <v>1257</v>
      </c>
      <c r="B246" t="s">
        <v>348</v>
      </c>
      <c r="C246" t="s">
        <v>2</v>
      </c>
      <c r="D246" t="s">
        <v>247</v>
      </c>
      <c r="E246" t="s">
        <v>362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15">
        <v>0.1</v>
      </c>
      <c r="P246" s="2">
        <v>0</v>
      </c>
      <c r="Q246" s="13">
        <v>0.3</v>
      </c>
      <c r="R246" s="15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18">
        <v>0</v>
      </c>
      <c r="AB246" s="4">
        <v>0</v>
      </c>
      <c r="AD246" s="4">
        <f t="shared" si="3"/>
        <v>0</v>
      </c>
      <c r="AE246" t="s">
        <v>306</v>
      </c>
      <c r="AF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</row>
    <row r="247" spans="1:46" x14ac:dyDescent="0.25">
      <c r="A247" s="20">
        <v>1258</v>
      </c>
      <c r="B247" t="s">
        <v>349</v>
      </c>
      <c r="C247" t="s">
        <v>2</v>
      </c>
      <c r="D247" t="s">
        <v>9</v>
      </c>
      <c r="E247" t="s">
        <v>363</v>
      </c>
      <c r="F247" s="2">
        <v>23458543000</v>
      </c>
      <c r="G247" s="2">
        <v>0</v>
      </c>
      <c r="H247" s="2">
        <v>23458543000</v>
      </c>
      <c r="I247" s="2">
        <v>40285373</v>
      </c>
      <c r="J247" s="2">
        <v>0</v>
      </c>
      <c r="K247" s="2">
        <v>40285373</v>
      </c>
      <c r="L247" s="2">
        <v>30901955.800000001</v>
      </c>
      <c r="M247" s="2">
        <v>0</v>
      </c>
      <c r="N247" s="2">
        <v>30901955.800000001</v>
      </c>
      <c r="O247" s="15">
        <v>0.1</v>
      </c>
      <c r="P247" s="2">
        <v>0</v>
      </c>
      <c r="Q247" s="13">
        <v>0.15</v>
      </c>
      <c r="R247" s="15">
        <v>0</v>
      </c>
      <c r="S247" s="2">
        <v>4635293.37</v>
      </c>
      <c r="T247" s="2">
        <v>3000000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18">
        <v>0</v>
      </c>
      <c r="AB247" s="4">
        <v>7635293.3700000001</v>
      </c>
      <c r="AD247" s="4">
        <f t="shared" si="3"/>
        <v>7635293.3700000001</v>
      </c>
      <c r="AE247" t="s">
        <v>59</v>
      </c>
      <c r="AF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</row>
    <row r="248" spans="1:46" x14ac:dyDescent="0.25">
      <c r="A248" s="20">
        <v>1259</v>
      </c>
      <c r="B248" t="s">
        <v>348</v>
      </c>
      <c r="C248" t="s">
        <v>2</v>
      </c>
      <c r="D248" t="s">
        <v>3</v>
      </c>
      <c r="E248" t="s">
        <v>364</v>
      </c>
      <c r="F248" s="2">
        <v>10683000</v>
      </c>
      <c r="G248" s="2">
        <v>0</v>
      </c>
      <c r="H248" s="2">
        <v>10683000</v>
      </c>
      <c r="I248" s="2">
        <v>37391</v>
      </c>
      <c r="J248" s="2">
        <v>0</v>
      </c>
      <c r="K248" s="2">
        <v>37391</v>
      </c>
      <c r="L248" s="2">
        <v>33117.800000000003</v>
      </c>
      <c r="M248" s="2">
        <v>0</v>
      </c>
      <c r="N248" s="2">
        <v>33117.800000000003</v>
      </c>
      <c r="O248" s="15">
        <v>0.1</v>
      </c>
      <c r="P248" s="2">
        <v>0</v>
      </c>
      <c r="Q248" s="13">
        <v>0.3</v>
      </c>
      <c r="R248" s="15">
        <v>0</v>
      </c>
      <c r="S248" s="2">
        <v>9935.34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18">
        <v>0</v>
      </c>
      <c r="AB248" s="4">
        <v>9935.34</v>
      </c>
      <c r="AD248" s="4">
        <f t="shared" si="3"/>
        <v>9935.34</v>
      </c>
      <c r="AE248" t="s">
        <v>16</v>
      </c>
      <c r="AF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</row>
    <row r="249" spans="1:46" x14ac:dyDescent="0.25">
      <c r="A249" s="20">
        <v>1260</v>
      </c>
      <c r="B249" t="s">
        <v>348</v>
      </c>
      <c r="C249" t="s">
        <v>2</v>
      </c>
      <c r="D249" t="s">
        <v>247</v>
      </c>
      <c r="E249" t="s">
        <v>365</v>
      </c>
      <c r="F249" s="2">
        <v>1488555000</v>
      </c>
      <c r="G249" s="2">
        <v>0</v>
      </c>
      <c r="H249" s="2">
        <v>1488555000</v>
      </c>
      <c r="I249" s="2">
        <v>4861909</v>
      </c>
      <c r="J249" s="2">
        <v>0</v>
      </c>
      <c r="K249" s="2">
        <v>4861909</v>
      </c>
      <c r="L249" s="2">
        <v>4266487</v>
      </c>
      <c r="M249" s="2">
        <v>0</v>
      </c>
      <c r="N249" s="2">
        <v>4266487</v>
      </c>
      <c r="O249" s="15">
        <v>0.1</v>
      </c>
      <c r="P249" s="2">
        <v>0</v>
      </c>
      <c r="Q249" s="13">
        <v>0.3</v>
      </c>
      <c r="R249" s="15">
        <v>0</v>
      </c>
      <c r="S249" s="2">
        <v>1279946.1000000001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18">
        <v>0</v>
      </c>
      <c r="AB249" s="4">
        <v>1279946.1000000001</v>
      </c>
      <c r="AD249" s="4">
        <f t="shared" si="3"/>
        <v>1279946.1000000001</v>
      </c>
      <c r="AE249" t="s">
        <v>306</v>
      </c>
      <c r="AF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</row>
    <row r="250" spans="1:46" x14ac:dyDescent="0.25">
      <c r="A250" s="20">
        <v>1261</v>
      </c>
      <c r="B250" t="s">
        <v>348</v>
      </c>
      <c r="C250" t="s">
        <v>2</v>
      </c>
      <c r="D250" t="s">
        <v>3</v>
      </c>
      <c r="E250" t="s">
        <v>366</v>
      </c>
      <c r="F250" s="2">
        <v>70214000</v>
      </c>
      <c r="G250" s="2">
        <v>0</v>
      </c>
      <c r="H250" s="2">
        <v>70214000</v>
      </c>
      <c r="I250" s="2">
        <v>245753</v>
      </c>
      <c r="J250" s="2">
        <v>0</v>
      </c>
      <c r="K250" s="2">
        <v>245753</v>
      </c>
      <c r="L250" s="2">
        <v>217667.4</v>
      </c>
      <c r="M250" s="2">
        <v>0</v>
      </c>
      <c r="N250" s="2">
        <v>217667.4</v>
      </c>
      <c r="O250" s="15">
        <v>0.1</v>
      </c>
      <c r="P250" s="2">
        <v>0</v>
      </c>
      <c r="Q250" s="13">
        <v>0.3</v>
      </c>
      <c r="R250" s="15">
        <v>0</v>
      </c>
      <c r="S250" s="2">
        <v>65300.22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18">
        <v>0</v>
      </c>
      <c r="AB250" s="4">
        <v>65300.22</v>
      </c>
      <c r="AD250" s="4">
        <f t="shared" si="3"/>
        <v>65300.22</v>
      </c>
      <c r="AE250" t="s">
        <v>121</v>
      </c>
      <c r="AF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</row>
    <row r="251" spans="1:46" x14ac:dyDescent="0.25">
      <c r="A251" s="20">
        <v>1262</v>
      </c>
      <c r="B251" t="s">
        <v>348</v>
      </c>
      <c r="C251" t="s">
        <v>2</v>
      </c>
      <c r="D251" t="s">
        <v>3</v>
      </c>
      <c r="E251" t="s">
        <v>367</v>
      </c>
      <c r="F251" s="2">
        <v>5352790000</v>
      </c>
      <c r="G251" s="2">
        <v>0</v>
      </c>
      <c r="H251" s="2">
        <v>5352790000</v>
      </c>
      <c r="I251" s="2">
        <v>15675485</v>
      </c>
      <c r="J251" s="2">
        <v>0</v>
      </c>
      <c r="K251" s="2">
        <v>15675485</v>
      </c>
      <c r="L251" s="2">
        <v>13534369</v>
      </c>
      <c r="M251" s="2">
        <v>0</v>
      </c>
      <c r="N251" s="2">
        <v>13534369</v>
      </c>
      <c r="O251" s="15">
        <v>0.1</v>
      </c>
      <c r="P251" s="2">
        <v>0</v>
      </c>
      <c r="Q251" s="13">
        <v>0.3</v>
      </c>
      <c r="R251" s="15">
        <v>0</v>
      </c>
      <c r="S251" s="2">
        <v>4060310.7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18">
        <v>0</v>
      </c>
      <c r="AB251" s="4">
        <v>4060310.7</v>
      </c>
      <c r="AD251" s="4">
        <f t="shared" si="3"/>
        <v>4060310.7</v>
      </c>
      <c r="AE251" t="s">
        <v>58</v>
      </c>
      <c r="AF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</row>
    <row r="252" spans="1:46" x14ac:dyDescent="0.25">
      <c r="A252" s="20">
        <v>1264</v>
      </c>
      <c r="B252" t="s">
        <v>348</v>
      </c>
      <c r="C252" t="s">
        <v>2</v>
      </c>
      <c r="D252" t="s">
        <v>5</v>
      </c>
      <c r="E252" t="s">
        <v>368</v>
      </c>
      <c r="F252" s="2">
        <v>335000000</v>
      </c>
      <c r="G252" s="2">
        <v>0</v>
      </c>
      <c r="H252" s="2">
        <v>335000000</v>
      </c>
      <c r="I252" s="2">
        <v>837501</v>
      </c>
      <c r="J252" s="2">
        <v>0</v>
      </c>
      <c r="K252" s="2">
        <v>837501</v>
      </c>
      <c r="L252" s="2">
        <v>703501</v>
      </c>
      <c r="M252" s="2">
        <v>0</v>
      </c>
      <c r="N252" s="2">
        <v>703501</v>
      </c>
      <c r="O252" s="15">
        <v>0.1</v>
      </c>
      <c r="P252" s="2">
        <v>0</v>
      </c>
      <c r="Q252" s="13">
        <v>0.3</v>
      </c>
      <c r="R252" s="15">
        <v>0</v>
      </c>
      <c r="S252" s="2">
        <v>211050.3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18">
        <v>0</v>
      </c>
      <c r="AB252" s="4">
        <v>211050.3</v>
      </c>
      <c r="AD252" s="4">
        <f t="shared" si="3"/>
        <v>211050.3</v>
      </c>
      <c r="AE252" t="s">
        <v>63</v>
      </c>
      <c r="AF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</row>
    <row r="253" spans="1:46" x14ac:dyDescent="0.25">
      <c r="A253" s="20">
        <v>1265</v>
      </c>
      <c r="B253" t="s">
        <v>348</v>
      </c>
      <c r="C253" t="s">
        <v>10</v>
      </c>
      <c r="D253" t="s">
        <v>31</v>
      </c>
      <c r="E253" t="s">
        <v>369</v>
      </c>
      <c r="F253" s="2">
        <v>5778055000</v>
      </c>
      <c r="G253" s="2">
        <v>0</v>
      </c>
      <c r="H253" s="2">
        <v>5778055000</v>
      </c>
      <c r="I253" s="2">
        <v>12931347</v>
      </c>
      <c r="J253" s="2">
        <v>0</v>
      </c>
      <c r="K253" s="2">
        <v>12931347</v>
      </c>
      <c r="L253" s="2">
        <v>10620125</v>
      </c>
      <c r="M253" s="2">
        <v>0</v>
      </c>
      <c r="N253" s="2">
        <v>10620125</v>
      </c>
      <c r="O253" s="15">
        <v>0.1</v>
      </c>
      <c r="P253" s="2">
        <v>0</v>
      </c>
      <c r="Q253" s="13">
        <v>0.3</v>
      </c>
      <c r="R253" s="15">
        <v>0</v>
      </c>
      <c r="S253" s="2">
        <v>3186037.5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18">
        <v>0</v>
      </c>
      <c r="AB253" s="4">
        <v>3186037.5</v>
      </c>
      <c r="AD253" s="4">
        <f t="shared" si="3"/>
        <v>3186037.5</v>
      </c>
      <c r="AE253" t="s">
        <v>32</v>
      </c>
      <c r="AF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</row>
    <row r="254" spans="1:46" x14ac:dyDescent="0.25">
      <c r="A254" s="20">
        <v>1266</v>
      </c>
      <c r="B254" t="s">
        <v>348</v>
      </c>
      <c r="C254" t="s">
        <v>10</v>
      </c>
      <c r="D254" t="s">
        <v>18</v>
      </c>
      <c r="E254" t="s">
        <v>370</v>
      </c>
      <c r="F254" s="2">
        <v>6288243000</v>
      </c>
      <c r="G254" s="2">
        <v>0</v>
      </c>
      <c r="H254" s="2">
        <v>6288243000</v>
      </c>
      <c r="I254" s="2">
        <v>15243307</v>
      </c>
      <c r="J254" s="2">
        <v>0</v>
      </c>
      <c r="K254" s="2">
        <v>15243307</v>
      </c>
      <c r="L254" s="2">
        <v>12728009.800000001</v>
      </c>
      <c r="M254" s="2">
        <v>0</v>
      </c>
      <c r="N254" s="2">
        <v>12728009.800000001</v>
      </c>
      <c r="O254" s="15">
        <v>0.1</v>
      </c>
      <c r="P254" s="2">
        <v>0</v>
      </c>
      <c r="Q254" s="13">
        <v>0.3</v>
      </c>
      <c r="R254" s="15">
        <v>0</v>
      </c>
      <c r="S254" s="2">
        <v>3818402.94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18">
        <v>0</v>
      </c>
      <c r="AB254" s="4">
        <v>3818402.94</v>
      </c>
      <c r="AD254" s="4">
        <f t="shared" si="3"/>
        <v>3818402.94</v>
      </c>
      <c r="AE254" t="s">
        <v>22</v>
      </c>
      <c r="AF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</row>
    <row r="255" spans="1:46" x14ac:dyDescent="0.25">
      <c r="A255" s="20">
        <v>1267</v>
      </c>
      <c r="B255" t="s">
        <v>348</v>
      </c>
      <c r="C255" t="s">
        <v>2</v>
      </c>
      <c r="D255" t="s">
        <v>3</v>
      </c>
      <c r="E255" t="s">
        <v>371</v>
      </c>
      <c r="F255" s="2">
        <v>1501767000</v>
      </c>
      <c r="G255" s="2">
        <v>0</v>
      </c>
      <c r="H255" s="2">
        <v>1501767000</v>
      </c>
      <c r="I255" s="2">
        <v>4259098</v>
      </c>
      <c r="J255" s="2">
        <v>0</v>
      </c>
      <c r="K255" s="2">
        <v>4259098</v>
      </c>
      <c r="L255" s="2">
        <v>3658391.2</v>
      </c>
      <c r="M255" s="2">
        <v>0</v>
      </c>
      <c r="N255" s="2">
        <v>3658391.2</v>
      </c>
      <c r="O255" s="15">
        <v>0.1</v>
      </c>
      <c r="P255" s="2">
        <v>0</v>
      </c>
      <c r="Q255" s="13">
        <v>0.3</v>
      </c>
      <c r="R255" s="15">
        <v>0</v>
      </c>
      <c r="S255" s="2">
        <v>1097517.3600000001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18">
        <v>0</v>
      </c>
      <c r="AB255" s="4">
        <v>1097517.3600000001</v>
      </c>
      <c r="AD255" s="4">
        <f t="shared" si="3"/>
        <v>1097517.3600000001</v>
      </c>
      <c r="AE255" t="s">
        <v>329</v>
      </c>
      <c r="AF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</row>
    <row r="256" spans="1:46" x14ac:dyDescent="0.25">
      <c r="A256" s="20">
        <v>1268</v>
      </c>
      <c r="B256" t="s">
        <v>348</v>
      </c>
      <c r="C256" t="s">
        <v>2</v>
      </c>
      <c r="D256" t="s">
        <v>3</v>
      </c>
      <c r="E256" t="s">
        <v>374</v>
      </c>
      <c r="F256" s="2">
        <v>16098519000</v>
      </c>
      <c r="G256" s="2">
        <v>0</v>
      </c>
      <c r="H256" s="2">
        <v>16098519000</v>
      </c>
      <c r="I256" s="2">
        <v>29121374</v>
      </c>
      <c r="J256" s="2">
        <v>0</v>
      </c>
      <c r="K256" s="2">
        <v>29121374</v>
      </c>
      <c r="L256" s="2">
        <v>22681966.399999999</v>
      </c>
      <c r="M256" s="2">
        <v>0</v>
      </c>
      <c r="N256" s="2">
        <v>22681966.399999999</v>
      </c>
      <c r="O256" s="15">
        <v>0.1</v>
      </c>
      <c r="P256" s="2">
        <v>0</v>
      </c>
      <c r="Q256" s="13">
        <v>0.3</v>
      </c>
      <c r="R256" s="15">
        <v>0</v>
      </c>
      <c r="S256" s="2">
        <v>6804589.9199999999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18">
        <v>0</v>
      </c>
      <c r="AB256" s="4">
        <v>6804589.9199999999</v>
      </c>
      <c r="AD256" s="4">
        <f t="shared" si="3"/>
        <v>6804589.9199999999</v>
      </c>
      <c r="AE256" t="s">
        <v>121</v>
      </c>
      <c r="AF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</row>
    <row r="257" spans="1:46" x14ac:dyDescent="0.25">
      <c r="A257" s="20">
        <v>1269</v>
      </c>
      <c r="B257" t="s">
        <v>350</v>
      </c>
      <c r="C257" t="s">
        <v>2</v>
      </c>
      <c r="D257" t="s">
        <v>9</v>
      </c>
      <c r="E257" t="s">
        <v>375</v>
      </c>
      <c r="F257" s="2">
        <v>2668800000</v>
      </c>
      <c r="G257" s="2">
        <v>0</v>
      </c>
      <c r="H257" s="2">
        <v>2668800000</v>
      </c>
      <c r="I257" s="2">
        <v>7345308</v>
      </c>
      <c r="J257" s="2">
        <v>0</v>
      </c>
      <c r="K257" s="2">
        <v>7345308</v>
      </c>
      <c r="L257" s="2">
        <v>6277788</v>
      </c>
      <c r="M257" s="2">
        <v>0</v>
      </c>
      <c r="N257" s="2">
        <v>6277788</v>
      </c>
      <c r="O257" s="15">
        <v>0.1</v>
      </c>
      <c r="P257" s="2">
        <v>0</v>
      </c>
      <c r="Q257" s="13">
        <v>0</v>
      </c>
      <c r="R257" s="15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18">
        <v>0</v>
      </c>
      <c r="AB257" s="4">
        <v>0</v>
      </c>
      <c r="AD257" s="4">
        <f t="shared" si="3"/>
        <v>0</v>
      </c>
      <c r="AE257" t="s">
        <v>41</v>
      </c>
      <c r="AF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</row>
    <row r="258" spans="1:46" x14ac:dyDescent="0.25">
      <c r="A258" s="20">
        <v>1271</v>
      </c>
      <c r="B258" t="s">
        <v>348</v>
      </c>
      <c r="C258" t="s">
        <v>2</v>
      </c>
      <c r="D258" t="s">
        <v>247</v>
      </c>
      <c r="E258" t="s">
        <v>376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15">
        <v>0.1</v>
      </c>
      <c r="P258" s="2">
        <v>0</v>
      </c>
      <c r="Q258" s="13">
        <v>0.3</v>
      </c>
      <c r="R258" s="15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18">
        <v>0</v>
      </c>
      <c r="AB258" s="4">
        <v>0</v>
      </c>
      <c r="AD258" s="4">
        <f t="shared" si="3"/>
        <v>0</v>
      </c>
      <c r="AE258" t="s">
        <v>226</v>
      </c>
      <c r="AF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</row>
    <row r="259" spans="1:46" x14ac:dyDescent="0.25">
      <c r="A259" s="20">
        <v>1272</v>
      </c>
      <c r="B259" t="s">
        <v>348</v>
      </c>
      <c r="C259" t="s">
        <v>10</v>
      </c>
      <c r="D259" t="s">
        <v>11</v>
      </c>
      <c r="E259" t="s">
        <v>377</v>
      </c>
      <c r="F259" s="2">
        <v>1884928000</v>
      </c>
      <c r="G259" s="2">
        <v>0</v>
      </c>
      <c r="H259" s="2">
        <v>1884928000</v>
      </c>
      <c r="I259" s="2">
        <v>5276257</v>
      </c>
      <c r="J259" s="2">
        <v>0</v>
      </c>
      <c r="K259" s="2">
        <v>5276257</v>
      </c>
      <c r="L259" s="2">
        <v>4522285.8</v>
      </c>
      <c r="M259" s="2">
        <v>0</v>
      </c>
      <c r="N259" s="2">
        <v>4522285.8</v>
      </c>
      <c r="O259" s="15">
        <v>0.1</v>
      </c>
      <c r="P259" s="2">
        <v>0</v>
      </c>
      <c r="Q259" s="13">
        <v>0.3</v>
      </c>
      <c r="R259" s="15">
        <v>0</v>
      </c>
      <c r="S259" s="2">
        <v>1356685.74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18">
        <v>0</v>
      </c>
      <c r="AB259" s="4">
        <v>1356685.74</v>
      </c>
      <c r="AD259" s="4">
        <f t="shared" ref="AD259:AD274" si="4">AB259+AC259</f>
        <v>1356685.74</v>
      </c>
      <c r="AE259" t="s">
        <v>80</v>
      </c>
      <c r="AF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</row>
    <row r="260" spans="1:46" x14ac:dyDescent="0.25">
      <c r="A260" s="20">
        <v>1273</v>
      </c>
      <c r="B260" t="s">
        <v>348</v>
      </c>
      <c r="C260" t="s">
        <v>10</v>
      </c>
      <c r="D260" t="s">
        <v>31</v>
      </c>
      <c r="E260" t="s">
        <v>378</v>
      </c>
      <c r="F260" s="2">
        <v>5284707800</v>
      </c>
      <c r="G260" s="2">
        <v>0</v>
      </c>
      <c r="H260" s="2">
        <v>5284707800</v>
      </c>
      <c r="I260" s="2">
        <v>12976185</v>
      </c>
      <c r="J260" s="2">
        <v>0</v>
      </c>
      <c r="K260" s="2">
        <v>12976185</v>
      </c>
      <c r="L260" s="2">
        <v>10862301.880000001</v>
      </c>
      <c r="M260" s="2">
        <v>0</v>
      </c>
      <c r="N260" s="2">
        <v>10862301.880000001</v>
      </c>
      <c r="O260" s="15">
        <v>0.1</v>
      </c>
      <c r="P260" s="2">
        <v>0</v>
      </c>
      <c r="Q260" s="13">
        <v>0.3</v>
      </c>
      <c r="R260" s="15">
        <v>0</v>
      </c>
      <c r="S260" s="2">
        <v>3258690.5639999998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18">
        <v>0</v>
      </c>
      <c r="AB260" s="4">
        <v>3258690.5639999998</v>
      </c>
      <c r="AD260" s="4">
        <f t="shared" si="4"/>
        <v>3258690.5639999998</v>
      </c>
      <c r="AE260" t="s">
        <v>32</v>
      </c>
      <c r="AF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</row>
    <row r="261" spans="1:46" x14ac:dyDescent="0.25">
      <c r="A261" s="20">
        <v>1275</v>
      </c>
      <c r="B261" t="s">
        <v>348</v>
      </c>
      <c r="C261" t="s">
        <v>2</v>
      </c>
      <c r="D261" t="s">
        <v>5</v>
      </c>
      <c r="E261" t="s">
        <v>379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15">
        <v>0.1</v>
      </c>
      <c r="P261" s="2">
        <v>0</v>
      </c>
      <c r="Q261" s="13">
        <v>0.3</v>
      </c>
      <c r="R261" s="15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18">
        <v>0</v>
      </c>
      <c r="AB261" s="4">
        <v>0</v>
      </c>
      <c r="AD261" s="4">
        <f t="shared" si="4"/>
        <v>0</v>
      </c>
      <c r="AE261" t="s">
        <v>268</v>
      </c>
      <c r="AF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</row>
    <row r="262" spans="1:46" x14ac:dyDescent="0.25">
      <c r="A262" s="20">
        <v>1276</v>
      </c>
      <c r="B262" t="s">
        <v>348</v>
      </c>
      <c r="C262" t="s">
        <v>10</v>
      </c>
      <c r="D262" t="s">
        <v>31</v>
      </c>
      <c r="E262" t="s">
        <v>380</v>
      </c>
      <c r="F262" s="2">
        <v>1323667000</v>
      </c>
      <c r="G262" s="2">
        <v>0</v>
      </c>
      <c r="H262" s="2">
        <v>1323667000</v>
      </c>
      <c r="I262" s="2">
        <v>3573851</v>
      </c>
      <c r="J262" s="2">
        <v>0</v>
      </c>
      <c r="K262" s="2">
        <v>3573851</v>
      </c>
      <c r="L262" s="2">
        <v>3044384.2</v>
      </c>
      <c r="M262" s="2">
        <v>0</v>
      </c>
      <c r="N262" s="2">
        <v>3044384.2</v>
      </c>
      <c r="O262" s="15">
        <v>0.1</v>
      </c>
      <c r="P262" s="2">
        <v>0</v>
      </c>
      <c r="Q262" s="13">
        <v>0.3</v>
      </c>
      <c r="R262" s="15">
        <v>0</v>
      </c>
      <c r="S262" s="2">
        <v>913315.26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18">
        <v>0</v>
      </c>
      <c r="AB262" s="4">
        <v>913315.26</v>
      </c>
      <c r="AD262" s="4">
        <f t="shared" si="4"/>
        <v>913315.26</v>
      </c>
      <c r="AE262" t="s">
        <v>32</v>
      </c>
      <c r="AF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</row>
    <row r="263" spans="1:46" x14ac:dyDescent="0.25">
      <c r="A263" s="20">
        <v>1277</v>
      </c>
      <c r="B263" t="s">
        <v>348</v>
      </c>
      <c r="C263" t="s">
        <v>2</v>
      </c>
      <c r="D263" t="s">
        <v>5</v>
      </c>
      <c r="E263" t="s">
        <v>381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15">
        <v>0.1</v>
      </c>
      <c r="P263" s="2">
        <v>0</v>
      </c>
      <c r="Q263" s="13">
        <v>0.3</v>
      </c>
      <c r="R263" s="15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18">
        <v>0</v>
      </c>
      <c r="AB263" s="4">
        <v>0</v>
      </c>
      <c r="AD263" s="4">
        <f t="shared" si="4"/>
        <v>0</v>
      </c>
      <c r="AE263" t="s">
        <v>268</v>
      </c>
      <c r="AF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</row>
    <row r="264" spans="1:46" x14ac:dyDescent="0.25">
      <c r="A264" s="20">
        <v>1281</v>
      </c>
      <c r="B264" t="s">
        <v>348</v>
      </c>
      <c r="C264" t="s">
        <v>2</v>
      </c>
      <c r="D264" t="s">
        <v>5</v>
      </c>
      <c r="E264" t="s">
        <v>383</v>
      </c>
      <c r="F264" s="2">
        <v>69090000</v>
      </c>
      <c r="G264" s="2">
        <v>0</v>
      </c>
      <c r="H264" s="2">
        <v>69090000</v>
      </c>
      <c r="I264" s="2">
        <v>241815</v>
      </c>
      <c r="J264" s="2">
        <v>0</v>
      </c>
      <c r="K264" s="2">
        <v>241815</v>
      </c>
      <c r="L264" s="2">
        <v>214179</v>
      </c>
      <c r="M264" s="2">
        <v>0</v>
      </c>
      <c r="N264" s="2">
        <v>214179</v>
      </c>
      <c r="O264" s="15">
        <v>0.1</v>
      </c>
      <c r="P264" s="2">
        <v>0</v>
      </c>
      <c r="Q264" s="13">
        <v>0.3</v>
      </c>
      <c r="R264" s="15">
        <v>0</v>
      </c>
      <c r="S264" s="2">
        <v>64253.7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18">
        <v>0</v>
      </c>
      <c r="AB264" s="4">
        <v>64253.7</v>
      </c>
      <c r="AD264" s="4">
        <f t="shared" si="4"/>
        <v>64253.7</v>
      </c>
      <c r="AE264" t="s">
        <v>268</v>
      </c>
      <c r="AF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</row>
    <row r="265" spans="1:46" x14ac:dyDescent="0.25">
      <c r="A265" s="20">
        <v>1282</v>
      </c>
      <c r="B265" t="s">
        <v>348</v>
      </c>
      <c r="C265" t="s">
        <v>2</v>
      </c>
      <c r="D265" t="s">
        <v>5</v>
      </c>
      <c r="E265" t="s">
        <v>384</v>
      </c>
      <c r="F265" s="2">
        <v>3328039000</v>
      </c>
      <c r="G265" s="2">
        <v>2846673000</v>
      </c>
      <c r="H265" s="2">
        <v>481366000</v>
      </c>
      <c r="I265" s="2">
        <v>7613435</v>
      </c>
      <c r="J265" s="2">
        <v>5993652</v>
      </c>
      <c r="K265" s="2">
        <v>1619783</v>
      </c>
      <c r="L265" s="2">
        <v>6282219.4000000004</v>
      </c>
      <c r="M265" s="2">
        <v>4854982.8</v>
      </c>
      <c r="N265" s="2">
        <v>1427236.6</v>
      </c>
      <c r="O265" s="15">
        <v>0.1</v>
      </c>
      <c r="P265" s="2">
        <v>485498.28</v>
      </c>
      <c r="Q265" s="13">
        <v>0.3</v>
      </c>
      <c r="R265" s="15">
        <v>0</v>
      </c>
      <c r="S265" s="2">
        <v>428170.98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18">
        <v>0</v>
      </c>
      <c r="AB265" s="4">
        <v>913669.26</v>
      </c>
      <c r="AD265" s="4">
        <f t="shared" si="4"/>
        <v>913669.26</v>
      </c>
      <c r="AE265" t="s">
        <v>268</v>
      </c>
      <c r="AF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</row>
    <row r="266" spans="1:46" x14ac:dyDescent="0.25">
      <c r="A266" s="20">
        <v>1284</v>
      </c>
      <c r="B266" t="s">
        <v>348</v>
      </c>
      <c r="C266" t="s">
        <v>10</v>
      </c>
      <c r="D266" t="s">
        <v>18</v>
      </c>
      <c r="E266" t="s">
        <v>385</v>
      </c>
      <c r="F266" s="2">
        <v>2385683000</v>
      </c>
      <c r="G266" s="2">
        <v>0</v>
      </c>
      <c r="H266" s="2">
        <v>2385683000</v>
      </c>
      <c r="I266" s="2">
        <v>5517453</v>
      </c>
      <c r="J266" s="2">
        <v>0</v>
      </c>
      <c r="K266" s="2">
        <v>5517453</v>
      </c>
      <c r="L266" s="2">
        <v>4563179.8</v>
      </c>
      <c r="M266" s="2">
        <v>0</v>
      </c>
      <c r="N266" s="2">
        <v>4563179.8</v>
      </c>
      <c r="O266" s="15">
        <v>0.1</v>
      </c>
      <c r="P266" s="2">
        <v>0</v>
      </c>
      <c r="Q266" s="13">
        <v>0.3</v>
      </c>
      <c r="R266" s="15">
        <v>0</v>
      </c>
      <c r="S266" s="2">
        <v>1368953.94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18">
        <v>0</v>
      </c>
      <c r="AB266" s="4">
        <v>1368953.94</v>
      </c>
      <c r="AD266" s="4">
        <f t="shared" si="4"/>
        <v>1368953.94</v>
      </c>
      <c r="AE266" t="s">
        <v>20</v>
      </c>
      <c r="AF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</row>
    <row r="267" spans="1:46" x14ac:dyDescent="0.25">
      <c r="A267" s="20">
        <v>1285</v>
      </c>
      <c r="B267" t="s">
        <v>348</v>
      </c>
      <c r="C267" t="s">
        <v>2</v>
      </c>
      <c r="D267" t="s">
        <v>3</v>
      </c>
      <c r="E267" t="s">
        <v>386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15">
        <v>0.1</v>
      </c>
      <c r="P267" s="2">
        <v>0</v>
      </c>
      <c r="Q267" s="13">
        <v>0.3</v>
      </c>
      <c r="R267" s="15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18">
        <v>0</v>
      </c>
      <c r="AB267" s="4">
        <v>0</v>
      </c>
      <c r="AD267" s="4">
        <f t="shared" si="4"/>
        <v>0</v>
      </c>
      <c r="AE267" t="s">
        <v>121</v>
      </c>
      <c r="AF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</row>
    <row r="268" spans="1:46" x14ac:dyDescent="0.25">
      <c r="A268" s="20" t="s">
        <v>271</v>
      </c>
      <c r="B268" t="s">
        <v>349</v>
      </c>
      <c r="C268" t="s">
        <v>2</v>
      </c>
      <c r="D268" t="s">
        <v>247</v>
      </c>
      <c r="E268" t="s">
        <v>272</v>
      </c>
      <c r="F268" s="2">
        <v>255868000</v>
      </c>
      <c r="G268" s="2">
        <v>0</v>
      </c>
      <c r="H268" s="2">
        <v>255868000</v>
      </c>
      <c r="I268" s="2">
        <v>895541</v>
      </c>
      <c r="J268" s="2">
        <v>0</v>
      </c>
      <c r="K268" s="2">
        <v>895541</v>
      </c>
      <c r="L268" s="2">
        <v>793193.8</v>
      </c>
      <c r="M268" s="2">
        <v>0</v>
      </c>
      <c r="N268" s="2">
        <v>793193.8</v>
      </c>
      <c r="O268" s="15">
        <v>0.1</v>
      </c>
      <c r="P268" s="2">
        <v>0</v>
      </c>
      <c r="Q268" s="13">
        <v>0</v>
      </c>
      <c r="R268" s="15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18">
        <v>0</v>
      </c>
      <c r="AB268" s="4">
        <v>0</v>
      </c>
      <c r="AD268" s="4">
        <f t="shared" si="4"/>
        <v>0</v>
      </c>
      <c r="AE268" t="s">
        <v>1</v>
      </c>
      <c r="AF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</row>
    <row r="269" spans="1:46" x14ac:dyDescent="0.25">
      <c r="A269" s="20" t="s">
        <v>273</v>
      </c>
      <c r="B269" t="s">
        <v>349</v>
      </c>
      <c r="C269" t="s">
        <v>10</v>
      </c>
      <c r="D269" t="s">
        <v>18</v>
      </c>
      <c r="E269" t="s">
        <v>274</v>
      </c>
      <c r="F269" s="2">
        <v>692535400</v>
      </c>
      <c r="G269" s="2">
        <v>0</v>
      </c>
      <c r="H269" s="2">
        <v>692535400</v>
      </c>
      <c r="I269" s="2">
        <v>2351164</v>
      </c>
      <c r="J269" s="2">
        <v>0</v>
      </c>
      <c r="K269" s="2">
        <v>2351164</v>
      </c>
      <c r="L269" s="2">
        <v>2074149.84</v>
      </c>
      <c r="M269" s="2">
        <v>0</v>
      </c>
      <c r="N269" s="2">
        <v>2074149.84</v>
      </c>
      <c r="O269" s="15">
        <v>0.1</v>
      </c>
      <c r="P269" s="2">
        <v>0</v>
      </c>
      <c r="Q269" s="13">
        <v>0</v>
      </c>
      <c r="R269" s="15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18">
        <v>0</v>
      </c>
      <c r="AB269" s="4">
        <v>0</v>
      </c>
      <c r="AD269" s="4">
        <f t="shared" si="4"/>
        <v>0</v>
      </c>
      <c r="AE269" t="s">
        <v>1</v>
      </c>
      <c r="AF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</row>
    <row r="270" spans="1:46" x14ac:dyDescent="0.25">
      <c r="A270" s="20" t="s">
        <v>275</v>
      </c>
      <c r="B270" t="s">
        <v>349</v>
      </c>
      <c r="C270" t="s">
        <v>10</v>
      </c>
      <c r="D270" t="s">
        <v>31</v>
      </c>
      <c r="E270" t="s">
        <v>276</v>
      </c>
      <c r="F270" s="2">
        <v>6282476900</v>
      </c>
      <c r="G270" s="2">
        <v>0</v>
      </c>
      <c r="H270" s="2">
        <v>6282476900</v>
      </c>
      <c r="I270" s="2">
        <v>19722484</v>
      </c>
      <c r="J270" s="2">
        <v>0</v>
      </c>
      <c r="K270" s="2">
        <v>19722484</v>
      </c>
      <c r="L270" s="2">
        <v>17209493.239999998</v>
      </c>
      <c r="M270" s="2">
        <v>0</v>
      </c>
      <c r="N270" s="2">
        <v>17209493.239999998</v>
      </c>
      <c r="O270" s="15">
        <v>0.1</v>
      </c>
      <c r="P270" s="2">
        <v>0</v>
      </c>
      <c r="Q270" s="13">
        <v>0.1</v>
      </c>
      <c r="R270" s="15">
        <v>0</v>
      </c>
      <c r="S270" s="2">
        <v>1720949.324</v>
      </c>
      <c r="T270" s="2">
        <v>1000000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18">
        <v>0</v>
      </c>
      <c r="AB270" s="4">
        <v>2720949.324</v>
      </c>
      <c r="AD270" s="4">
        <f t="shared" si="4"/>
        <v>2720949.324</v>
      </c>
      <c r="AE270" t="s">
        <v>1</v>
      </c>
      <c r="AF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</row>
    <row r="271" spans="1:46" x14ac:dyDescent="0.25">
      <c r="A271" s="20" t="s">
        <v>277</v>
      </c>
      <c r="B271" t="s">
        <v>349</v>
      </c>
      <c r="C271" t="s">
        <v>10</v>
      </c>
      <c r="D271" t="s">
        <v>11</v>
      </c>
      <c r="E271" t="s">
        <v>278</v>
      </c>
      <c r="F271" s="2">
        <v>1540966200</v>
      </c>
      <c r="G271" s="2">
        <v>0</v>
      </c>
      <c r="H271" s="2">
        <v>1540966200</v>
      </c>
      <c r="I271" s="2">
        <v>5093991</v>
      </c>
      <c r="J271" s="2">
        <v>0</v>
      </c>
      <c r="K271" s="2">
        <v>5093991</v>
      </c>
      <c r="L271" s="2">
        <v>4477604.5199999996</v>
      </c>
      <c r="M271" s="2">
        <v>0</v>
      </c>
      <c r="N271" s="2">
        <v>4477604.5199999996</v>
      </c>
      <c r="O271" s="15">
        <v>0.1</v>
      </c>
      <c r="P271" s="2">
        <v>0</v>
      </c>
      <c r="Q271" s="13">
        <v>0</v>
      </c>
      <c r="R271" s="15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18">
        <v>0</v>
      </c>
      <c r="AB271" s="4">
        <v>0</v>
      </c>
      <c r="AD271" s="4">
        <f t="shared" si="4"/>
        <v>0</v>
      </c>
      <c r="AE271" t="s">
        <v>1</v>
      </c>
      <c r="AF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</row>
    <row r="272" spans="1:46" x14ac:dyDescent="0.25">
      <c r="A272" s="20" t="s">
        <v>279</v>
      </c>
      <c r="B272" t="s">
        <v>349</v>
      </c>
      <c r="C272" t="s">
        <v>2</v>
      </c>
      <c r="D272" t="s">
        <v>3</v>
      </c>
      <c r="E272" t="s">
        <v>280</v>
      </c>
      <c r="F272" s="2">
        <v>2226164400</v>
      </c>
      <c r="G272" s="2">
        <v>70605000</v>
      </c>
      <c r="H272" s="2">
        <v>2155559400</v>
      </c>
      <c r="I272" s="2">
        <v>7624051</v>
      </c>
      <c r="J272" s="2">
        <v>247118</v>
      </c>
      <c r="K272" s="2">
        <v>7376933</v>
      </c>
      <c r="L272" s="2">
        <v>6733585.2400000002</v>
      </c>
      <c r="M272" s="2">
        <v>218876</v>
      </c>
      <c r="N272" s="2">
        <v>6514709.2400000002</v>
      </c>
      <c r="O272" s="15">
        <v>0.1</v>
      </c>
      <c r="P272" s="2">
        <v>21887.599999999999</v>
      </c>
      <c r="Q272" s="13">
        <v>0</v>
      </c>
      <c r="R272" s="15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18">
        <v>0</v>
      </c>
      <c r="AB272" s="4">
        <v>21887.599999999999</v>
      </c>
      <c r="AD272" s="4">
        <f t="shared" si="4"/>
        <v>21887.599999999999</v>
      </c>
      <c r="AE272" t="s">
        <v>1</v>
      </c>
      <c r="AF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</row>
    <row r="273" spans="1:46" x14ac:dyDescent="0.25">
      <c r="A273" s="20" t="s">
        <v>281</v>
      </c>
      <c r="B273" t="s">
        <v>349</v>
      </c>
      <c r="C273" t="s">
        <v>2</v>
      </c>
      <c r="D273" t="s">
        <v>9</v>
      </c>
      <c r="E273" t="s">
        <v>282</v>
      </c>
      <c r="F273" s="2">
        <v>1382494400</v>
      </c>
      <c r="G273" s="2">
        <v>237657000</v>
      </c>
      <c r="H273" s="2">
        <v>1144837400</v>
      </c>
      <c r="I273" s="2">
        <v>4237336</v>
      </c>
      <c r="J273" s="2">
        <v>831801</v>
      </c>
      <c r="K273" s="2">
        <v>3405535</v>
      </c>
      <c r="L273" s="2">
        <v>3684338.24</v>
      </c>
      <c r="M273" s="2">
        <v>736738.2</v>
      </c>
      <c r="N273" s="2">
        <v>2947600.04</v>
      </c>
      <c r="O273" s="15">
        <v>0.1</v>
      </c>
      <c r="P273" s="2">
        <v>73673.820000000007</v>
      </c>
      <c r="Q273" s="13">
        <v>0</v>
      </c>
      <c r="R273" s="15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18">
        <v>0</v>
      </c>
      <c r="AB273" s="4">
        <v>73673.820000000007</v>
      </c>
      <c r="AD273" s="4">
        <f t="shared" si="4"/>
        <v>73673.820000000007</v>
      </c>
      <c r="AE273" t="s">
        <v>1</v>
      </c>
      <c r="AF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</row>
    <row r="274" spans="1:46" x14ac:dyDescent="0.25">
      <c r="A274" s="20" t="s">
        <v>283</v>
      </c>
      <c r="B274" t="s">
        <v>349</v>
      </c>
      <c r="C274" t="s">
        <v>2</v>
      </c>
      <c r="D274" t="s">
        <v>5</v>
      </c>
      <c r="E274" t="s">
        <v>284</v>
      </c>
      <c r="F274" s="2">
        <v>10257487500</v>
      </c>
      <c r="G274" s="2">
        <v>6267737200</v>
      </c>
      <c r="H274" s="2">
        <v>3989750300</v>
      </c>
      <c r="I274" s="2">
        <v>32435410</v>
      </c>
      <c r="J274" s="2">
        <v>20071325</v>
      </c>
      <c r="K274" s="2">
        <v>12364085</v>
      </c>
      <c r="L274" s="2">
        <v>28332415</v>
      </c>
      <c r="M274" s="2">
        <v>17564230.120000001</v>
      </c>
      <c r="N274" s="2">
        <v>10768184.880000001</v>
      </c>
      <c r="O274" s="15">
        <v>0.1</v>
      </c>
      <c r="P274" s="2">
        <v>1756423.0120000001</v>
      </c>
      <c r="Q274" s="13">
        <v>0.1</v>
      </c>
      <c r="R274" s="15">
        <v>0</v>
      </c>
      <c r="S274" s="2">
        <v>1076818.4879999999</v>
      </c>
      <c r="T274" s="2">
        <v>2000000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18">
        <v>0</v>
      </c>
      <c r="AB274" s="4">
        <v>4833241.5</v>
      </c>
      <c r="AD274" s="4">
        <f t="shared" si="4"/>
        <v>4833241.5</v>
      </c>
      <c r="AE274" t="s">
        <v>1</v>
      </c>
      <c r="AF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</row>
    <row r="275" spans="1:46" x14ac:dyDescent="0.25">
      <c r="E275" s="2"/>
      <c r="F275" s="2"/>
      <c r="G275" s="2"/>
      <c r="H275" s="2"/>
      <c r="I275" s="2"/>
      <c r="J275" s="2"/>
      <c r="K275" s="2"/>
      <c r="L275" s="2"/>
      <c r="M275" s="2"/>
      <c r="N275" s="15"/>
      <c r="O275" s="2"/>
      <c r="P275" s="13"/>
      <c r="Q275" s="15"/>
      <c r="R275" s="2"/>
      <c r="S275" s="2"/>
      <c r="T275" s="2"/>
      <c r="U275" s="2"/>
      <c r="V275" s="2"/>
      <c r="W275" s="2"/>
      <c r="X275" s="2"/>
      <c r="Y275" s="2"/>
      <c r="Z275" s="18"/>
      <c r="AA275" s="18"/>
      <c r="AE275"/>
      <c r="AF275"/>
      <c r="AG275" s="4"/>
    </row>
    <row r="276" spans="1:46" x14ac:dyDescent="0.25">
      <c r="D276" s="2"/>
      <c r="E276" s="2"/>
      <c r="F276" s="2"/>
      <c r="G276" s="2"/>
      <c r="H276" s="2"/>
      <c r="I276" s="2"/>
      <c r="J276" s="2"/>
      <c r="K276" s="2"/>
      <c r="L276" s="2"/>
      <c r="M276" s="15"/>
      <c r="N276" s="2"/>
      <c r="O276" s="13"/>
      <c r="P276" s="15"/>
      <c r="Q276" s="2"/>
      <c r="R276" s="2"/>
      <c r="S276" s="2"/>
      <c r="T276" s="2"/>
      <c r="U276" s="2"/>
      <c r="V276" s="2"/>
      <c r="W276" s="2"/>
      <c r="X276" s="2"/>
      <c r="Y276" s="18"/>
      <c r="Z276" s="4"/>
      <c r="AA276" s="4"/>
      <c r="AB276"/>
      <c r="AC276"/>
      <c r="AD276"/>
    </row>
    <row r="277" spans="1:46" x14ac:dyDescent="0.25">
      <c r="D277" s="2"/>
      <c r="E277" s="2"/>
      <c r="F277" s="2"/>
      <c r="G277" s="2"/>
      <c r="H277" s="2"/>
      <c r="I277" s="2"/>
      <c r="J277" s="2"/>
      <c r="K277" s="2"/>
      <c r="L277" s="2"/>
      <c r="M277" s="15"/>
      <c r="N277" s="2"/>
      <c r="O277" s="13"/>
      <c r="P277" s="15"/>
      <c r="Q277" s="2"/>
      <c r="R277" s="2"/>
      <c r="S277" s="2"/>
      <c r="T277" s="2"/>
      <c r="U277" s="2"/>
      <c r="V277" s="2"/>
      <c r="W277" s="2"/>
      <c r="X277" s="2"/>
      <c r="Y277" s="18"/>
      <c r="Z277" s="4"/>
      <c r="AA277" s="4"/>
      <c r="AB277"/>
      <c r="AC277"/>
      <c r="AD277"/>
    </row>
    <row r="278" spans="1:46" x14ac:dyDescent="0.25">
      <c r="D278" s="2"/>
      <c r="E278" s="2"/>
      <c r="F278" s="2"/>
      <c r="G278" s="2"/>
      <c r="H278" s="2"/>
      <c r="I278" s="2"/>
      <c r="J278" s="2"/>
      <c r="K278" s="2"/>
      <c r="L278" s="2"/>
      <c r="M278" s="15"/>
      <c r="N278" s="2"/>
      <c r="O278" s="13"/>
      <c r="P278" s="15"/>
      <c r="Q278" s="2"/>
      <c r="R278" s="2"/>
      <c r="S278" s="2"/>
      <c r="T278" s="2"/>
      <c r="U278" s="2"/>
      <c r="V278" s="2"/>
      <c r="W278" s="2"/>
      <c r="X278" s="2"/>
      <c r="Y278" s="18"/>
      <c r="Z278" s="4"/>
      <c r="AA278" s="4"/>
      <c r="AB278"/>
      <c r="AC278"/>
      <c r="AD278"/>
    </row>
    <row r="279" spans="1:46" x14ac:dyDescent="0.25">
      <c r="D279" s="2"/>
      <c r="E279" s="2"/>
      <c r="F279" s="2"/>
      <c r="G279" s="2"/>
      <c r="H279" s="2"/>
      <c r="I279" s="2"/>
      <c r="J279" s="2"/>
      <c r="K279" s="2"/>
      <c r="L279" s="2"/>
      <c r="M279" s="15"/>
      <c r="N279" s="2"/>
      <c r="O279" s="13"/>
      <c r="P279" s="15"/>
      <c r="Q279" s="2"/>
      <c r="R279" s="2"/>
      <c r="S279" s="2"/>
      <c r="T279" s="2"/>
      <c r="U279" s="2"/>
      <c r="V279" s="2"/>
      <c r="W279" s="2"/>
      <c r="X279" s="2"/>
      <c r="Y279" s="18"/>
      <c r="Z279" s="4"/>
      <c r="AA279" s="4"/>
      <c r="AB279"/>
      <c r="AC279"/>
      <c r="AD279"/>
    </row>
    <row r="280" spans="1:46" x14ac:dyDescent="0.25">
      <c r="D280" s="2"/>
      <c r="E280" s="2"/>
      <c r="F280" s="2"/>
      <c r="G280" s="2"/>
      <c r="H280" s="2"/>
      <c r="I280" s="2"/>
      <c r="J280" s="2"/>
      <c r="K280" s="2"/>
      <c r="L280" s="2"/>
      <c r="M280" s="15"/>
      <c r="N280" s="2"/>
      <c r="O280" s="13"/>
      <c r="P280" s="15"/>
      <c r="Q280" s="2"/>
      <c r="R280" s="2"/>
      <c r="S280" s="2"/>
      <c r="T280" s="2"/>
      <c r="U280" s="2"/>
      <c r="V280" s="2"/>
      <c r="W280" s="2"/>
      <c r="X280" s="2"/>
      <c r="Y280" s="18"/>
      <c r="Z280" s="4"/>
      <c r="AA280" s="4"/>
      <c r="AB280"/>
      <c r="AC280"/>
      <c r="AD280"/>
    </row>
    <row r="281" spans="1:46" x14ac:dyDescent="0.25">
      <c r="D281" s="2"/>
      <c r="E281" s="2"/>
      <c r="F281" s="2"/>
      <c r="G281" s="2"/>
      <c r="H281" s="2"/>
      <c r="I281" s="2"/>
      <c r="J281" s="2"/>
      <c r="K281" s="2"/>
      <c r="L281" s="2"/>
      <c r="M281" s="15"/>
      <c r="N281" s="2"/>
      <c r="O281" s="13"/>
      <c r="P281" s="15"/>
      <c r="Q281" s="2"/>
      <c r="R281" s="2"/>
      <c r="S281" s="2"/>
      <c r="T281" s="2"/>
      <c r="U281" s="2"/>
      <c r="V281" s="2"/>
      <c r="W281" s="2"/>
      <c r="X281" s="2"/>
      <c r="Y281" s="18"/>
      <c r="Z281" s="4"/>
      <c r="AA281" s="4"/>
      <c r="AB281"/>
      <c r="AC281"/>
      <c r="AD281"/>
    </row>
    <row r="282" spans="1:46" x14ac:dyDescent="0.25">
      <c r="D282" s="2"/>
      <c r="E282" s="2"/>
      <c r="F282" s="2"/>
      <c r="G282" s="2"/>
      <c r="H282" s="2"/>
      <c r="I282" s="2"/>
      <c r="J282" s="2"/>
      <c r="K282" s="2"/>
      <c r="L282" s="2"/>
      <c r="M282" s="15"/>
      <c r="N282" s="2"/>
      <c r="O282" s="13"/>
      <c r="P282" s="15"/>
      <c r="Q282" s="2"/>
      <c r="R282" s="2"/>
      <c r="S282" s="2"/>
      <c r="T282" s="2"/>
      <c r="U282" s="2"/>
      <c r="V282" s="2"/>
      <c r="W282" s="2"/>
      <c r="X282" s="2"/>
      <c r="Y282" s="18"/>
      <c r="Z282" s="4"/>
      <c r="AA282" s="4"/>
      <c r="AB282"/>
      <c r="AC282"/>
      <c r="AD282"/>
    </row>
    <row r="283" spans="1:46" x14ac:dyDescent="0.25">
      <c r="D283" s="2"/>
      <c r="E283" s="2"/>
      <c r="F283" s="2"/>
      <c r="G283" s="2"/>
      <c r="H283" s="2"/>
      <c r="I283" s="2"/>
      <c r="J283" s="2"/>
      <c r="K283" s="2"/>
      <c r="L283" s="2"/>
      <c r="M283" s="15"/>
      <c r="N283" s="2"/>
      <c r="O283" s="13"/>
      <c r="P283" s="15"/>
      <c r="Q283" s="2"/>
      <c r="R283" s="2"/>
      <c r="S283" s="2"/>
      <c r="T283" s="2"/>
      <c r="U283" s="2"/>
      <c r="V283" s="2"/>
      <c r="W283" s="2"/>
      <c r="X283" s="2"/>
      <c r="Y283" s="18"/>
      <c r="Z283" s="4"/>
      <c r="AA283" s="4"/>
      <c r="AB283"/>
      <c r="AC283"/>
      <c r="AD283"/>
    </row>
    <row r="284" spans="1:46" x14ac:dyDescent="0.25">
      <c r="D284" s="2"/>
      <c r="E284" s="2"/>
      <c r="F284" s="2"/>
      <c r="G284" s="2"/>
      <c r="H284" s="2"/>
      <c r="I284" s="2"/>
      <c r="J284" s="2"/>
      <c r="K284" s="2"/>
      <c r="L284" s="2"/>
      <c r="M284" s="15"/>
      <c r="N284" s="2"/>
      <c r="O284" s="13"/>
      <c r="P284" s="15"/>
      <c r="Q284" s="2"/>
      <c r="R284" s="2"/>
      <c r="S284" s="2"/>
      <c r="T284" s="2"/>
      <c r="U284" s="2"/>
      <c r="V284" s="2"/>
      <c r="W284" s="2"/>
      <c r="X284" s="2"/>
      <c r="Y284" s="18"/>
      <c r="Z284" s="4"/>
      <c r="AA284" s="4"/>
      <c r="AB284"/>
      <c r="AC284"/>
      <c r="AD284"/>
    </row>
    <row r="285" spans="1:46" x14ac:dyDescent="0.25">
      <c r="D285" s="2"/>
      <c r="E285" s="2"/>
      <c r="F285" s="2"/>
      <c r="G285" s="2"/>
      <c r="H285" s="2"/>
      <c r="I285" s="2"/>
      <c r="J285" s="2"/>
      <c r="K285" s="2"/>
      <c r="L285" s="2"/>
      <c r="M285" s="15"/>
      <c r="N285" s="2"/>
      <c r="O285" s="13"/>
      <c r="P285" s="15"/>
      <c r="Q285" s="2"/>
      <c r="R285" s="2"/>
      <c r="S285" s="2"/>
      <c r="T285" s="2"/>
      <c r="U285" s="2"/>
      <c r="V285" s="2"/>
      <c r="W285" s="2"/>
      <c r="X285" s="2"/>
      <c r="Y285" s="18"/>
      <c r="Z285" s="4"/>
      <c r="AA285" s="4"/>
      <c r="AB285"/>
      <c r="AC285"/>
      <c r="AD285"/>
    </row>
    <row r="286" spans="1:46" x14ac:dyDescent="0.25">
      <c r="D286" s="2"/>
      <c r="E286" s="2"/>
      <c r="F286" s="2"/>
      <c r="G286" s="2"/>
      <c r="H286" s="2"/>
      <c r="I286" s="2"/>
      <c r="J286" s="2"/>
      <c r="K286" s="2"/>
      <c r="L286" s="2"/>
      <c r="M286" s="15"/>
      <c r="N286" s="2"/>
      <c r="O286" s="13"/>
      <c r="P286" s="15"/>
      <c r="Q286" s="2"/>
      <c r="R286" s="2"/>
      <c r="S286" s="2"/>
      <c r="T286" s="2"/>
      <c r="U286" s="2"/>
      <c r="V286" s="2"/>
      <c r="W286" s="2"/>
      <c r="X286" s="2"/>
      <c r="Y286" s="18"/>
      <c r="Z286" s="4"/>
      <c r="AA286" s="4"/>
      <c r="AB286"/>
      <c r="AC286"/>
      <c r="AD286"/>
    </row>
    <row r="287" spans="1:46" x14ac:dyDescent="0.25">
      <c r="D287" s="2"/>
      <c r="E287" s="2"/>
      <c r="F287" s="2"/>
      <c r="G287" s="2"/>
      <c r="H287" s="2"/>
      <c r="I287" s="2"/>
      <c r="J287" s="2"/>
      <c r="K287" s="2"/>
      <c r="L287" s="2"/>
      <c r="M287" s="15"/>
      <c r="N287" s="2"/>
      <c r="O287" s="13"/>
      <c r="P287" s="15"/>
      <c r="Q287" s="2"/>
      <c r="R287" s="2"/>
      <c r="S287" s="2"/>
      <c r="T287" s="2"/>
      <c r="U287" s="2"/>
      <c r="V287" s="2"/>
      <c r="W287" s="2"/>
      <c r="X287" s="2"/>
      <c r="Y287" s="18"/>
      <c r="Z287" s="4"/>
      <c r="AA287" s="4"/>
      <c r="AB287"/>
      <c r="AC287"/>
      <c r="AD287"/>
    </row>
    <row r="288" spans="1:46" x14ac:dyDescent="0.25">
      <c r="D288" s="2"/>
      <c r="E288" s="2"/>
      <c r="F288" s="2"/>
      <c r="G288" s="2"/>
      <c r="H288" s="2"/>
      <c r="I288" s="2"/>
      <c r="J288" s="2"/>
      <c r="K288" s="2"/>
      <c r="L288" s="2"/>
      <c r="M288" s="15"/>
      <c r="N288" s="2"/>
      <c r="O288" s="13"/>
      <c r="P288" s="15"/>
      <c r="Q288" s="2"/>
      <c r="R288" s="2"/>
      <c r="S288" s="2"/>
      <c r="T288" s="2"/>
      <c r="U288" s="2"/>
      <c r="V288" s="2"/>
      <c r="W288" s="2"/>
      <c r="X288" s="2"/>
      <c r="Y288" s="18"/>
      <c r="Z288" s="4"/>
      <c r="AA288" s="4"/>
      <c r="AB288"/>
      <c r="AC288"/>
      <c r="AD288"/>
    </row>
    <row r="289" spans="2:30" x14ac:dyDescent="0.25">
      <c r="D289" s="2"/>
      <c r="E289" s="2"/>
      <c r="F289" s="2"/>
      <c r="G289" s="2"/>
      <c r="H289" s="2"/>
      <c r="I289" s="2"/>
      <c r="J289" s="2"/>
      <c r="K289" s="2"/>
      <c r="L289" s="2"/>
      <c r="M289" s="15"/>
      <c r="N289" s="2"/>
      <c r="O289" s="13"/>
      <c r="P289" s="15"/>
      <c r="Q289" s="2"/>
      <c r="R289" s="2"/>
      <c r="S289" s="2"/>
      <c r="T289" s="2"/>
      <c r="U289" s="2"/>
      <c r="V289" s="2"/>
      <c r="W289" s="2"/>
      <c r="X289" s="2"/>
      <c r="Y289" s="18"/>
      <c r="Z289" s="4"/>
      <c r="AA289" s="4"/>
      <c r="AB289"/>
      <c r="AC289"/>
      <c r="AD289"/>
    </row>
    <row r="290" spans="2:30" x14ac:dyDescent="0.25">
      <c r="D290" s="2"/>
      <c r="E290" s="2"/>
      <c r="F290" s="2"/>
      <c r="G290" s="2"/>
      <c r="H290" s="2"/>
      <c r="I290" s="2"/>
      <c r="J290" s="2"/>
      <c r="K290" s="2"/>
      <c r="L290" s="2"/>
      <c r="M290" s="15"/>
      <c r="N290" s="2"/>
      <c r="O290" s="13"/>
      <c r="P290" s="15"/>
      <c r="Q290" s="2"/>
      <c r="R290" s="2"/>
      <c r="S290" s="2"/>
      <c r="T290" s="2"/>
      <c r="U290" s="2"/>
      <c r="V290" s="2"/>
      <c r="W290" s="2"/>
      <c r="X290" s="2"/>
      <c r="Y290" s="18"/>
      <c r="Z290" s="4"/>
      <c r="AA290" s="4"/>
      <c r="AB290"/>
      <c r="AC290"/>
      <c r="AD290"/>
    </row>
    <row r="291" spans="2:30" x14ac:dyDescent="0.25">
      <c r="B291" s="2"/>
      <c r="C291" s="2"/>
      <c r="D291" s="2"/>
      <c r="E291" s="2"/>
      <c r="F291" s="2"/>
      <c r="G291" s="2"/>
      <c r="H291" s="2"/>
      <c r="I291" s="15"/>
      <c r="J291" s="2"/>
      <c r="K291" s="13"/>
      <c r="L291" s="15"/>
      <c r="M291" s="2"/>
      <c r="N291" s="2"/>
      <c r="O291" s="2"/>
      <c r="P291" s="2"/>
      <c r="Q291" s="2"/>
      <c r="R291" s="2"/>
      <c r="S291" s="2"/>
      <c r="T291" s="2"/>
      <c r="U291" s="18"/>
      <c r="V291" s="4"/>
    </row>
    <row r="292" spans="2:30" x14ac:dyDescent="0.25">
      <c r="B292" s="2"/>
      <c r="C292" s="2"/>
      <c r="D292" s="2"/>
      <c r="E292" s="2"/>
      <c r="F292" s="2"/>
      <c r="G292" s="2"/>
      <c r="H292" s="2"/>
      <c r="I292" s="15"/>
      <c r="J292" s="2"/>
      <c r="K292" s="13"/>
      <c r="L292" s="15"/>
      <c r="M292" s="2"/>
      <c r="N292" s="2"/>
      <c r="O292" s="2"/>
      <c r="P292" s="2"/>
      <c r="Q292" s="2"/>
      <c r="R292" s="2"/>
      <c r="S292" s="2"/>
      <c r="T292" s="2"/>
      <c r="U292" s="18"/>
      <c r="V292" s="4"/>
    </row>
    <row r="293" spans="2:30" x14ac:dyDescent="0.25">
      <c r="B293" s="2"/>
      <c r="C293" s="2"/>
      <c r="D293" s="2"/>
      <c r="E293" s="2"/>
      <c r="F293" s="2"/>
      <c r="G293" s="2"/>
      <c r="H293" s="2"/>
      <c r="I293" s="15"/>
      <c r="J293" s="2"/>
      <c r="K293" s="13"/>
      <c r="L293" s="15"/>
      <c r="M293" s="2"/>
      <c r="N293" s="2"/>
      <c r="O293" s="2"/>
      <c r="P293" s="2"/>
      <c r="Q293" s="2"/>
      <c r="R293" s="2"/>
      <c r="S293" s="2"/>
      <c r="T293" s="2"/>
      <c r="U293" s="18"/>
      <c r="V293" s="4"/>
    </row>
    <row r="294" spans="2:30" x14ac:dyDescent="0.25">
      <c r="B294" s="2"/>
      <c r="C294" s="2"/>
      <c r="D294" s="2"/>
      <c r="E294" s="2"/>
      <c r="F294" s="2"/>
      <c r="G294" s="2"/>
      <c r="H294" s="2"/>
      <c r="I294" s="15"/>
      <c r="J294" s="2"/>
      <c r="K294" s="13"/>
      <c r="L294" s="15"/>
      <c r="M294" s="2"/>
      <c r="N294" s="2"/>
      <c r="O294" s="2"/>
      <c r="P294" s="2"/>
      <c r="Q294" s="2"/>
      <c r="R294" s="2"/>
      <c r="S294" s="2"/>
      <c r="T294" s="2"/>
      <c r="U294" s="18"/>
      <c r="V294" s="4"/>
    </row>
    <row r="295" spans="2:30" x14ac:dyDescent="0.25">
      <c r="B295" s="2"/>
      <c r="C295" s="2"/>
      <c r="D295" s="2"/>
      <c r="E295" s="2"/>
      <c r="F295" s="2"/>
      <c r="G295" s="2"/>
      <c r="H295" s="2"/>
      <c r="I295" s="2"/>
      <c r="J295" s="18"/>
      <c r="K295" s="4"/>
    </row>
    <row r="296" spans="2:30" x14ac:dyDescent="0.25">
      <c r="B296" s="2"/>
      <c r="C296" s="2"/>
      <c r="D296" s="2"/>
      <c r="E296" s="2"/>
      <c r="F296" s="2"/>
      <c r="G296" s="2"/>
      <c r="H296" s="2"/>
      <c r="I296" s="2"/>
      <c r="J296" s="18"/>
      <c r="K296" s="4"/>
    </row>
    <row r="297" spans="2:30" x14ac:dyDescent="0.25">
      <c r="B297" s="2"/>
      <c r="C297" s="2"/>
      <c r="D297" s="2"/>
      <c r="E297" s="2"/>
      <c r="F297" s="2"/>
      <c r="G297" s="2"/>
      <c r="H297" s="2"/>
      <c r="I297" s="2"/>
      <c r="J297" s="18"/>
      <c r="K29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topLeftCell="AB1" workbookViewId="0">
      <pane ySplit="1" topLeftCell="A2" activePane="bottomLeft" state="frozen"/>
      <selection activeCell="U1" sqref="U1"/>
      <selection pane="bottomLeft" activeCell="AE32" sqref="AE32"/>
    </sheetView>
  </sheetViews>
  <sheetFormatPr defaultRowHeight="15" x14ac:dyDescent="0.25"/>
  <cols>
    <col min="1" max="1" width="8" bestFit="1" customWidth="1"/>
    <col min="2" max="2" width="7.42578125" customWidth="1"/>
    <col min="3" max="3" width="26" customWidth="1"/>
    <col min="4" max="4" width="20.140625" customWidth="1"/>
    <col min="5" max="5" width="25.42578125" customWidth="1"/>
    <col min="6" max="6" width="20.140625" customWidth="1"/>
    <col min="7" max="7" width="19.42578125" customWidth="1"/>
    <col min="8" max="8" width="19.7109375" bestFit="1" customWidth="1"/>
    <col min="9" max="9" width="16.28515625" customWidth="1"/>
    <col min="10" max="10" width="24.28515625" customWidth="1"/>
    <col min="11" max="11" width="22.85546875" customWidth="1"/>
    <col min="12" max="12" width="23.85546875" customWidth="1"/>
    <col min="13" max="13" width="18.85546875" customWidth="1"/>
    <col min="14" max="14" width="24.42578125" customWidth="1"/>
    <col min="15" max="15" width="19.5703125" customWidth="1"/>
    <col min="16" max="16" width="16" customWidth="1"/>
    <col min="17" max="17" width="19" customWidth="1"/>
    <col min="18" max="18" width="24.5703125" customWidth="1"/>
    <col min="19" max="19" width="18.7109375" customWidth="1"/>
    <col min="20" max="20" width="21" customWidth="1"/>
    <col min="21" max="21" width="16.140625" customWidth="1"/>
    <col min="22" max="22" width="18.7109375" customWidth="1"/>
    <col min="23" max="23" width="17.28515625" customWidth="1"/>
    <col min="24" max="24" width="20.7109375" customWidth="1"/>
    <col min="25" max="25" width="22.7109375" customWidth="1"/>
    <col min="26" max="26" width="20.28515625" customWidth="1"/>
    <col min="27" max="27" width="26.42578125" customWidth="1"/>
    <col min="28" max="32" width="26.28515625" customWidth="1"/>
    <col min="33" max="33" width="15.5703125" customWidth="1"/>
    <col min="34" max="34" width="16.85546875" style="4" hidden="1" customWidth="1"/>
    <col min="35" max="35" width="29" style="4" customWidth="1"/>
    <col min="36" max="36" width="17.5703125" style="4" customWidth="1"/>
    <col min="37" max="37" width="25.28515625" customWidth="1"/>
    <col min="38" max="38" width="17.85546875" customWidth="1"/>
  </cols>
  <sheetData>
    <row r="1" spans="1:36" x14ac:dyDescent="0.25">
      <c r="A1" s="19" t="s">
        <v>174</v>
      </c>
      <c r="B1" s="5" t="s">
        <v>141</v>
      </c>
      <c r="C1" s="5" t="s">
        <v>143</v>
      </c>
      <c r="D1" s="5" t="s">
        <v>180</v>
      </c>
      <c r="E1" s="5" t="s">
        <v>144</v>
      </c>
      <c r="F1" s="5" t="s">
        <v>145</v>
      </c>
      <c r="G1" s="5" t="s">
        <v>146</v>
      </c>
      <c r="H1" s="5" t="s">
        <v>147</v>
      </c>
      <c r="I1" s="5" t="s">
        <v>182</v>
      </c>
      <c r="J1" s="5" t="s">
        <v>148</v>
      </c>
      <c r="K1" s="5" t="s">
        <v>149</v>
      </c>
      <c r="L1" s="5" t="s">
        <v>150</v>
      </c>
      <c r="M1" s="5" t="s">
        <v>151</v>
      </c>
      <c r="N1" s="5" t="s">
        <v>152</v>
      </c>
      <c r="O1" s="21" t="s">
        <v>183</v>
      </c>
      <c r="P1" s="5" t="s">
        <v>184</v>
      </c>
      <c r="Q1" s="9" t="s">
        <v>185</v>
      </c>
      <c r="R1" s="14" t="s">
        <v>248</v>
      </c>
      <c r="S1" s="5" t="s">
        <v>186</v>
      </c>
      <c r="T1" s="5" t="s">
        <v>153</v>
      </c>
      <c r="U1" s="5" t="s">
        <v>154</v>
      </c>
      <c r="V1" s="5" t="s">
        <v>155</v>
      </c>
      <c r="W1" s="5" t="s">
        <v>156</v>
      </c>
      <c r="X1" s="5" t="s">
        <v>157</v>
      </c>
      <c r="Y1" s="5" t="s">
        <v>158</v>
      </c>
      <c r="Z1" s="5" t="s">
        <v>159</v>
      </c>
      <c r="AA1" s="17" t="s">
        <v>187</v>
      </c>
      <c r="AB1" s="17" t="s">
        <v>175</v>
      </c>
      <c r="AC1" s="17" t="s">
        <v>387</v>
      </c>
      <c r="AD1" s="17" t="s">
        <v>358</v>
      </c>
      <c r="AE1" s="17" t="s">
        <v>382</v>
      </c>
      <c r="AF1" s="17" t="s">
        <v>230</v>
      </c>
      <c r="AG1" s="5" t="s">
        <v>160</v>
      </c>
      <c r="AH1"/>
      <c r="AI1"/>
      <c r="AJ1"/>
    </row>
    <row r="2" spans="1:36" x14ac:dyDescent="0.25">
      <c r="A2" s="20">
        <v>42</v>
      </c>
      <c r="B2" t="s">
        <v>372</v>
      </c>
      <c r="C2" t="s">
        <v>2</v>
      </c>
      <c r="D2" t="s">
        <v>3</v>
      </c>
      <c r="E2" t="s">
        <v>16</v>
      </c>
      <c r="F2" s="2">
        <v>55326977000</v>
      </c>
      <c r="G2" s="2">
        <v>21858946000</v>
      </c>
      <c r="H2" s="2">
        <v>33468031000</v>
      </c>
      <c r="I2" s="2">
        <v>87541286</v>
      </c>
      <c r="J2" s="2">
        <v>32788438</v>
      </c>
      <c r="K2" s="2">
        <v>54752848</v>
      </c>
      <c r="L2" s="2">
        <v>65410495.200000003</v>
      </c>
      <c r="M2" s="2">
        <v>24044859.600000001</v>
      </c>
      <c r="N2" s="2">
        <v>41365635.600000001</v>
      </c>
      <c r="O2" s="15">
        <v>0.1</v>
      </c>
      <c r="P2" s="2">
        <v>2404485.96</v>
      </c>
      <c r="Q2" s="13">
        <v>0.2</v>
      </c>
      <c r="R2" s="15">
        <v>0</v>
      </c>
      <c r="S2" s="2">
        <v>8273127.1200000001</v>
      </c>
      <c r="T2" s="2">
        <v>0</v>
      </c>
      <c r="U2" s="2">
        <v>338261984.92000002</v>
      </c>
      <c r="V2" s="2">
        <v>33907879.799999997</v>
      </c>
      <c r="W2" s="2">
        <v>304354105.12</v>
      </c>
      <c r="X2" s="2">
        <v>210152645200</v>
      </c>
      <c r="Y2" s="2">
        <v>17265903000</v>
      </c>
      <c r="Z2" s="2">
        <v>192886742200</v>
      </c>
      <c r="AA2" s="18">
        <v>12513243.002800001</v>
      </c>
      <c r="AB2" s="4">
        <v>23190856.082800001</v>
      </c>
      <c r="AC2" s="4">
        <f>L2+U2</f>
        <v>403672480.12</v>
      </c>
      <c r="AD2" s="4">
        <v>6000000</v>
      </c>
      <c r="AE2" s="4"/>
      <c r="AF2" s="4">
        <f>AB2+AD2+AE2</f>
        <v>29190856.082800001</v>
      </c>
      <c r="AG2" t="s">
        <v>4</v>
      </c>
      <c r="AH2"/>
      <c r="AI2"/>
      <c r="AJ2"/>
    </row>
    <row r="3" spans="1:36" x14ac:dyDescent="0.25">
      <c r="A3" s="20">
        <v>57</v>
      </c>
      <c r="B3" t="s">
        <v>372</v>
      </c>
      <c r="C3" t="s">
        <v>10</v>
      </c>
      <c r="D3" t="s">
        <v>18</v>
      </c>
      <c r="E3" t="s">
        <v>20</v>
      </c>
      <c r="F3" s="2">
        <v>15827378800</v>
      </c>
      <c r="G3" s="2">
        <v>0</v>
      </c>
      <c r="H3" s="2">
        <v>15827378800</v>
      </c>
      <c r="I3" s="2">
        <v>40261718</v>
      </c>
      <c r="J3" s="2">
        <v>0</v>
      </c>
      <c r="K3" s="2">
        <v>40261718</v>
      </c>
      <c r="L3" s="2">
        <v>33930766.479999997</v>
      </c>
      <c r="M3" s="2">
        <v>0</v>
      </c>
      <c r="N3" s="2">
        <v>33930766.479999997</v>
      </c>
      <c r="O3" s="15">
        <v>0.1</v>
      </c>
      <c r="P3" s="2">
        <v>0</v>
      </c>
      <c r="Q3" s="13">
        <v>0.15</v>
      </c>
      <c r="R3" s="15">
        <v>0</v>
      </c>
      <c r="S3" s="2">
        <v>5089614.9720000001</v>
      </c>
      <c r="T3" s="2">
        <v>0</v>
      </c>
      <c r="U3" s="2">
        <v>275533219.63999999</v>
      </c>
      <c r="V3" s="2">
        <v>0</v>
      </c>
      <c r="W3" s="2">
        <v>275533219.63999999</v>
      </c>
      <c r="X3" s="2">
        <v>179965645900</v>
      </c>
      <c r="Y3" s="2">
        <v>0</v>
      </c>
      <c r="Z3" s="2">
        <v>179965645900</v>
      </c>
      <c r="AA3" s="18">
        <v>11021328.785599999</v>
      </c>
      <c r="AB3" s="4">
        <v>16110943.7576</v>
      </c>
      <c r="AC3" s="4">
        <f t="shared" ref="AC3:AC32" si="0">L3+U3</f>
        <v>309463986.12</v>
      </c>
      <c r="AD3" s="4">
        <v>6000000</v>
      </c>
      <c r="AE3" s="4"/>
      <c r="AF3" s="4">
        <f t="shared" ref="AF3:AF32" si="1">AB3+AD3+AE3</f>
        <v>22110943.757600002</v>
      </c>
      <c r="AG3" t="s">
        <v>19</v>
      </c>
      <c r="AH3"/>
      <c r="AI3"/>
      <c r="AJ3"/>
    </row>
    <row r="4" spans="1:36" x14ac:dyDescent="0.25">
      <c r="A4" s="20">
        <v>71</v>
      </c>
      <c r="B4" t="s">
        <v>372</v>
      </c>
      <c r="C4" t="s">
        <v>10</v>
      </c>
      <c r="D4" t="s">
        <v>18</v>
      </c>
      <c r="E4" t="s">
        <v>27</v>
      </c>
      <c r="F4" s="2">
        <v>21451491000</v>
      </c>
      <c r="G4" s="2">
        <v>0</v>
      </c>
      <c r="H4" s="2">
        <v>21451491000</v>
      </c>
      <c r="I4" s="2">
        <v>50780894</v>
      </c>
      <c r="J4" s="2">
        <v>0</v>
      </c>
      <c r="K4" s="2">
        <v>50780894</v>
      </c>
      <c r="L4" s="2">
        <v>42200297.600000001</v>
      </c>
      <c r="M4" s="2">
        <v>0</v>
      </c>
      <c r="N4" s="2">
        <v>42200297.600000001</v>
      </c>
      <c r="O4" s="15">
        <v>0.1</v>
      </c>
      <c r="P4" s="2">
        <v>0</v>
      </c>
      <c r="Q4" s="13">
        <v>0.15</v>
      </c>
      <c r="R4" s="15">
        <v>0</v>
      </c>
      <c r="S4" s="2">
        <v>6330044.6399999997</v>
      </c>
      <c r="T4" s="2">
        <v>0</v>
      </c>
      <c r="U4" s="2">
        <v>172431431.40000001</v>
      </c>
      <c r="V4" s="2">
        <v>0</v>
      </c>
      <c r="W4" s="2">
        <v>172431431.40000001</v>
      </c>
      <c r="X4" s="2">
        <v>107292959000</v>
      </c>
      <c r="Y4" s="2">
        <v>0</v>
      </c>
      <c r="Z4" s="2">
        <v>107292959000</v>
      </c>
      <c r="AA4" s="18">
        <v>5172942.9419999998</v>
      </c>
      <c r="AB4" s="4">
        <v>11502987.582</v>
      </c>
      <c r="AC4" s="4">
        <f t="shared" si="0"/>
        <v>214631729</v>
      </c>
      <c r="AD4" s="4">
        <v>3000000</v>
      </c>
      <c r="AE4" s="4"/>
      <c r="AF4" s="4">
        <f t="shared" si="1"/>
        <v>14502987.582</v>
      </c>
      <c r="AG4" t="s">
        <v>19</v>
      </c>
      <c r="AH4"/>
      <c r="AI4"/>
      <c r="AJ4"/>
    </row>
    <row r="5" spans="1:36" x14ac:dyDescent="0.25">
      <c r="A5" s="20">
        <v>135</v>
      </c>
      <c r="B5" t="s">
        <v>372</v>
      </c>
      <c r="C5" t="s">
        <v>10</v>
      </c>
      <c r="D5" t="s">
        <v>31</v>
      </c>
      <c r="E5" t="s">
        <v>32</v>
      </c>
      <c r="F5" s="2">
        <v>5736628000</v>
      </c>
      <c r="G5" s="2">
        <v>0</v>
      </c>
      <c r="H5" s="2">
        <v>5736628000</v>
      </c>
      <c r="I5" s="2">
        <v>17894334</v>
      </c>
      <c r="J5" s="2">
        <v>0</v>
      </c>
      <c r="K5" s="2">
        <v>17894334</v>
      </c>
      <c r="L5" s="2">
        <v>15599682.800000001</v>
      </c>
      <c r="M5" s="2">
        <v>0</v>
      </c>
      <c r="N5" s="2">
        <v>15599682.800000001</v>
      </c>
      <c r="O5" s="15">
        <v>0.1</v>
      </c>
      <c r="P5" s="2">
        <v>0</v>
      </c>
      <c r="Q5" s="13">
        <v>0.1</v>
      </c>
      <c r="R5" s="15">
        <v>0</v>
      </c>
      <c r="S5" s="2">
        <v>1559968.28</v>
      </c>
      <c r="T5" s="2">
        <v>0</v>
      </c>
      <c r="U5" s="2">
        <v>228641557.28</v>
      </c>
      <c r="V5" s="2">
        <v>0</v>
      </c>
      <c r="W5" s="2">
        <v>228641557.28</v>
      </c>
      <c r="X5" s="2">
        <v>161706461800</v>
      </c>
      <c r="Y5" s="2">
        <v>0</v>
      </c>
      <c r="Z5" s="2">
        <v>161706461800</v>
      </c>
      <c r="AA5" s="18">
        <v>9145662.2912000008</v>
      </c>
      <c r="AB5" s="4">
        <v>10705630.5712</v>
      </c>
      <c r="AC5" s="4">
        <f t="shared" si="0"/>
        <v>244241240.08000001</v>
      </c>
      <c r="AD5" s="4">
        <v>4000000</v>
      </c>
      <c r="AE5" s="4"/>
      <c r="AF5" s="4">
        <f t="shared" si="1"/>
        <v>14705630.5712</v>
      </c>
      <c r="AG5" t="s">
        <v>33</v>
      </c>
      <c r="AH5"/>
      <c r="AI5"/>
      <c r="AJ5"/>
    </row>
    <row r="6" spans="1:36" x14ac:dyDescent="0.25">
      <c r="A6" s="20">
        <v>146</v>
      </c>
      <c r="B6" t="s">
        <v>372</v>
      </c>
      <c r="C6" t="s">
        <v>10</v>
      </c>
      <c r="D6" t="s">
        <v>31</v>
      </c>
      <c r="E6" t="s">
        <v>26</v>
      </c>
      <c r="F6" s="2">
        <v>25888436400</v>
      </c>
      <c r="G6" s="2">
        <v>0</v>
      </c>
      <c r="H6" s="2">
        <v>25888436400</v>
      </c>
      <c r="I6" s="2">
        <v>44126995</v>
      </c>
      <c r="J6" s="2">
        <v>0</v>
      </c>
      <c r="K6" s="2">
        <v>44126995</v>
      </c>
      <c r="L6" s="2">
        <v>33771620.439999998</v>
      </c>
      <c r="M6" s="2">
        <v>0</v>
      </c>
      <c r="N6" s="2">
        <v>33771620.439999998</v>
      </c>
      <c r="O6" s="15">
        <v>0.1</v>
      </c>
      <c r="P6" s="2">
        <v>0</v>
      </c>
      <c r="Q6" s="13">
        <v>0.15</v>
      </c>
      <c r="R6" s="15">
        <v>0</v>
      </c>
      <c r="S6" s="2">
        <v>5065743.0659999996</v>
      </c>
      <c r="T6" s="2">
        <v>0</v>
      </c>
      <c r="U6" s="2">
        <v>333853388</v>
      </c>
      <c r="V6" s="2">
        <v>0</v>
      </c>
      <c r="W6" s="2">
        <v>333853388</v>
      </c>
      <c r="X6" s="2">
        <v>228938630000</v>
      </c>
      <c r="Y6" s="2">
        <v>0</v>
      </c>
      <c r="Z6" s="2">
        <v>228938630000</v>
      </c>
      <c r="AA6" s="18">
        <v>13354135.52</v>
      </c>
      <c r="AB6" s="4">
        <v>18419878.585999999</v>
      </c>
      <c r="AC6" s="4">
        <f t="shared" si="0"/>
        <v>367625008.44</v>
      </c>
      <c r="AD6" s="4">
        <v>6000000</v>
      </c>
      <c r="AE6" s="4"/>
      <c r="AF6" s="4">
        <f t="shared" si="1"/>
        <v>24419878.585999999</v>
      </c>
      <c r="AG6" t="s">
        <v>19</v>
      </c>
      <c r="AH6"/>
      <c r="AI6"/>
      <c r="AJ6"/>
    </row>
    <row r="7" spans="1:36" x14ac:dyDescent="0.25">
      <c r="A7" s="20">
        <v>162</v>
      </c>
      <c r="B7" t="s">
        <v>372</v>
      </c>
      <c r="C7" t="s">
        <v>10</v>
      </c>
      <c r="D7" t="s">
        <v>31</v>
      </c>
      <c r="E7" t="s">
        <v>39</v>
      </c>
      <c r="F7" s="2">
        <v>22541120000</v>
      </c>
      <c r="G7" s="2">
        <v>0</v>
      </c>
      <c r="H7" s="2">
        <v>22541120000</v>
      </c>
      <c r="I7" s="2">
        <v>43164421</v>
      </c>
      <c r="J7" s="2">
        <v>0</v>
      </c>
      <c r="K7" s="2">
        <v>43164421</v>
      </c>
      <c r="L7" s="2">
        <v>34147973</v>
      </c>
      <c r="M7" s="2">
        <v>0</v>
      </c>
      <c r="N7" s="2">
        <v>34147973</v>
      </c>
      <c r="O7" s="15">
        <v>0.1</v>
      </c>
      <c r="P7" s="2">
        <v>0</v>
      </c>
      <c r="Q7" s="13">
        <v>0.15</v>
      </c>
      <c r="R7" s="15">
        <v>0</v>
      </c>
      <c r="S7" s="2">
        <v>5122195.95</v>
      </c>
      <c r="T7" s="2">
        <v>0</v>
      </c>
      <c r="U7" s="2">
        <v>311020579.48000002</v>
      </c>
      <c r="V7" s="2">
        <v>0</v>
      </c>
      <c r="W7" s="2">
        <v>311020579.48000002</v>
      </c>
      <c r="X7" s="2">
        <v>211039776300</v>
      </c>
      <c r="Y7" s="2">
        <v>0</v>
      </c>
      <c r="Z7" s="2">
        <v>211039776300</v>
      </c>
      <c r="AA7" s="18">
        <v>12440823.179199999</v>
      </c>
      <c r="AB7" s="4">
        <v>17563019.1292</v>
      </c>
      <c r="AC7" s="4">
        <f t="shared" si="0"/>
        <v>345168552.48000002</v>
      </c>
      <c r="AD7" s="4">
        <v>6000000</v>
      </c>
      <c r="AE7" s="4"/>
      <c r="AF7" s="4">
        <f t="shared" si="1"/>
        <v>23563019.1292</v>
      </c>
      <c r="AG7" t="s">
        <v>36</v>
      </c>
      <c r="AH7"/>
      <c r="AI7"/>
      <c r="AJ7"/>
    </row>
    <row r="8" spans="1:36" x14ac:dyDescent="0.25">
      <c r="A8" s="20">
        <v>175</v>
      </c>
      <c r="B8" t="s">
        <v>372</v>
      </c>
      <c r="C8" t="s">
        <v>10</v>
      </c>
      <c r="D8" t="s">
        <v>11</v>
      </c>
      <c r="E8" t="s">
        <v>36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5">
        <v>0.1</v>
      </c>
      <c r="P8" s="2">
        <v>0</v>
      </c>
      <c r="Q8" s="13">
        <v>0</v>
      </c>
      <c r="R8" s="15">
        <v>0</v>
      </c>
      <c r="S8" s="2">
        <v>0</v>
      </c>
      <c r="T8" s="2">
        <v>0</v>
      </c>
      <c r="U8" s="2">
        <v>90826715.280000001</v>
      </c>
      <c r="V8" s="2">
        <v>0</v>
      </c>
      <c r="W8" s="2">
        <v>90826715.280000001</v>
      </c>
      <c r="X8" s="2">
        <v>45688194300</v>
      </c>
      <c r="Y8" s="2">
        <v>0</v>
      </c>
      <c r="Z8" s="2">
        <v>45688194300</v>
      </c>
      <c r="AA8" s="18">
        <v>0</v>
      </c>
      <c r="AB8" s="4">
        <v>0</v>
      </c>
      <c r="AC8" s="4">
        <f t="shared" si="0"/>
        <v>90826715.280000001</v>
      </c>
      <c r="AD8" s="4">
        <v>0</v>
      </c>
      <c r="AE8" s="4"/>
      <c r="AF8" s="4">
        <f t="shared" si="1"/>
        <v>0</v>
      </c>
      <c r="AG8" t="s">
        <v>13</v>
      </c>
      <c r="AH8"/>
      <c r="AI8"/>
      <c r="AJ8"/>
    </row>
    <row r="9" spans="1:36" x14ac:dyDescent="0.25">
      <c r="A9" s="20">
        <v>201</v>
      </c>
      <c r="B9" t="s">
        <v>372</v>
      </c>
      <c r="C9" t="s">
        <v>2</v>
      </c>
      <c r="D9" t="s">
        <v>9</v>
      </c>
      <c r="E9" t="s">
        <v>41</v>
      </c>
      <c r="F9" s="2">
        <v>10935239000</v>
      </c>
      <c r="G9" s="2">
        <v>352500000</v>
      </c>
      <c r="H9" s="2">
        <v>10582739000</v>
      </c>
      <c r="I9" s="2">
        <v>28580275</v>
      </c>
      <c r="J9" s="2">
        <v>881250</v>
      </c>
      <c r="K9" s="2">
        <v>27699025</v>
      </c>
      <c r="L9" s="2">
        <v>24206179.399999999</v>
      </c>
      <c r="M9" s="2">
        <v>740250</v>
      </c>
      <c r="N9" s="2">
        <v>23465929.399999999</v>
      </c>
      <c r="O9" s="15">
        <v>0.1</v>
      </c>
      <c r="P9" s="2">
        <v>74025</v>
      </c>
      <c r="Q9" s="13">
        <v>0.1</v>
      </c>
      <c r="R9" s="15">
        <v>0</v>
      </c>
      <c r="S9" s="2">
        <v>2346592.94</v>
      </c>
      <c r="T9" s="2">
        <v>0</v>
      </c>
      <c r="U9" s="2">
        <v>103948597.28</v>
      </c>
      <c r="V9" s="2">
        <v>30089005</v>
      </c>
      <c r="W9" s="2">
        <v>73859592.280000001</v>
      </c>
      <c r="X9" s="2">
        <v>46390131800</v>
      </c>
      <c r="Y9" s="2">
        <v>12208020000</v>
      </c>
      <c r="Z9" s="2">
        <v>34182111800</v>
      </c>
      <c r="AA9" s="18">
        <v>0</v>
      </c>
      <c r="AB9" s="4">
        <v>2420617.94</v>
      </c>
      <c r="AC9" s="4">
        <f t="shared" si="0"/>
        <v>128154776.68000001</v>
      </c>
      <c r="AD9" s="4">
        <v>0</v>
      </c>
      <c r="AE9" s="4"/>
      <c r="AF9" s="4">
        <f t="shared" si="1"/>
        <v>2420617.94</v>
      </c>
      <c r="AG9" t="s">
        <v>17</v>
      </c>
      <c r="AH9"/>
      <c r="AI9"/>
      <c r="AJ9"/>
    </row>
    <row r="10" spans="1:36" s="46" customFormat="1" x14ac:dyDescent="0.25">
      <c r="A10" s="45">
        <v>202</v>
      </c>
      <c r="B10" s="46" t="s">
        <v>14</v>
      </c>
      <c r="C10" s="46" t="s">
        <v>2</v>
      </c>
      <c r="D10" s="46" t="s">
        <v>5</v>
      </c>
      <c r="E10" s="46" t="s">
        <v>7</v>
      </c>
      <c r="F10" s="47">
        <v>70833974000</v>
      </c>
      <c r="G10" s="47">
        <v>27352635000</v>
      </c>
      <c r="H10" s="47">
        <v>43481339000</v>
      </c>
      <c r="I10" s="47">
        <v>133712396</v>
      </c>
      <c r="J10" s="47">
        <v>58282873</v>
      </c>
      <c r="K10" s="47">
        <v>75429523</v>
      </c>
      <c r="L10" s="47">
        <v>105378806.40000001</v>
      </c>
      <c r="M10" s="47">
        <v>47341819</v>
      </c>
      <c r="N10" s="47">
        <v>58036987.399999999</v>
      </c>
      <c r="O10" s="48">
        <v>0.1</v>
      </c>
      <c r="P10" s="47">
        <v>4734181.9000000004</v>
      </c>
      <c r="Q10" s="49">
        <v>0.25</v>
      </c>
      <c r="R10" s="48">
        <v>0</v>
      </c>
      <c r="S10" s="47">
        <v>14509246.85</v>
      </c>
      <c r="T10" s="47">
        <v>0</v>
      </c>
      <c r="U10" s="47">
        <v>330985017.31999999</v>
      </c>
      <c r="V10" s="47">
        <v>42640995.799999997</v>
      </c>
      <c r="W10" s="47">
        <v>288344021.51999998</v>
      </c>
      <c r="X10" s="47">
        <v>249685114200</v>
      </c>
      <c r="Y10" s="47">
        <v>22964680500</v>
      </c>
      <c r="Z10" s="47">
        <v>226720433700</v>
      </c>
      <c r="AA10" s="50">
        <v>11960170.8188</v>
      </c>
      <c r="AB10" s="51">
        <v>31203599.568799999</v>
      </c>
      <c r="AC10" s="51">
        <f t="shared" si="0"/>
        <v>436363823.72000003</v>
      </c>
      <c r="AD10" s="51">
        <v>1000000</v>
      </c>
      <c r="AE10" s="51"/>
      <c r="AF10" s="51">
        <f t="shared" si="1"/>
        <v>32203599.568799999</v>
      </c>
      <c r="AG10" s="46" t="s">
        <v>24</v>
      </c>
    </row>
    <row r="11" spans="1:36" x14ac:dyDescent="0.25">
      <c r="A11" s="20">
        <v>208</v>
      </c>
      <c r="B11" t="s">
        <v>372</v>
      </c>
      <c r="C11" t="s">
        <v>2</v>
      </c>
      <c r="D11" t="s">
        <v>9</v>
      </c>
      <c r="E11" t="s">
        <v>46</v>
      </c>
      <c r="F11" s="2">
        <v>26393565000</v>
      </c>
      <c r="G11" s="2">
        <v>362500000</v>
      </c>
      <c r="H11" s="2">
        <v>26031065000</v>
      </c>
      <c r="I11" s="2">
        <v>63728611</v>
      </c>
      <c r="J11" s="2">
        <v>1268750</v>
      </c>
      <c r="K11" s="2">
        <v>62459861</v>
      </c>
      <c r="L11" s="2">
        <v>53171185</v>
      </c>
      <c r="M11" s="2">
        <v>1123750</v>
      </c>
      <c r="N11" s="2">
        <v>52047435</v>
      </c>
      <c r="O11" s="15">
        <v>0.1</v>
      </c>
      <c r="P11" s="2">
        <v>112375</v>
      </c>
      <c r="Q11" s="13">
        <v>0.15</v>
      </c>
      <c r="R11" s="15">
        <v>0</v>
      </c>
      <c r="S11" s="2">
        <v>7807115.25</v>
      </c>
      <c r="T11" s="2">
        <v>0</v>
      </c>
      <c r="U11" s="2">
        <v>227940544.72</v>
      </c>
      <c r="V11" s="2">
        <v>36090348.600000001</v>
      </c>
      <c r="W11" s="2">
        <v>191850196.12</v>
      </c>
      <c r="X11" s="2">
        <v>121623243200</v>
      </c>
      <c r="Y11" s="2">
        <v>18862186000</v>
      </c>
      <c r="Z11" s="2">
        <v>102761057200</v>
      </c>
      <c r="AA11" s="18">
        <v>8034911.3307999996</v>
      </c>
      <c r="AB11" s="4">
        <v>15954401.580800001</v>
      </c>
      <c r="AC11" s="4">
        <f t="shared" si="0"/>
        <v>281111729.72000003</v>
      </c>
      <c r="AD11" s="4">
        <v>6000000</v>
      </c>
      <c r="AE11" s="4"/>
      <c r="AF11" s="4">
        <f t="shared" si="1"/>
        <v>21954401.580800001</v>
      </c>
      <c r="AG11" t="s">
        <v>17</v>
      </c>
      <c r="AH11"/>
      <c r="AI11"/>
      <c r="AJ11"/>
    </row>
    <row r="12" spans="1:36" x14ac:dyDescent="0.25">
      <c r="A12" s="20">
        <v>209</v>
      </c>
      <c r="B12" t="s">
        <v>372</v>
      </c>
      <c r="C12" t="s">
        <v>10</v>
      </c>
      <c r="D12" t="s">
        <v>18</v>
      </c>
      <c r="E12" t="s">
        <v>22</v>
      </c>
      <c r="F12" s="2">
        <v>22886809900</v>
      </c>
      <c r="G12" s="2">
        <v>0</v>
      </c>
      <c r="H12" s="2">
        <v>22886809900</v>
      </c>
      <c r="I12" s="2">
        <v>44930134</v>
      </c>
      <c r="J12" s="2">
        <v>0</v>
      </c>
      <c r="K12" s="2">
        <v>44930134</v>
      </c>
      <c r="L12" s="2">
        <v>35775410.039999999</v>
      </c>
      <c r="M12" s="2">
        <v>0</v>
      </c>
      <c r="N12" s="2">
        <v>35775410.039999999</v>
      </c>
      <c r="O12" s="15">
        <v>0.1</v>
      </c>
      <c r="P12" s="2">
        <v>0</v>
      </c>
      <c r="Q12" s="13">
        <v>0.15</v>
      </c>
      <c r="R12" s="15">
        <v>0</v>
      </c>
      <c r="S12" s="2">
        <v>5366311.5060000001</v>
      </c>
      <c r="T12" s="2">
        <v>0</v>
      </c>
      <c r="U12" s="2">
        <v>238166921.03999999</v>
      </c>
      <c r="V12" s="2">
        <v>0</v>
      </c>
      <c r="W12" s="2">
        <v>238166921.03999999</v>
      </c>
      <c r="X12" s="2">
        <v>122848132400</v>
      </c>
      <c r="Y12" s="2">
        <v>0</v>
      </c>
      <c r="Z12" s="2">
        <v>122848132400</v>
      </c>
      <c r="AA12" s="18">
        <v>9526676.8416000009</v>
      </c>
      <c r="AB12" s="4">
        <v>14892988.3476</v>
      </c>
      <c r="AC12" s="4">
        <f t="shared" si="0"/>
        <v>273942331.07999998</v>
      </c>
      <c r="AD12" s="4">
        <v>4000000</v>
      </c>
      <c r="AE12" s="4"/>
      <c r="AF12" s="4">
        <f t="shared" si="1"/>
        <v>18892988.347599998</v>
      </c>
      <c r="AG12" t="s">
        <v>19</v>
      </c>
      <c r="AH12"/>
      <c r="AI12"/>
      <c r="AJ12"/>
    </row>
    <row r="13" spans="1:36" x14ac:dyDescent="0.25">
      <c r="A13" s="20">
        <v>229</v>
      </c>
      <c r="B13" t="s">
        <v>372</v>
      </c>
      <c r="C13" t="s">
        <v>2</v>
      </c>
      <c r="D13" t="s">
        <v>5</v>
      </c>
      <c r="E13" t="s">
        <v>49</v>
      </c>
      <c r="F13" s="2">
        <v>17243889000</v>
      </c>
      <c r="G13" s="2">
        <v>2637058000</v>
      </c>
      <c r="H13" s="2">
        <v>14606831000</v>
      </c>
      <c r="I13" s="2">
        <v>42806031</v>
      </c>
      <c r="J13" s="2">
        <v>7311103</v>
      </c>
      <c r="K13" s="2">
        <v>35494928</v>
      </c>
      <c r="L13" s="2">
        <v>35908475.399999999</v>
      </c>
      <c r="M13" s="2">
        <v>6256279.7999999998</v>
      </c>
      <c r="N13" s="2">
        <v>29652195.600000001</v>
      </c>
      <c r="O13" s="15">
        <v>0.1</v>
      </c>
      <c r="P13" s="2">
        <v>625627.98</v>
      </c>
      <c r="Q13" s="13">
        <v>0.15</v>
      </c>
      <c r="R13" s="15">
        <v>0</v>
      </c>
      <c r="S13" s="2">
        <v>4447829.34</v>
      </c>
      <c r="T13" s="2">
        <v>0</v>
      </c>
      <c r="U13" s="2">
        <v>169901766.40000001</v>
      </c>
      <c r="V13" s="2">
        <v>99915573.799999997</v>
      </c>
      <c r="W13" s="2">
        <v>69986192.599999994</v>
      </c>
      <c r="X13" s="2">
        <v>95355059000</v>
      </c>
      <c r="Y13" s="2">
        <v>54557083000</v>
      </c>
      <c r="Z13" s="2">
        <v>40797976000</v>
      </c>
      <c r="AA13" s="18">
        <v>3098741.5159999998</v>
      </c>
      <c r="AB13" s="4">
        <v>8172198.8360000001</v>
      </c>
      <c r="AC13" s="4">
        <f t="shared" si="0"/>
        <v>205810241.80000001</v>
      </c>
      <c r="AD13" s="4">
        <v>3000000</v>
      </c>
      <c r="AE13" s="4"/>
      <c r="AF13" s="4">
        <f t="shared" si="1"/>
        <v>11172198.835999999</v>
      </c>
      <c r="AG13" t="s">
        <v>24</v>
      </c>
      <c r="AH13"/>
      <c r="AI13"/>
      <c r="AJ13"/>
    </row>
    <row r="14" spans="1:36" x14ac:dyDescent="0.25">
      <c r="A14" s="20">
        <v>234</v>
      </c>
      <c r="B14" t="s">
        <v>372</v>
      </c>
      <c r="C14" t="s">
        <v>2</v>
      </c>
      <c r="D14" t="s">
        <v>9</v>
      </c>
      <c r="E14" t="s">
        <v>51</v>
      </c>
      <c r="F14" s="2">
        <v>11916056000</v>
      </c>
      <c r="G14" s="2">
        <v>6172747200</v>
      </c>
      <c r="H14" s="2">
        <v>5743308800</v>
      </c>
      <c r="I14" s="2">
        <v>28113880</v>
      </c>
      <c r="J14" s="2">
        <v>12759018</v>
      </c>
      <c r="K14" s="2">
        <v>15354862</v>
      </c>
      <c r="L14" s="2">
        <v>23347457.600000001</v>
      </c>
      <c r="M14" s="2">
        <v>10289919.119999999</v>
      </c>
      <c r="N14" s="2">
        <v>13057538.48</v>
      </c>
      <c r="O14" s="15">
        <v>0.1</v>
      </c>
      <c r="P14" s="2">
        <v>1028991.912</v>
      </c>
      <c r="Q14" s="13">
        <v>0.1</v>
      </c>
      <c r="R14" s="15">
        <v>0</v>
      </c>
      <c r="S14" s="2">
        <v>1305753.848</v>
      </c>
      <c r="T14" s="2">
        <v>0</v>
      </c>
      <c r="U14" s="2">
        <v>195342604.19999999</v>
      </c>
      <c r="V14" s="2">
        <v>8046882.5999999996</v>
      </c>
      <c r="W14" s="2">
        <v>187295721.59999999</v>
      </c>
      <c r="X14" s="2">
        <v>106061442000</v>
      </c>
      <c r="Y14" s="2">
        <v>2980116000</v>
      </c>
      <c r="Z14" s="2">
        <v>103081326000</v>
      </c>
      <c r="AA14" s="18">
        <v>5699340.4740000004</v>
      </c>
      <c r="AB14" s="4">
        <v>8034086.2340000002</v>
      </c>
      <c r="AC14" s="4">
        <f t="shared" si="0"/>
        <v>218690061.79999998</v>
      </c>
      <c r="AD14" s="4">
        <v>3000000</v>
      </c>
      <c r="AE14" s="4"/>
      <c r="AF14" s="4">
        <f t="shared" si="1"/>
        <v>11034086.234000001</v>
      </c>
      <c r="AG14" t="s">
        <v>17</v>
      </c>
      <c r="AH14"/>
      <c r="AI14"/>
      <c r="AJ14"/>
    </row>
    <row r="15" spans="1:36" x14ac:dyDescent="0.25">
      <c r="A15" s="20">
        <v>283</v>
      </c>
      <c r="B15" t="s">
        <v>372</v>
      </c>
      <c r="C15" t="s">
        <v>2</v>
      </c>
      <c r="D15" t="s">
        <v>3</v>
      </c>
      <c r="E15" t="s">
        <v>58</v>
      </c>
      <c r="F15" s="2">
        <v>26074838000</v>
      </c>
      <c r="G15" s="2">
        <v>13612368000</v>
      </c>
      <c r="H15" s="2">
        <v>12462470000</v>
      </c>
      <c r="I15" s="2">
        <v>41716178</v>
      </c>
      <c r="J15" s="2">
        <v>21089850</v>
      </c>
      <c r="K15" s="2">
        <v>20626328</v>
      </c>
      <c r="L15" s="2">
        <v>31286242.800000001</v>
      </c>
      <c r="M15" s="2">
        <v>15644902.800000001</v>
      </c>
      <c r="N15" s="2">
        <v>15641340</v>
      </c>
      <c r="O15" s="15">
        <v>0.1</v>
      </c>
      <c r="P15" s="2">
        <v>1564490.28</v>
      </c>
      <c r="Q15" s="13">
        <v>0.15</v>
      </c>
      <c r="R15" s="15">
        <v>0</v>
      </c>
      <c r="S15" s="2">
        <v>2346201</v>
      </c>
      <c r="T15" s="2">
        <v>0</v>
      </c>
      <c r="U15" s="2">
        <v>449116829.48000002</v>
      </c>
      <c r="V15" s="2">
        <v>38308983.479999997</v>
      </c>
      <c r="W15" s="2">
        <v>410807846</v>
      </c>
      <c r="X15" s="2">
        <v>301366026300</v>
      </c>
      <c r="Y15" s="2">
        <v>19122851300</v>
      </c>
      <c r="Z15" s="2">
        <v>282243175000</v>
      </c>
      <c r="AA15" s="18">
        <v>16815403.674800001</v>
      </c>
      <c r="AB15" s="4">
        <v>20726094.954799999</v>
      </c>
      <c r="AC15" s="4">
        <f t="shared" si="0"/>
        <v>480403072.28000003</v>
      </c>
      <c r="AD15" s="4">
        <v>6000000</v>
      </c>
      <c r="AE15" s="4"/>
      <c r="AF15" s="4">
        <f t="shared" si="1"/>
        <v>26726094.954799999</v>
      </c>
      <c r="AG15" t="s">
        <v>4</v>
      </c>
      <c r="AH15"/>
      <c r="AI15"/>
      <c r="AJ15"/>
    </row>
    <row r="16" spans="1:36" s="53" customFormat="1" x14ac:dyDescent="0.25">
      <c r="A16" s="52">
        <v>287</v>
      </c>
      <c r="B16" s="53" t="s">
        <v>373</v>
      </c>
      <c r="C16" s="53" t="s">
        <v>2</v>
      </c>
      <c r="D16" s="53" t="s">
        <v>9</v>
      </c>
      <c r="E16" s="53" t="s">
        <v>59</v>
      </c>
      <c r="F16" s="54">
        <v>19317030000</v>
      </c>
      <c r="G16" s="54">
        <v>12124123000</v>
      </c>
      <c r="H16" s="54">
        <v>7192907000</v>
      </c>
      <c r="I16" s="54">
        <v>49418587</v>
      </c>
      <c r="J16" s="54">
        <v>27566343</v>
      </c>
      <c r="K16" s="54">
        <v>21852244</v>
      </c>
      <c r="L16" s="54">
        <v>41691775</v>
      </c>
      <c r="M16" s="54">
        <v>22716693.800000001</v>
      </c>
      <c r="N16" s="54">
        <v>18975081.199999999</v>
      </c>
      <c r="O16" s="55">
        <v>0.1</v>
      </c>
      <c r="P16" s="54">
        <v>2271669.38</v>
      </c>
      <c r="Q16" s="56">
        <v>0.15</v>
      </c>
      <c r="R16" s="55">
        <v>0</v>
      </c>
      <c r="S16" s="54">
        <v>2846262.18</v>
      </c>
      <c r="T16" s="54">
        <v>0</v>
      </c>
      <c r="U16" s="54">
        <v>463066463.19999999</v>
      </c>
      <c r="V16" s="54">
        <v>72493300</v>
      </c>
      <c r="W16" s="54">
        <v>390573163.19999999</v>
      </c>
      <c r="X16" s="54">
        <v>308040284500</v>
      </c>
      <c r="Y16" s="54">
        <v>34912055000</v>
      </c>
      <c r="Z16" s="54">
        <v>273128229500</v>
      </c>
      <c r="AA16" s="57">
        <v>16347859.528000001</v>
      </c>
      <c r="AB16" s="58">
        <v>21465791.088</v>
      </c>
      <c r="AC16" s="58">
        <f t="shared" si="0"/>
        <v>504758238.19999999</v>
      </c>
      <c r="AD16" s="58">
        <v>6000000</v>
      </c>
      <c r="AE16" s="58">
        <v>4000000</v>
      </c>
      <c r="AF16" s="58">
        <f t="shared" si="1"/>
        <v>31465791.088</v>
      </c>
      <c r="AG16" s="53" t="s">
        <v>17</v>
      </c>
    </row>
    <row r="17" spans="1:36" x14ac:dyDescent="0.25">
      <c r="A17" s="20">
        <v>294</v>
      </c>
      <c r="B17" t="s">
        <v>372</v>
      </c>
      <c r="C17" t="s">
        <v>2</v>
      </c>
      <c r="D17" t="s">
        <v>5</v>
      </c>
      <c r="E17" t="s">
        <v>63</v>
      </c>
      <c r="F17" s="2">
        <v>75104087200</v>
      </c>
      <c r="G17" s="2">
        <v>5165868400</v>
      </c>
      <c r="H17" s="2">
        <v>69938218800</v>
      </c>
      <c r="I17" s="2">
        <v>148269264</v>
      </c>
      <c r="J17" s="2">
        <v>10296535</v>
      </c>
      <c r="K17" s="2">
        <v>137972729</v>
      </c>
      <c r="L17" s="2">
        <v>118227629.12</v>
      </c>
      <c r="M17" s="2">
        <v>8230187.6399999997</v>
      </c>
      <c r="N17" s="2">
        <v>109997441.48</v>
      </c>
      <c r="O17" s="15">
        <v>0.1</v>
      </c>
      <c r="P17" s="2">
        <v>823018.76399999997</v>
      </c>
      <c r="Q17" s="13">
        <v>0.25</v>
      </c>
      <c r="R17" s="15">
        <v>0</v>
      </c>
      <c r="S17" s="2">
        <v>27499360.370000001</v>
      </c>
      <c r="T17" s="2">
        <v>0</v>
      </c>
      <c r="U17" s="2">
        <v>250312329.12</v>
      </c>
      <c r="V17" s="2">
        <v>102094268.59999999</v>
      </c>
      <c r="W17" s="2">
        <v>148218060.52000001</v>
      </c>
      <c r="X17" s="2">
        <v>149065654700</v>
      </c>
      <c r="Y17" s="2">
        <v>61019243500</v>
      </c>
      <c r="Z17" s="2">
        <v>88046411200</v>
      </c>
      <c r="AA17" s="18">
        <v>6949665.1068000002</v>
      </c>
      <c r="AB17" s="4">
        <v>35272044.240800001</v>
      </c>
      <c r="AC17" s="4">
        <f t="shared" si="0"/>
        <v>368539958.24000001</v>
      </c>
      <c r="AD17" s="4">
        <v>6000000</v>
      </c>
      <c r="AE17" s="4"/>
      <c r="AF17" s="4">
        <f t="shared" si="1"/>
        <v>41272044.240800001</v>
      </c>
      <c r="AG17" t="s">
        <v>24</v>
      </c>
      <c r="AH17"/>
      <c r="AI17"/>
      <c r="AJ17"/>
    </row>
    <row r="18" spans="1:36" s="53" customFormat="1" x14ac:dyDescent="0.25">
      <c r="A18" s="52">
        <v>305</v>
      </c>
      <c r="B18" s="53" t="s">
        <v>373</v>
      </c>
      <c r="C18" s="53" t="s">
        <v>2</v>
      </c>
      <c r="D18" s="53" t="s">
        <v>9</v>
      </c>
      <c r="E18" s="53" t="s">
        <v>65</v>
      </c>
      <c r="F18" s="54">
        <v>19923977000</v>
      </c>
      <c r="G18" s="54">
        <v>0</v>
      </c>
      <c r="H18" s="54">
        <v>19923977000</v>
      </c>
      <c r="I18" s="54">
        <v>40457642</v>
      </c>
      <c r="J18" s="54">
        <v>0</v>
      </c>
      <c r="K18" s="54">
        <v>40457642</v>
      </c>
      <c r="L18" s="54">
        <v>32488051.199999999</v>
      </c>
      <c r="M18" s="54">
        <v>0</v>
      </c>
      <c r="N18" s="54">
        <v>32488051.199999999</v>
      </c>
      <c r="O18" s="55">
        <v>0.1</v>
      </c>
      <c r="P18" s="54">
        <v>0</v>
      </c>
      <c r="Q18" s="56">
        <v>0.15</v>
      </c>
      <c r="R18" s="55">
        <v>0</v>
      </c>
      <c r="S18" s="54">
        <v>4873207.68</v>
      </c>
      <c r="T18" s="54">
        <v>0</v>
      </c>
      <c r="U18" s="54">
        <v>104698014.92</v>
      </c>
      <c r="V18" s="54">
        <v>5733726.4000000004</v>
      </c>
      <c r="W18" s="54">
        <v>98964288.519999996</v>
      </c>
      <c r="X18" s="54">
        <v>74852987700</v>
      </c>
      <c r="Y18" s="54">
        <v>2042099000</v>
      </c>
      <c r="Z18" s="54">
        <v>72810888700</v>
      </c>
      <c r="AA18" s="57">
        <v>0</v>
      </c>
      <c r="AB18" s="58">
        <v>4873207.68</v>
      </c>
      <c r="AC18" s="58">
        <f t="shared" si="0"/>
        <v>137186066.12</v>
      </c>
      <c r="AD18" s="58"/>
      <c r="AE18" s="58">
        <v>1000000</v>
      </c>
      <c r="AF18" s="58">
        <f t="shared" si="1"/>
        <v>5873207.6799999997</v>
      </c>
      <c r="AG18" s="53" t="s">
        <v>17</v>
      </c>
    </row>
    <row r="19" spans="1:36" s="53" customFormat="1" x14ac:dyDescent="0.25">
      <c r="A19" s="52">
        <v>317</v>
      </c>
      <c r="B19" s="53" t="s">
        <v>373</v>
      </c>
      <c r="C19" s="53" t="s">
        <v>2</v>
      </c>
      <c r="D19" s="53" t="s">
        <v>9</v>
      </c>
      <c r="E19" s="53" t="s">
        <v>67</v>
      </c>
      <c r="F19" s="54">
        <v>15359928000</v>
      </c>
      <c r="G19" s="54">
        <v>7936337000</v>
      </c>
      <c r="H19" s="54">
        <v>7423591000</v>
      </c>
      <c r="I19" s="54">
        <v>36420042</v>
      </c>
      <c r="J19" s="54">
        <v>20460130</v>
      </c>
      <c r="K19" s="54">
        <v>15959912</v>
      </c>
      <c r="L19" s="54">
        <v>30276070.800000001</v>
      </c>
      <c r="M19" s="54">
        <v>17285595.199999999</v>
      </c>
      <c r="N19" s="54">
        <v>12990475.6</v>
      </c>
      <c r="O19" s="55">
        <v>0.1</v>
      </c>
      <c r="P19" s="54">
        <v>1728559.52</v>
      </c>
      <c r="Q19" s="56">
        <v>0.15</v>
      </c>
      <c r="R19" s="55">
        <v>0</v>
      </c>
      <c r="S19" s="54">
        <v>1948571.34</v>
      </c>
      <c r="T19" s="54">
        <v>0</v>
      </c>
      <c r="U19" s="54">
        <v>150546105.75999999</v>
      </c>
      <c r="V19" s="54">
        <v>21970701</v>
      </c>
      <c r="W19" s="54">
        <v>128575404.76000001</v>
      </c>
      <c r="X19" s="54">
        <v>63501708100</v>
      </c>
      <c r="Y19" s="54">
        <v>9038110000</v>
      </c>
      <c r="Z19" s="54">
        <v>54463598100</v>
      </c>
      <c r="AA19" s="57">
        <v>4076969.1527999998</v>
      </c>
      <c r="AB19" s="58">
        <v>7754100.0127999997</v>
      </c>
      <c r="AC19" s="58">
        <f t="shared" si="0"/>
        <v>180822176.56</v>
      </c>
      <c r="AD19" s="58">
        <v>3000000</v>
      </c>
      <c r="AE19" s="58">
        <v>4000000</v>
      </c>
      <c r="AF19" s="58">
        <f t="shared" si="1"/>
        <v>14754100.012800001</v>
      </c>
      <c r="AG19" s="53" t="s">
        <v>17</v>
      </c>
    </row>
    <row r="20" spans="1:36" x14ac:dyDescent="0.25">
      <c r="A20" s="20">
        <v>380</v>
      </c>
      <c r="B20" t="s">
        <v>372</v>
      </c>
      <c r="C20" t="s">
        <v>10</v>
      </c>
      <c r="D20" t="s">
        <v>11</v>
      </c>
      <c r="E20" t="s">
        <v>80</v>
      </c>
      <c r="F20" s="2">
        <v>11261054000</v>
      </c>
      <c r="G20" s="2">
        <v>0</v>
      </c>
      <c r="H20" s="2">
        <v>11261054000</v>
      </c>
      <c r="I20" s="2">
        <v>22666316</v>
      </c>
      <c r="J20" s="2">
        <v>0</v>
      </c>
      <c r="K20" s="2">
        <v>22666316</v>
      </c>
      <c r="L20" s="2">
        <v>18161894.399999999</v>
      </c>
      <c r="M20" s="2">
        <v>0</v>
      </c>
      <c r="N20" s="2">
        <v>18161894.399999999</v>
      </c>
      <c r="O20" s="15">
        <v>0.1</v>
      </c>
      <c r="P20" s="2">
        <v>0</v>
      </c>
      <c r="Q20" s="13">
        <v>0.1</v>
      </c>
      <c r="R20" s="15">
        <v>0</v>
      </c>
      <c r="S20" s="2">
        <v>1816189.44</v>
      </c>
      <c r="T20" s="2">
        <v>0</v>
      </c>
      <c r="U20" s="2">
        <v>153085353.12</v>
      </c>
      <c r="V20" s="2">
        <v>0</v>
      </c>
      <c r="W20" s="2">
        <v>153085353.12</v>
      </c>
      <c r="X20" s="2">
        <v>100277107200</v>
      </c>
      <c r="Y20" s="2">
        <v>0</v>
      </c>
      <c r="Z20" s="2">
        <v>100277107200</v>
      </c>
      <c r="AA20" s="18">
        <v>4592560.5936000003</v>
      </c>
      <c r="AB20" s="4">
        <v>6408750.0335999997</v>
      </c>
      <c r="AC20" s="4">
        <f t="shared" si="0"/>
        <v>171247247.52000001</v>
      </c>
      <c r="AD20" s="4">
        <v>2000000</v>
      </c>
      <c r="AE20" s="4"/>
      <c r="AF20" s="4">
        <f t="shared" si="1"/>
        <v>8408750.0335999988</v>
      </c>
      <c r="AG20" t="s">
        <v>81</v>
      </c>
      <c r="AH20"/>
      <c r="AI20"/>
      <c r="AJ20"/>
    </row>
    <row r="21" spans="1:36" x14ac:dyDescent="0.25">
      <c r="A21" s="20">
        <v>400</v>
      </c>
      <c r="B21" t="s">
        <v>372</v>
      </c>
      <c r="C21" t="s">
        <v>10</v>
      </c>
      <c r="D21" t="s">
        <v>11</v>
      </c>
      <c r="E21" t="s">
        <v>88</v>
      </c>
      <c r="F21" s="2">
        <v>1205400000</v>
      </c>
      <c r="G21" s="2">
        <v>0</v>
      </c>
      <c r="H21" s="2">
        <v>1205400000</v>
      </c>
      <c r="I21" s="2">
        <v>3525451</v>
      </c>
      <c r="J21" s="2">
        <v>0</v>
      </c>
      <c r="K21" s="2">
        <v>3525451</v>
      </c>
      <c r="L21" s="2">
        <v>3043291</v>
      </c>
      <c r="M21" s="2">
        <v>0</v>
      </c>
      <c r="N21" s="2">
        <v>3043291</v>
      </c>
      <c r="O21" s="15">
        <v>0.1</v>
      </c>
      <c r="P21" s="2">
        <v>0</v>
      </c>
      <c r="Q21" s="13">
        <v>0</v>
      </c>
      <c r="R21" s="15">
        <v>0</v>
      </c>
      <c r="S21" s="2">
        <v>0</v>
      </c>
      <c r="T21" s="2">
        <v>0</v>
      </c>
      <c r="U21" s="2">
        <v>198973369.19999999</v>
      </c>
      <c r="V21" s="2">
        <v>0</v>
      </c>
      <c r="W21" s="2">
        <v>198973369.19999999</v>
      </c>
      <c r="X21" s="2">
        <v>115053982000</v>
      </c>
      <c r="Y21" s="2">
        <v>0</v>
      </c>
      <c r="Z21" s="2">
        <v>115053982000</v>
      </c>
      <c r="AA21" s="18">
        <v>5969201.0760000004</v>
      </c>
      <c r="AB21" s="4">
        <v>5969201.0760000004</v>
      </c>
      <c r="AC21" s="4">
        <f t="shared" si="0"/>
        <v>202016660.19999999</v>
      </c>
      <c r="AD21" s="4">
        <v>3000000</v>
      </c>
      <c r="AE21" s="4"/>
      <c r="AF21" s="4">
        <f t="shared" si="1"/>
        <v>8969201.0760000013</v>
      </c>
      <c r="AG21" t="s">
        <v>43</v>
      </c>
      <c r="AH21"/>
      <c r="AI21"/>
      <c r="AJ21"/>
    </row>
    <row r="22" spans="1:36" x14ac:dyDescent="0.25">
      <c r="A22" s="20">
        <v>418</v>
      </c>
      <c r="B22" t="s">
        <v>372</v>
      </c>
      <c r="C22" t="s">
        <v>10</v>
      </c>
      <c r="D22" t="s">
        <v>11</v>
      </c>
      <c r="E22" t="s">
        <v>43</v>
      </c>
      <c r="F22" s="2">
        <v>275994000</v>
      </c>
      <c r="G22" s="2">
        <v>0</v>
      </c>
      <c r="H22" s="2">
        <v>275994000</v>
      </c>
      <c r="I22" s="2">
        <v>897979</v>
      </c>
      <c r="J22" s="2">
        <v>0</v>
      </c>
      <c r="K22" s="2">
        <v>897979</v>
      </c>
      <c r="L22" s="2">
        <v>787581.4</v>
      </c>
      <c r="M22" s="2">
        <v>0</v>
      </c>
      <c r="N22" s="2">
        <v>787581.4</v>
      </c>
      <c r="O22" s="15">
        <v>0.1</v>
      </c>
      <c r="P22" s="2">
        <v>0</v>
      </c>
      <c r="Q22" s="13">
        <v>0</v>
      </c>
      <c r="R22" s="15">
        <v>0</v>
      </c>
      <c r="S22" s="2">
        <v>0</v>
      </c>
      <c r="T22" s="2">
        <v>0</v>
      </c>
      <c r="U22" s="2">
        <v>325873804.95999998</v>
      </c>
      <c r="V22" s="2">
        <v>0</v>
      </c>
      <c r="W22" s="2">
        <v>325873804.95999998</v>
      </c>
      <c r="X22" s="2">
        <v>159264822600</v>
      </c>
      <c r="Y22" s="2">
        <v>0</v>
      </c>
      <c r="Z22" s="2">
        <v>159264822600</v>
      </c>
      <c r="AA22" s="18">
        <v>13034952.1984</v>
      </c>
      <c r="AB22" s="4">
        <v>13034952.1984</v>
      </c>
      <c r="AC22" s="4">
        <f t="shared" si="0"/>
        <v>326661386.35999995</v>
      </c>
      <c r="AD22" s="4">
        <v>6000000</v>
      </c>
      <c r="AE22" s="4"/>
      <c r="AF22" s="4">
        <f t="shared" si="1"/>
        <v>19034952.198399998</v>
      </c>
      <c r="AG22" t="s">
        <v>13</v>
      </c>
      <c r="AH22"/>
      <c r="AI22"/>
      <c r="AJ22"/>
    </row>
    <row r="23" spans="1:36" x14ac:dyDescent="0.25">
      <c r="A23" s="20">
        <v>419</v>
      </c>
      <c r="B23" t="s">
        <v>372</v>
      </c>
      <c r="C23" t="s">
        <v>10</v>
      </c>
      <c r="D23" t="s">
        <v>11</v>
      </c>
      <c r="E23" t="s">
        <v>81</v>
      </c>
      <c r="F23" s="2">
        <v>2790802000</v>
      </c>
      <c r="G23" s="2">
        <v>0</v>
      </c>
      <c r="H23" s="2">
        <v>2790802000</v>
      </c>
      <c r="I23" s="2">
        <v>8312066</v>
      </c>
      <c r="J23" s="2">
        <v>0</v>
      </c>
      <c r="K23" s="2">
        <v>8312066</v>
      </c>
      <c r="L23" s="2">
        <v>7195745.2000000002</v>
      </c>
      <c r="M23" s="2">
        <v>0</v>
      </c>
      <c r="N23" s="2">
        <v>7195745.2000000002</v>
      </c>
      <c r="O23" s="15">
        <v>0.1</v>
      </c>
      <c r="P23" s="2">
        <v>0</v>
      </c>
      <c r="Q23" s="13">
        <v>0</v>
      </c>
      <c r="R23" s="15">
        <v>0</v>
      </c>
      <c r="S23" s="2">
        <v>0</v>
      </c>
      <c r="T23" s="2">
        <v>0</v>
      </c>
      <c r="U23" s="2">
        <v>125312598</v>
      </c>
      <c r="V23" s="2">
        <v>0</v>
      </c>
      <c r="W23" s="2">
        <v>125312598</v>
      </c>
      <c r="X23" s="2">
        <v>65748900000</v>
      </c>
      <c r="Y23" s="2">
        <v>0</v>
      </c>
      <c r="Z23" s="2">
        <v>65748900000</v>
      </c>
      <c r="AA23" s="18">
        <v>0</v>
      </c>
      <c r="AB23" s="4">
        <v>0</v>
      </c>
      <c r="AC23" s="4">
        <f t="shared" si="0"/>
        <v>132508343.2</v>
      </c>
      <c r="AD23" s="4">
        <v>0</v>
      </c>
      <c r="AE23" s="4"/>
      <c r="AF23" s="4">
        <f t="shared" si="1"/>
        <v>0</v>
      </c>
      <c r="AG23" t="s">
        <v>13</v>
      </c>
      <c r="AH23"/>
      <c r="AI23"/>
      <c r="AJ23"/>
    </row>
    <row r="24" spans="1:36" x14ac:dyDescent="0.25">
      <c r="A24" s="20">
        <v>425</v>
      </c>
      <c r="B24" t="s">
        <v>372</v>
      </c>
      <c r="C24" t="s">
        <v>10</v>
      </c>
      <c r="D24" t="s">
        <v>31</v>
      </c>
      <c r="E24" t="s">
        <v>97</v>
      </c>
      <c r="F24" s="2">
        <v>24015588900</v>
      </c>
      <c r="G24" s="2">
        <v>0</v>
      </c>
      <c r="H24" s="2">
        <v>24015588900</v>
      </c>
      <c r="I24" s="2">
        <v>58235299</v>
      </c>
      <c r="J24" s="2">
        <v>0</v>
      </c>
      <c r="K24" s="2">
        <v>58235299</v>
      </c>
      <c r="L24" s="2">
        <v>48629063.439999998</v>
      </c>
      <c r="M24" s="2">
        <v>0</v>
      </c>
      <c r="N24" s="2">
        <v>48629063.439999998</v>
      </c>
      <c r="O24" s="15">
        <v>0.1</v>
      </c>
      <c r="P24" s="2">
        <v>0</v>
      </c>
      <c r="Q24" s="13">
        <v>0.15</v>
      </c>
      <c r="R24" s="15">
        <v>0</v>
      </c>
      <c r="S24" s="2">
        <v>7294359.5159999998</v>
      </c>
      <c r="T24" s="2">
        <v>0</v>
      </c>
      <c r="U24" s="2">
        <v>145331156.84</v>
      </c>
      <c r="V24" s="2">
        <v>0</v>
      </c>
      <c r="W24" s="2">
        <v>145331156.84</v>
      </c>
      <c r="X24" s="2">
        <v>65103142900</v>
      </c>
      <c r="Y24" s="2">
        <v>0</v>
      </c>
      <c r="Z24" s="2">
        <v>65103142900</v>
      </c>
      <c r="AA24" s="18">
        <v>0</v>
      </c>
      <c r="AB24" s="4">
        <v>7294359.5159999998</v>
      </c>
      <c r="AC24" s="4">
        <f t="shared" si="0"/>
        <v>193960220.28</v>
      </c>
      <c r="AD24" s="4">
        <v>3000000</v>
      </c>
      <c r="AE24" s="4"/>
      <c r="AF24" s="4">
        <f t="shared" si="1"/>
        <v>10294359.515999999</v>
      </c>
      <c r="AG24" t="s">
        <v>20</v>
      </c>
      <c r="AH24"/>
      <c r="AI24"/>
      <c r="AJ24"/>
    </row>
    <row r="25" spans="1:36" x14ac:dyDescent="0.25">
      <c r="A25" s="20">
        <v>443</v>
      </c>
      <c r="B25" t="s">
        <v>372</v>
      </c>
      <c r="C25" t="s">
        <v>10</v>
      </c>
      <c r="D25" t="s">
        <v>18</v>
      </c>
      <c r="E25" t="s">
        <v>38</v>
      </c>
      <c r="F25" s="2">
        <v>39325354800</v>
      </c>
      <c r="G25" s="2">
        <v>0</v>
      </c>
      <c r="H25" s="2">
        <v>39325354800</v>
      </c>
      <c r="I25" s="2">
        <v>93479771</v>
      </c>
      <c r="J25" s="2">
        <v>0</v>
      </c>
      <c r="K25" s="2">
        <v>93479771</v>
      </c>
      <c r="L25" s="2">
        <v>77749629.079999998</v>
      </c>
      <c r="M25" s="2">
        <v>0</v>
      </c>
      <c r="N25" s="2">
        <v>77749629.079999998</v>
      </c>
      <c r="O25" s="15">
        <v>0.1</v>
      </c>
      <c r="P25" s="2">
        <v>0</v>
      </c>
      <c r="Q25" s="13">
        <v>0.2</v>
      </c>
      <c r="R25" s="15">
        <v>0</v>
      </c>
      <c r="S25" s="2">
        <v>15549925.816</v>
      </c>
      <c r="T25" s="2">
        <v>0</v>
      </c>
      <c r="U25" s="2">
        <v>223575172.96000001</v>
      </c>
      <c r="V25" s="2">
        <v>0</v>
      </c>
      <c r="W25" s="2">
        <v>223575172.96000001</v>
      </c>
      <c r="X25" s="2">
        <v>144255902600</v>
      </c>
      <c r="Y25" s="2">
        <v>0</v>
      </c>
      <c r="Z25" s="2">
        <v>144255902600</v>
      </c>
      <c r="AA25" s="18">
        <v>8943006.9184000008</v>
      </c>
      <c r="AB25" s="4">
        <v>24492932.7344</v>
      </c>
      <c r="AC25" s="4">
        <f t="shared" si="0"/>
        <v>301324802.04000002</v>
      </c>
      <c r="AD25" s="4">
        <v>6000000</v>
      </c>
      <c r="AE25" s="4"/>
      <c r="AF25" s="4">
        <f t="shared" si="1"/>
        <v>30492932.7344</v>
      </c>
      <c r="AG25" t="s">
        <v>19</v>
      </c>
      <c r="AH25"/>
      <c r="AI25"/>
      <c r="AJ25"/>
    </row>
    <row r="26" spans="1:36" s="53" customFormat="1" x14ac:dyDescent="0.25">
      <c r="A26" s="52">
        <v>591</v>
      </c>
      <c r="B26" s="53" t="s">
        <v>373</v>
      </c>
      <c r="C26" s="53" t="s">
        <v>2</v>
      </c>
      <c r="D26" s="53" t="s">
        <v>3</v>
      </c>
      <c r="E26" s="53" t="s">
        <v>121</v>
      </c>
      <c r="F26" s="54">
        <v>57507274000</v>
      </c>
      <c r="G26" s="54">
        <v>10610396000</v>
      </c>
      <c r="H26" s="54">
        <v>46896878000</v>
      </c>
      <c r="I26" s="54">
        <v>95801602</v>
      </c>
      <c r="J26" s="54">
        <v>19220643</v>
      </c>
      <c r="K26" s="54">
        <v>76580959</v>
      </c>
      <c r="L26" s="54">
        <v>72798692.400000006</v>
      </c>
      <c r="M26" s="54">
        <v>14976484.6</v>
      </c>
      <c r="N26" s="54">
        <v>57822207.799999997</v>
      </c>
      <c r="O26" s="55">
        <v>0.1</v>
      </c>
      <c r="P26" s="54">
        <v>1497648.46</v>
      </c>
      <c r="Q26" s="56">
        <v>0.2</v>
      </c>
      <c r="R26" s="55">
        <v>0</v>
      </c>
      <c r="S26" s="54">
        <v>11564441.560000001</v>
      </c>
      <c r="T26" s="54">
        <v>0</v>
      </c>
      <c r="U26" s="54">
        <v>395478293.39999998</v>
      </c>
      <c r="V26" s="54">
        <v>80286650.560000002</v>
      </c>
      <c r="W26" s="54">
        <v>315191642.83999997</v>
      </c>
      <c r="X26" s="54">
        <v>235329961500</v>
      </c>
      <c r="Y26" s="54">
        <v>39622236100</v>
      </c>
      <c r="Z26" s="54">
        <v>195707725400</v>
      </c>
      <c r="AA26" s="57">
        <v>13410532.2192</v>
      </c>
      <c r="AB26" s="58">
        <v>26472622.2392</v>
      </c>
      <c r="AC26" s="58">
        <f t="shared" si="0"/>
        <v>468276985.79999995</v>
      </c>
      <c r="AD26" s="58">
        <v>6000000</v>
      </c>
      <c r="AE26" s="58">
        <v>4000000</v>
      </c>
      <c r="AF26" s="58">
        <f t="shared" si="1"/>
        <v>36472622.239199996</v>
      </c>
      <c r="AG26" s="53" t="s">
        <v>4</v>
      </c>
    </row>
    <row r="27" spans="1:36" x14ac:dyDescent="0.25">
      <c r="A27" s="20">
        <v>961</v>
      </c>
      <c r="B27" t="s">
        <v>372</v>
      </c>
      <c r="C27" t="s">
        <v>2</v>
      </c>
      <c r="D27" t="s">
        <v>247</v>
      </c>
      <c r="E27" t="s">
        <v>226</v>
      </c>
      <c r="F27" s="2">
        <v>321247000</v>
      </c>
      <c r="G27" s="2">
        <v>0</v>
      </c>
      <c r="H27" s="2">
        <v>321247000</v>
      </c>
      <c r="I27" s="2">
        <v>1071615</v>
      </c>
      <c r="J27" s="2">
        <v>0</v>
      </c>
      <c r="K27" s="2">
        <v>1071615</v>
      </c>
      <c r="L27" s="2">
        <v>943116.2</v>
      </c>
      <c r="M27" s="2">
        <v>0</v>
      </c>
      <c r="N27" s="2">
        <v>943116.2</v>
      </c>
      <c r="O27" s="15">
        <v>0.1</v>
      </c>
      <c r="P27" s="2">
        <v>0</v>
      </c>
      <c r="Q27" s="13">
        <v>0</v>
      </c>
      <c r="R27" s="15">
        <v>0</v>
      </c>
      <c r="S27" s="2">
        <v>0</v>
      </c>
      <c r="T27" s="2">
        <v>0</v>
      </c>
      <c r="U27" s="2">
        <v>498666869.56</v>
      </c>
      <c r="V27" s="2">
        <v>2000947</v>
      </c>
      <c r="W27" s="2">
        <v>496665922.56</v>
      </c>
      <c r="X27" s="2">
        <v>358600683600</v>
      </c>
      <c r="Y27" s="2">
        <v>777960000</v>
      </c>
      <c r="Z27" s="2">
        <v>357822723600</v>
      </c>
      <c r="AA27" s="18">
        <v>19886646.372400001</v>
      </c>
      <c r="AB27" s="4">
        <v>19886646.372400001</v>
      </c>
      <c r="AC27" s="4">
        <f t="shared" si="0"/>
        <v>499609985.75999999</v>
      </c>
      <c r="AD27" s="4">
        <v>6000000</v>
      </c>
      <c r="AE27" s="4"/>
      <c r="AF27" s="4">
        <f t="shared" si="1"/>
        <v>25886646.372400001</v>
      </c>
      <c r="AG27" t="s">
        <v>250</v>
      </c>
      <c r="AH27"/>
      <c r="AI27"/>
      <c r="AJ27"/>
    </row>
    <row r="28" spans="1:36" x14ac:dyDescent="0.25">
      <c r="A28" s="20">
        <v>988</v>
      </c>
      <c r="B28" t="s">
        <v>372</v>
      </c>
      <c r="C28" t="s">
        <v>10</v>
      </c>
      <c r="D28" t="s">
        <v>11</v>
      </c>
      <c r="E28" t="s">
        <v>234</v>
      </c>
      <c r="F28" s="2">
        <v>842646000</v>
      </c>
      <c r="G28" s="2">
        <v>0</v>
      </c>
      <c r="H28" s="2">
        <v>842646000</v>
      </c>
      <c r="I28" s="2">
        <v>2748938</v>
      </c>
      <c r="J28" s="2">
        <v>0</v>
      </c>
      <c r="K28" s="2">
        <v>2748938</v>
      </c>
      <c r="L28" s="2">
        <v>2411879.6</v>
      </c>
      <c r="M28" s="2">
        <v>0</v>
      </c>
      <c r="N28" s="2">
        <v>2411879.6</v>
      </c>
      <c r="O28" s="15">
        <v>0.1</v>
      </c>
      <c r="P28" s="2">
        <v>0</v>
      </c>
      <c r="Q28" s="13">
        <v>0</v>
      </c>
      <c r="R28" s="15">
        <v>0</v>
      </c>
      <c r="S28" s="2">
        <v>0</v>
      </c>
      <c r="T28" s="2">
        <v>0</v>
      </c>
      <c r="U28" s="2">
        <v>163038020.03999999</v>
      </c>
      <c r="V28" s="2">
        <v>0</v>
      </c>
      <c r="W28" s="2">
        <v>163038020.03999999</v>
      </c>
      <c r="X28" s="2">
        <v>93643077400</v>
      </c>
      <c r="Y28" s="2">
        <v>0</v>
      </c>
      <c r="Z28" s="2">
        <v>93643077400</v>
      </c>
      <c r="AA28" s="18">
        <v>4891140.6012000004</v>
      </c>
      <c r="AB28" s="4">
        <v>4891140.6012000004</v>
      </c>
      <c r="AC28" s="4">
        <f t="shared" si="0"/>
        <v>165449899.63999999</v>
      </c>
      <c r="AD28" s="4">
        <v>2000000</v>
      </c>
      <c r="AE28" s="4"/>
      <c r="AF28" s="4">
        <f t="shared" si="1"/>
        <v>6891140.6012000004</v>
      </c>
      <c r="AG28" t="s">
        <v>13</v>
      </c>
      <c r="AH28"/>
      <c r="AI28"/>
      <c r="AJ28"/>
    </row>
    <row r="29" spans="1:36" s="53" customFormat="1" x14ac:dyDescent="0.25">
      <c r="A29" s="52">
        <v>1119</v>
      </c>
      <c r="B29" s="53" t="s">
        <v>373</v>
      </c>
      <c r="C29" s="53" t="s">
        <v>2</v>
      </c>
      <c r="D29" s="53" t="s">
        <v>5</v>
      </c>
      <c r="E29" s="53" t="s">
        <v>268</v>
      </c>
      <c r="F29" s="54">
        <v>26278312000</v>
      </c>
      <c r="G29" s="54">
        <v>833005000</v>
      </c>
      <c r="H29" s="54">
        <v>25445307000</v>
      </c>
      <c r="I29" s="54">
        <v>61108372</v>
      </c>
      <c r="J29" s="54">
        <v>2732019</v>
      </c>
      <c r="K29" s="54">
        <v>58376353</v>
      </c>
      <c r="L29" s="54">
        <v>50597047.200000003</v>
      </c>
      <c r="M29" s="54">
        <v>2398817</v>
      </c>
      <c r="N29" s="54">
        <v>48198230.200000003</v>
      </c>
      <c r="O29" s="55">
        <v>0.1</v>
      </c>
      <c r="P29" s="54">
        <v>239881.7</v>
      </c>
      <c r="Q29" s="56">
        <v>0.15</v>
      </c>
      <c r="R29" s="55">
        <v>0</v>
      </c>
      <c r="S29" s="54">
        <v>7229734.5300000003</v>
      </c>
      <c r="T29" s="54">
        <v>0</v>
      </c>
      <c r="U29" s="54">
        <v>20922155</v>
      </c>
      <c r="V29" s="54">
        <v>5968561</v>
      </c>
      <c r="W29" s="54">
        <v>14953594</v>
      </c>
      <c r="X29" s="54">
        <v>10085665000</v>
      </c>
      <c r="Y29" s="54">
        <v>3225085000</v>
      </c>
      <c r="Z29" s="54">
        <v>6860580000</v>
      </c>
      <c r="AA29" s="57">
        <v>0</v>
      </c>
      <c r="AB29" s="58">
        <v>7469616.2300000004</v>
      </c>
      <c r="AC29" s="58">
        <f t="shared" si="0"/>
        <v>71519202.200000003</v>
      </c>
      <c r="AD29" s="58">
        <v>0</v>
      </c>
      <c r="AE29" s="58">
        <v>0</v>
      </c>
      <c r="AF29" s="58">
        <f t="shared" si="1"/>
        <v>7469616.2300000004</v>
      </c>
      <c r="AG29" s="53" t="s">
        <v>24</v>
      </c>
    </row>
    <row r="30" spans="1:36" x14ac:dyDescent="0.25">
      <c r="A30" s="20">
        <v>1181</v>
      </c>
      <c r="B30" t="s">
        <v>372</v>
      </c>
      <c r="C30" t="s">
        <v>2</v>
      </c>
      <c r="D30" t="s">
        <v>247</v>
      </c>
      <c r="E30" t="s">
        <v>306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15">
        <v>0.1</v>
      </c>
      <c r="P30" s="2">
        <v>0</v>
      </c>
      <c r="Q30" s="13">
        <v>0</v>
      </c>
      <c r="R30" s="15">
        <v>0</v>
      </c>
      <c r="S30" s="2">
        <v>0</v>
      </c>
      <c r="T30" s="2">
        <v>0</v>
      </c>
      <c r="U30" s="2">
        <v>585140571.75999999</v>
      </c>
      <c r="V30" s="2">
        <v>351850</v>
      </c>
      <c r="W30" s="2">
        <v>584788721.75999999</v>
      </c>
      <c r="X30" s="2">
        <v>430831665600</v>
      </c>
      <c r="Y30" s="2">
        <v>113500000</v>
      </c>
      <c r="Z30" s="2">
        <v>430718165600</v>
      </c>
      <c r="AA30" s="18">
        <v>23395067.3704</v>
      </c>
      <c r="AB30" s="4">
        <v>23395067.3704</v>
      </c>
      <c r="AC30" s="4">
        <f t="shared" si="0"/>
        <v>585140571.75999999</v>
      </c>
      <c r="AD30" s="4">
        <v>6000000</v>
      </c>
      <c r="AE30" s="4"/>
      <c r="AF30" s="4">
        <f t="shared" si="1"/>
        <v>29395067.3704</v>
      </c>
      <c r="AG30" t="s">
        <v>250</v>
      </c>
      <c r="AH30"/>
      <c r="AI30"/>
      <c r="AJ30"/>
    </row>
    <row r="31" spans="1:36" s="53" customFormat="1" x14ac:dyDescent="0.25">
      <c r="A31" s="52">
        <v>1211</v>
      </c>
      <c r="B31" s="53" t="s">
        <v>373</v>
      </c>
      <c r="C31" s="53" t="s">
        <v>2</v>
      </c>
      <c r="D31" s="53" t="s">
        <v>3</v>
      </c>
      <c r="E31" s="53" t="s">
        <v>329</v>
      </c>
      <c r="F31" s="54">
        <v>1824293000</v>
      </c>
      <c r="G31" s="54">
        <v>747500000</v>
      </c>
      <c r="H31" s="54">
        <v>1076793000</v>
      </c>
      <c r="I31" s="54">
        <v>5827281</v>
      </c>
      <c r="J31" s="54">
        <v>2058501</v>
      </c>
      <c r="K31" s="54">
        <v>3768780</v>
      </c>
      <c r="L31" s="54">
        <v>5097563.8</v>
      </c>
      <c r="M31" s="54">
        <v>1759501</v>
      </c>
      <c r="N31" s="54">
        <v>3338062.8</v>
      </c>
      <c r="O31" s="55">
        <v>0.1</v>
      </c>
      <c r="P31" s="54">
        <v>175950.1</v>
      </c>
      <c r="Q31" s="56">
        <v>0</v>
      </c>
      <c r="R31" s="55">
        <v>0</v>
      </c>
      <c r="S31" s="54">
        <v>0</v>
      </c>
      <c r="T31" s="54">
        <v>0</v>
      </c>
      <c r="U31" s="54">
        <v>118790338.8</v>
      </c>
      <c r="V31" s="54">
        <v>0</v>
      </c>
      <c r="W31" s="54">
        <v>118790338.8</v>
      </c>
      <c r="X31" s="54">
        <v>102433518000</v>
      </c>
      <c r="Y31" s="54">
        <v>0</v>
      </c>
      <c r="Z31" s="54">
        <v>102433518000</v>
      </c>
      <c r="AA31" s="57">
        <v>0</v>
      </c>
      <c r="AB31" s="58">
        <v>175950.1</v>
      </c>
      <c r="AC31" s="58">
        <f t="shared" si="0"/>
        <v>123887902.59999999</v>
      </c>
      <c r="AD31" s="58"/>
      <c r="AE31" s="58">
        <v>1000000</v>
      </c>
      <c r="AF31" s="58">
        <f t="shared" si="1"/>
        <v>1175950.1000000001</v>
      </c>
      <c r="AG31" s="53" t="s">
        <v>4</v>
      </c>
    </row>
    <row r="32" spans="1:36" x14ac:dyDescent="0.25">
      <c r="A32" s="20" t="s">
        <v>287</v>
      </c>
      <c r="B32" t="s">
        <v>372</v>
      </c>
      <c r="C32" t="s">
        <v>2</v>
      </c>
      <c r="D32" t="s">
        <v>247</v>
      </c>
      <c r="E32" t="s">
        <v>285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15">
        <v>0.1</v>
      </c>
      <c r="P32" s="2">
        <v>0</v>
      </c>
      <c r="Q32" s="13">
        <v>0</v>
      </c>
      <c r="R32" s="15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18">
        <v>0</v>
      </c>
      <c r="AB32" s="4">
        <v>0</v>
      </c>
      <c r="AC32" s="4">
        <f t="shared" si="0"/>
        <v>0</v>
      </c>
      <c r="AD32" s="4"/>
      <c r="AE32" s="4"/>
      <c r="AF32" s="4">
        <f t="shared" si="1"/>
        <v>0</v>
      </c>
      <c r="AG32" t="s">
        <v>250</v>
      </c>
      <c r="AH32"/>
      <c r="AI32"/>
      <c r="AJ32"/>
    </row>
    <row r="33" spans="1:38" s="37" customFormat="1" x14ac:dyDescent="0.25">
      <c r="A33" s="38"/>
      <c r="D33" s="39"/>
      <c r="E33" s="39"/>
      <c r="F33" s="39"/>
      <c r="G33" s="39"/>
      <c r="H33" s="39"/>
      <c r="I33" s="39"/>
      <c r="J33" s="39"/>
      <c r="K33" s="39"/>
      <c r="L33" s="39"/>
      <c r="M33" s="40"/>
      <c r="N33" s="39"/>
      <c r="O33" s="41"/>
      <c r="P33" s="40"/>
      <c r="Q33" s="39"/>
      <c r="R33" s="39"/>
      <c r="S33" s="39"/>
      <c r="T33" s="39"/>
      <c r="U33" s="39"/>
      <c r="V33" s="39"/>
      <c r="W33" s="39"/>
      <c r="X33" s="39"/>
      <c r="Y33" s="42"/>
      <c r="Z33" s="43"/>
      <c r="AA33" s="43"/>
      <c r="AB33" s="43"/>
      <c r="AC33" s="43"/>
      <c r="AD33" s="43"/>
      <c r="AE33" s="43"/>
      <c r="AF33" s="43"/>
      <c r="AG33" s="43"/>
      <c r="AI33" s="43"/>
      <c r="AJ33" s="43"/>
      <c r="AK33" s="44"/>
      <c r="AL33" s="43"/>
    </row>
    <row r="34" spans="1:38" x14ac:dyDescent="0.25">
      <c r="A34" s="20"/>
      <c r="D34" s="2"/>
      <c r="E34" s="2"/>
      <c r="F34" s="2"/>
      <c r="G34" s="2"/>
      <c r="H34" s="2"/>
      <c r="I34" s="2"/>
      <c r="J34" s="2"/>
      <c r="K34" s="2"/>
      <c r="L34" s="2"/>
      <c r="M34" s="15"/>
      <c r="N34" s="2"/>
      <c r="O34" s="13"/>
      <c r="P34" s="15"/>
      <c r="Q34" s="2"/>
      <c r="R34" s="2"/>
      <c r="S34" s="2"/>
      <c r="T34" s="2"/>
      <c r="U34" s="2"/>
      <c r="V34" s="2"/>
      <c r="W34" s="2"/>
      <c r="X34" s="2"/>
      <c r="Y34" s="18"/>
      <c r="Z34" s="4"/>
      <c r="AA34" s="4"/>
      <c r="AB34" s="4"/>
      <c r="AC34" s="4"/>
      <c r="AD34" s="4"/>
      <c r="AE34" s="4"/>
      <c r="AF34" s="4"/>
      <c r="AG34" s="4"/>
      <c r="AH34"/>
      <c r="AK34" s="8"/>
    </row>
    <row r="35" spans="1:38" x14ac:dyDescent="0.25">
      <c r="A35" s="20"/>
      <c r="D35" s="2"/>
      <c r="E35" s="2"/>
      <c r="F35" s="2"/>
      <c r="G35" s="2"/>
      <c r="H35" s="2"/>
      <c r="I35" s="2"/>
      <c r="J35" s="2"/>
      <c r="K35" s="2"/>
      <c r="L35" s="2"/>
      <c r="M35" s="15"/>
      <c r="N35" s="2"/>
      <c r="O35" s="13"/>
      <c r="P35" s="15"/>
      <c r="Q35" s="2"/>
      <c r="R35" s="2"/>
      <c r="S35" s="2"/>
      <c r="T35" s="2"/>
      <c r="U35" s="2"/>
      <c r="V35" s="2"/>
      <c r="W35" s="2"/>
      <c r="X35" s="2"/>
      <c r="Y35" s="18"/>
      <c r="Z35" s="4"/>
      <c r="AA35" s="4"/>
      <c r="AB35" s="4"/>
      <c r="AC35" s="4"/>
      <c r="AD35" s="4"/>
      <c r="AE35" s="4"/>
      <c r="AF35" s="4"/>
      <c r="AG35" s="4"/>
      <c r="AH35"/>
      <c r="AK35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9"/>
  <sheetViews>
    <sheetView tabSelected="1" workbookViewId="0">
      <pane ySplit="1" topLeftCell="A2" activePane="bottomLeft" state="frozen"/>
      <selection pane="bottomLeft" activeCell="K9" sqref="K9"/>
    </sheetView>
  </sheetViews>
  <sheetFormatPr defaultRowHeight="15" x14ac:dyDescent="0.25"/>
  <cols>
    <col min="1" max="1" width="7" customWidth="1"/>
    <col min="2" max="2" width="8.7109375" customWidth="1"/>
    <col min="3" max="3" width="5.7109375" customWidth="1"/>
    <col min="4" max="4" width="6.5703125" customWidth="1"/>
    <col min="5" max="5" width="22" customWidth="1"/>
    <col min="6" max="6" width="17.5703125" style="4" customWidth="1"/>
    <col min="7" max="7" width="17.7109375" style="4" customWidth="1"/>
    <col min="8" max="8" width="17.42578125" style="25" customWidth="1"/>
    <col min="9" max="9" width="22.85546875" style="4" customWidth="1"/>
    <col min="10" max="10" width="17.28515625" style="25" customWidth="1"/>
    <col min="11" max="11" width="17.5703125" style="4" customWidth="1"/>
    <col min="12" max="12" width="21.140625" style="4" customWidth="1"/>
    <col min="13" max="13" width="11.140625" style="4" customWidth="1"/>
    <col min="14" max="14" width="10.140625" style="4" customWidth="1"/>
    <col min="15" max="15" width="11.140625" style="4" customWidth="1"/>
    <col min="16" max="16" width="2" style="4" customWidth="1"/>
    <col min="17" max="17" width="9.140625" style="4" customWidth="1"/>
    <col min="18" max="19" width="2" style="4" customWidth="1"/>
    <col min="20" max="20" width="10.140625" style="4" customWidth="1"/>
    <col min="21" max="21" width="9.140625" style="4" customWidth="1"/>
    <col min="22" max="24" width="11.140625" style="4" customWidth="1"/>
    <col min="25" max="25" width="14.85546875" style="4" customWidth="1"/>
    <col min="26" max="26" width="13.85546875" style="4" customWidth="1"/>
    <col min="27" max="27" width="14.85546875" style="4" customWidth="1"/>
    <col min="28" max="29" width="10.140625" style="4" customWidth="1"/>
    <col min="30" max="30" width="28.28515625" style="4" customWidth="1"/>
    <col min="31" max="31" width="15.5703125" style="7" customWidth="1"/>
    <col min="32" max="32" width="24.7109375" style="7" customWidth="1"/>
    <col min="33" max="33" width="15.140625" bestFit="1" customWidth="1"/>
    <col min="34" max="34" width="14.28515625" customWidth="1"/>
    <col min="35" max="35" width="12.5703125" customWidth="1"/>
  </cols>
  <sheetData>
    <row r="1" spans="1:35" s="3" customFormat="1" ht="46.5" customHeight="1" x14ac:dyDescent="0.25">
      <c r="A1" s="6" t="s">
        <v>140</v>
      </c>
      <c r="B1" s="6" t="s">
        <v>143</v>
      </c>
      <c r="C1" s="6" t="s">
        <v>180</v>
      </c>
      <c r="D1" s="6" t="s">
        <v>222</v>
      </c>
      <c r="E1" s="6" t="s">
        <v>144</v>
      </c>
      <c r="F1" s="23" t="s">
        <v>161</v>
      </c>
      <c r="G1" s="23" t="s">
        <v>162</v>
      </c>
      <c r="H1" s="27" t="s">
        <v>292</v>
      </c>
      <c r="I1" s="23" t="s">
        <v>293</v>
      </c>
      <c r="J1" s="28" t="s">
        <v>221</v>
      </c>
      <c r="K1" s="26" t="s">
        <v>229</v>
      </c>
      <c r="L1" s="23" t="s">
        <v>230</v>
      </c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12"/>
      <c r="AF1" s="12"/>
      <c r="AG1" s="6"/>
      <c r="AH1" s="11"/>
      <c r="AI1" s="11"/>
    </row>
    <row r="2" spans="1:35" x14ac:dyDescent="0.25">
      <c r="A2" s="29">
        <v>8</v>
      </c>
      <c r="B2" t="s">
        <v>2</v>
      </c>
      <c r="C2" t="s">
        <v>3</v>
      </c>
      <c r="D2" s="29">
        <v>2</v>
      </c>
      <c r="E2" t="s">
        <v>4</v>
      </c>
      <c r="F2" s="4">
        <v>992241697400</v>
      </c>
      <c r="G2" s="4">
        <v>1482974026.04</v>
      </c>
      <c r="H2" s="25">
        <v>1.7999999999999999E-2</v>
      </c>
      <c r="I2" s="4">
        <f>H2*G2</f>
        <v>26693532.468719997</v>
      </c>
      <c r="J2" s="25">
        <v>1.34E-2</v>
      </c>
      <c r="K2" s="4">
        <v>20000000</v>
      </c>
      <c r="L2" s="4">
        <f>I2+K2</f>
        <v>46693532.468719997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 s="22"/>
      <c r="AF2" s="2"/>
      <c r="AG2" s="10"/>
      <c r="AH2" s="2"/>
      <c r="AI2" s="8"/>
    </row>
    <row r="3" spans="1:35" x14ac:dyDescent="0.25">
      <c r="A3" s="29">
        <v>44</v>
      </c>
      <c r="B3" t="s">
        <v>2</v>
      </c>
      <c r="C3" t="s">
        <v>9</v>
      </c>
      <c r="D3" s="29">
        <v>2</v>
      </c>
      <c r="E3" t="s">
        <v>17</v>
      </c>
      <c r="F3" s="4">
        <v>825698086700</v>
      </c>
      <c r="G3" s="4">
        <v>1454407387.3199999</v>
      </c>
      <c r="H3" s="25">
        <v>1.7999999999999999E-2</v>
      </c>
      <c r="I3" s="4">
        <f t="shared" ref="I3:I8" si="0">H3*G3</f>
        <v>26179332.971759997</v>
      </c>
      <c r="J3" s="25">
        <v>1.12E-2</v>
      </c>
      <c r="K3" s="4">
        <v>15000000</v>
      </c>
      <c r="L3" s="4">
        <f t="shared" ref="L3:L8" si="1">I3+K3</f>
        <v>41179332.971759997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 s="22"/>
      <c r="AF3" s="2"/>
      <c r="AG3" s="10"/>
      <c r="AH3" s="2"/>
      <c r="AI3" s="8"/>
    </row>
    <row r="4" spans="1:35" x14ac:dyDescent="0.25">
      <c r="A4" s="29">
        <v>1038</v>
      </c>
      <c r="B4" t="s">
        <v>2</v>
      </c>
      <c r="C4" t="s">
        <v>247</v>
      </c>
      <c r="D4" s="29">
        <v>1</v>
      </c>
      <c r="E4" t="s">
        <v>250</v>
      </c>
      <c r="F4" s="4">
        <v>790009464200</v>
      </c>
      <c r="G4" s="4">
        <v>1085543751.3199999</v>
      </c>
      <c r="H4" s="25">
        <v>1.7999999999999999E-2</v>
      </c>
      <c r="I4" s="4">
        <f t="shared" si="0"/>
        <v>19539787.523759998</v>
      </c>
      <c r="J4" s="25">
        <v>1.0699999999999999E-2</v>
      </c>
      <c r="K4" s="4">
        <v>15000000</v>
      </c>
      <c r="L4" s="4">
        <f t="shared" si="1"/>
        <v>34539787.523759998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 s="22"/>
      <c r="AF4" s="2"/>
      <c r="AG4" s="10"/>
      <c r="AI4" s="8"/>
    </row>
    <row r="5" spans="1:35" x14ac:dyDescent="0.25">
      <c r="A5" s="29">
        <v>63</v>
      </c>
      <c r="B5" t="s">
        <v>2</v>
      </c>
      <c r="C5" t="s">
        <v>5</v>
      </c>
      <c r="D5" s="29">
        <v>3</v>
      </c>
      <c r="E5" t="s">
        <v>24</v>
      </c>
      <c r="F5" s="4">
        <v>703909242600</v>
      </c>
      <c r="G5" s="4">
        <v>1110565640.96</v>
      </c>
      <c r="H5" s="25">
        <v>1.7999999999999999E-2</v>
      </c>
      <c r="I5" s="4">
        <f t="shared" si="0"/>
        <v>19990181.537280001</v>
      </c>
      <c r="J5" s="25">
        <v>9.7000000000000003E-3</v>
      </c>
      <c r="K5" s="4">
        <v>0</v>
      </c>
      <c r="L5" s="4">
        <f t="shared" si="1"/>
        <v>19990181.537280001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 s="22"/>
      <c r="AF5" s="2"/>
      <c r="AG5" s="10"/>
      <c r="AH5" s="2"/>
      <c r="AI5" s="8"/>
    </row>
    <row r="6" spans="1:35" x14ac:dyDescent="0.25">
      <c r="A6" s="29">
        <v>136</v>
      </c>
      <c r="B6" t="s">
        <v>10</v>
      </c>
      <c r="C6" t="s">
        <v>11</v>
      </c>
      <c r="D6" s="29">
        <v>3</v>
      </c>
      <c r="E6" t="s">
        <v>13</v>
      </c>
      <c r="F6" s="4">
        <v>609487627700</v>
      </c>
      <c r="G6" s="4">
        <v>1091647270.9200001</v>
      </c>
      <c r="H6" s="25">
        <v>5.0000000000000001E-3</v>
      </c>
      <c r="I6" s="4">
        <f t="shared" si="0"/>
        <v>5458236.3546000002</v>
      </c>
      <c r="J6" s="25">
        <v>7.7999999999999996E-3</v>
      </c>
      <c r="K6" s="4">
        <v>0</v>
      </c>
      <c r="L6" s="4">
        <f t="shared" si="1"/>
        <v>5458236.3546000002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 s="22"/>
      <c r="AF6" s="2"/>
      <c r="AG6" s="10"/>
      <c r="AH6" s="2"/>
      <c r="AI6" s="8"/>
    </row>
    <row r="7" spans="1:35" x14ac:dyDescent="0.25">
      <c r="A7" s="29">
        <v>179</v>
      </c>
      <c r="B7" t="s">
        <v>10</v>
      </c>
      <c r="C7" t="s">
        <v>31</v>
      </c>
      <c r="D7" s="29">
        <v>2</v>
      </c>
      <c r="E7" t="s">
        <v>33</v>
      </c>
      <c r="F7" s="4">
        <v>652340928200</v>
      </c>
      <c r="G7" s="4">
        <v>1022259896.72</v>
      </c>
      <c r="H7" s="25">
        <v>5.0000000000000001E-3</v>
      </c>
      <c r="I7" s="4">
        <f t="shared" si="0"/>
        <v>5111299.4835999999</v>
      </c>
      <c r="J7" s="25">
        <v>8.6999999999999994E-3</v>
      </c>
      <c r="K7" s="4">
        <v>15000000</v>
      </c>
      <c r="L7" s="4">
        <f t="shared" si="1"/>
        <v>20111299.483599998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 s="22"/>
      <c r="AF7" s="2"/>
      <c r="AG7" s="10"/>
      <c r="AH7" s="2"/>
      <c r="AI7" s="8"/>
    </row>
    <row r="8" spans="1:35" x14ac:dyDescent="0.25">
      <c r="A8" s="29">
        <v>51</v>
      </c>
      <c r="B8" t="s">
        <v>10</v>
      </c>
      <c r="C8" t="s">
        <v>18</v>
      </c>
      <c r="D8" s="29">
        <v>3</v>
      </c>
      <c r="E8" t="s">
        <v>19</v>
      </c>
      <c r="F8" s="4">
        <v>682539697900</v>
      </c>
      <c r="G8" s="4">
        <v>1144939979.8399999</v>
      </c>
      <c r="H8" s="25">
        <v>5.0000000000000001E-3</v>
      </c>
      <c r="I8" s="4">
        <f t="shared" si="0"/>
        <v>5724699.8991999999</v>
      </c>
      <c r="J8" s="25">
        <v>9.7000000000000003E-3</v>
      </c>
      <c r="K8" s="4">
        <v>0</v>
      </c>
      <c r="L8" s="4">
        <f t="shared" si="1"/>
        <v>5724699.8991999999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 s="22"/>
      <c r="AF8" s="2"/>
      <c r="AG8" s="10"/>
      <c r="AH8" s="2"/>
      <c r="AI8" s="8"/>
    </row>
    <row r="9" spans="1:35" x14ac:dyDescent="0.25"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 s="22"/>
      <c r="AF9" s="2"/>
      <c r="AG9" s="10"/>
      <c r="AH9" s="2"/>
      <c r="AI9" s="8"/>
    </row>
    <row r="10" spans="1:35" x14ac:dyDescent="0.25"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 s="22"/>
      <c r="AF10" s="2"/>
      <c r="AG10" s="10"/>
      <c r="AH10" s="2"/>
      <c r="AI10" s="8"/>
    </row>
    <row r="11" spans="1:35" x14ac:dyDescent="0.25"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 s="22"/>
      <c r="AF11" s="2"/>
      <c r="AG11" s="10"/>
      <c r="AH11" s="2"/>
      <c r="AI11" s="8"/>
    </row>
    <row r="12" spans="1:35" x14ac:dyDescent="0.25"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5" x14ac:dyDescent="0.25">
      <c r="F13" s="2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5" x14ac:dyDescent="0.25">
      <c r="F14" s="4">
        <f>SUM(F2:F8)</f>
        <v>5256226744700</v>
      </c>
      <c r="G14" s="4">
        <f>SUM(G2:G8)</f>
        <v>8392337953.1199999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5" x14ac:dyDescent="0.25">
      <c r="A15" s="4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 s="4"/>
      <c r="AF15"/>
    </row>
    <row r="16" spans="1:35" x14ac:dyDescent="0.25"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 s="4"/>
      <c r="AF16"/>
    </row>
    <row r="17" spans="5:32" x14ac:dyDescent="0.25">
      <c r="E17" t="s">
        <v>2</v>
      </c>
      <c r="F17" s="4">
        <v>3311858490900</v>
      </c>
      <c r="G17" s="4">
        <v>5133490805.6400003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5:32" x14ac:dyDescent="0.25">
      <c r="E18" s="4" t="s">
        <v>10</v>
      </c>
      <c r="F18" s="4">
        <v>1944368253800</v>
      </c>
      <c r="G18" s="4">
        <v>3258847147.48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5:32" x14ac:dyDescent="0.25">
      <c r="E19" s="4" t="s">
        <v>295</v>
      </c>
      <c r="F19" s="4">
        <f>SUM(F17:F18)</f>
        <v>5256226744700</v>
      </c>
      <c r="G19" s="4">
        <f>SUM(G17:G18)</f>
        <v>8392337953.1200008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5:32" x14ac:dyDescent="0.25"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r="21" spans="5:32" x14ac:dyDescent="0.25"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</row>
    <row r="22" spans="5:32" x14ac:dyDescent="0.25"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</row>
    <row r="23" spans="5:32" x14ac:dyDescent="0.25"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</row>
    <row r="24" spans="5:32" x14ac:dyDescent="0.25"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</row>
    <row r="25" spans="5:32" x14ac:dyDescent="0.25"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</row>
    <row r="26" spans="5:32" x14ac:dyDescent="0.25"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</row>
    <row r="27" spans="5:32" x14ac:dyDescent="0.25"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</row>
    <row r="28" spans="5:32" x14ac:dyDescent="0.25"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</row>
    <row r="29" spans="5:32" x14ac:dyDescent="0.25"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</row>
    <row r="30" spans="5:32" x14ac:dyDescent="0.25"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</row>
    <row r="31" spans="5:32" x14ac:dyDescent="0.25"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</row>
    <row r="32" spans="5:32" x14ac:dyDescent="0.25"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</row>
    <row r="33" spans="12:30" x14ac:dyDescent="0.25"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</row>
    <row r="34" spans="12:30" x14ac:dyDescent="0.25"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</row>
    <row r="35" spans="12:30" x14ac:dyDescent="0.25"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</row>
    <row r="36" spans="12:30" x14ac:dyDescent="0.25"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</row>
    <row r="37" spans="12:30" x14ac:dyDescent="0.25"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</row>
    <row r="38" spans="12:30" x14ac:dyDescent="0.25"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</row>
    <row r="39" spans="12:30" x14ac:dyDescent="0.25"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</row>
    <row r="40" spans="12:30" x14ac:dyDescent="0.25"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</row>
    <row r="41" spans="12:30" x14ac:dyDescent="0.25"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</row>
    <row r="42" spans="12:30" x14ac:dyDescent="0.25"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</row>
    <row r="43" spans="12:30" x14ac:dyDescent="0.25"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</row>
    <row r="44" spans="12:30" x14ac:dyDescent="0.25"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45" spans="12:30" x14ac:dyDescent="0.25"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</row>
    <row r="46" spans="12:30" x14ac:dyDescent="0.25"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</row>
    <row r="47" spans="12:30" x14ac:dyDescent="0.25"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</row>
    <row r="48" spans="12:30" x14ac:dyDescent="0.25"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</row>
    <row r="49" spans="12:30" x14ac:dyDescent="0.25"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</row>
    <row r="50" spans="12:30" x14ac:dyDescent="0.25"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</row>
    <row r="51" spans="12:30" x14ac:dyDescent="0.25"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</row>
    <row r="52" spans="12:30" x14ac:dyDescent="0.25"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2:30" x14ac:dyDescent="0.25"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2:30" x14ac:dyDescent="0.25"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  <row r="55" spans="12:30" x14ac:dyDescent="0.25"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</row>
    <row r="56" spans="12:30" x14ac:dyDescent="0.25"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</row>
    <row r="57" spans="12:30" x14ac:dyDescent="0.25"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</row>
    <row r="58" spans="12:30" x14ac:dyDescent="0.25"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</row>
    <row r="59" spans="12:30" x14ac:dyDescent="0.25"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</row>
    <row r="60" spans="12:30" x14ac:dyDescent="0.25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</row>
    <row r="61" spans="12:30" x14ac:dyDescent="0.25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</row>
    <row r="62" spans="12:30" x14ac:dyDescent="0.25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</row>
    <row r="63" spans="12:30" x14ac:dyDescent="0.25"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</row>
    <row r="64" spans="12:30" x14ac:dyDescent="0.25"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</row>
    <row r="65" spans="12:30" x14ac:dyDescent="0.25"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</row>
    <row r="66" spans="12:30" x14ac:dyDescent="0.25"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</row>
    <row r="67" spans="12:30" x14ac:dyDescent="0.25"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</row>
    <row r="68" spans="12:30" x14ac:dyDescent="0.25"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</row>
    <row r="69" spans="12:30" x14ac:dyDescent="0.25"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</row>
    <row r="70" spans="12:30" x14ac:dyDescent="0.25"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</row>
    <row r="71" spans="12:30" x14ac:dyDescent="0.25"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</row>
    <row r="72" spans="12:30" x14ac:dyDescent="0.25"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</row>
    <row r="73" spans="12:30" x14ac:dyDescent="0.25"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</row>
    <row r="74" spans="12:30" x14ac:dyDescent="0.25"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</row>
    <row r="75" spans="12:30" x14ac:dyDescent="0.25"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</row>
    <row r="76" spans="12:30" x14ac:dyDescent="0.25"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</row>
    <row r="77" spans="12:30" x14ac:dyDescent="0.25"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</row>
    <row r="78" spans="12:30" x14ac:dyDescent="0.25"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</row>
    <row r="79" spans="12:30" x14ac:dyDescent="0.25"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</row>
    <row r="80" spans="12:30" x14ac:dyDescent="0.25"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</row>
    <row r="81" spans="12:30" x14ac:dyDescent="0.25"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</row>
    <row r="82" spans="12:30" x14ac:dyDescent="0.25"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</row>
    <row r="83" spans="12:30" x14ac:dyDescent="0.25"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</row>
    <row r="84" spans="12:30" x14ac:dyDescent="0.25"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</row>
    <row r="85" spans="12:30" x14ac:dyDescent="0.25"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</row>
    <row r="86" spans="12:30" x14ac:dyDescent="0.25"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</row>
    <row r="87" spans="12:30" x14ac:dyDescent="0.25"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</row>
    <row r="88" spans="12:30" x14ac:dyDescent="0.25"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</row>
    <row r="89" spans="12:30" x14ac:dyDescent="0.25"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</row>
    <row r="90" spans="12:30" x14ac:dyDescent="0.25"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</row>
    <row r="91" spans="12:30" x14ac:dyDescent="0.25"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</row>
    <row r="92" spans="12:30" x14ac:dyDescent="0.25"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</row>
    <row r="93" spans="12:30" x14ac:dyDescent="0.25"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</row>
    <row r="94" spans="12:30" x14ac:dyDescent="0.25"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</row>
    <row r="95" spans="12:30" x14ac:dyDescent="0.25"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</row>
    <row r="96" spans="12:30" x14ac:dyDescent="0.25"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</row>
    <row r="97" spans="12:30" x14ac:dyDescent="0.25"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</row>
    <row r="98" spans="12:30" x14ac:dyDescent="0.25"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</row>
    <row r="99" spans="12:30" x14ac:dyDescent="0.25"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</row>
    <row r="100" spans="12:30" x14ac:dyDescent="0.25"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</row>
    <row r="101" spans="12:30" x14ac:dyDescent="0.25"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</row>
    <row r="102" spans="12:30" x14ac:dyDescent="0.25"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</row>
    <row r="103" spans="12:30" x14ac:dyDescent="0.25"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</row>
    <row r="104" spans="12:30" x14ac:dyDescent="0.25"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</row>
    <row r="105" spans="12:30" x14ac:dyDescent="0.25"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</row>
    <row r="106" spans="12:30" x14ac:dyDescent="0.25"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</row>
    <row r="107" spans="12:30" x14ac:dyDescent="0.25"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</row>
    <row r="108" spans="12:30" x14ac:dyDescent="0.25"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</row>
    <row r="109" spans="12:30" x14ac:dyDescent="0.25"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</row>
    <row r="110" spans="12:30" x14ac:dyDescent="0.25"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</row>
    <row r="111" spans="12:30" x14ac:dyDescent="0.25"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</row>
    <row r="112" spans="12:30" x14ac:dyDescent="0.25"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</row>
    <row r="113" spans="12:30" x14ac:dyDescent="0.25"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</row>
    <row r="114" spans="12:30" x14ac:dyDescent="0.25"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</row>
    <row r="115" spans="12:30" x14ac:dyDescent="0.25"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</row>
    <row r="116" spans="12:30" x14ac:dyDescent="0.25"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</row>
    <row r="117" spans="12:30" x14ac:dyDescent="0.25"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</row>
    <row r="118" spans="12:30" x14ac:dyDescent="0.25"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</row>
    <row r="119" spans="12:30" x14ac:dyDescent="0.25"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</row>
    <row r="120" spans="12:30" x14ac:dyDescent="0.25"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</row>
    <row r="121" spans="12:30" x14ac:dyDescent="0.25"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</row>
    <row r="122" spans="12:30" x14ac:dyDescent="0.25"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</row>
    <row r="123" spans="12:30" x14ac:dyDescent="0.25"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</row>
    <row r="124" spans="12:30" x14ac:dyDescent="0.25"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</row>
    <row r="125" spans="12:30" x14ac:dyDescent="0.25"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</row>
    <row r="126" spans="12:30" x14ac:dyDescent="0.25"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</row>
    <row r="127" spans="12:30" x14ac:dyDescent="0.25"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</row>
    <row r="128" spans="12:30" x14ac:dyDescent="0.25"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</row>
    <row r="129" spans="12:30" x14ac:dyDescent="0.25"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</row>
    <row r="130" spans="12:30" x14ac:dyDescent="0.25"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</row>
    <row r="131" spans="12:30" x14ac:dyDescent="0.25"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</row>
    <row r="132" spans="12:30" x14ac:dyDescent="0.25"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</row>
    <row r="133" spans="12:30" x14ac:dyDescent="0.25"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</row>
    <row r="134" spans="12:30" x14ac:dyDescent="0.25"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</row>
    <row r="135" spans="12:30" x14ac:dyDescent="0.25"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</row>
    <row r="136" spans="12:30" x14ac:dyDescent="0.25"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</row>
    <row r="137" spans="12:30" x14ac:dyDescent="0.25"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</row>
    <row r="138" spans="12:30" x14ac:dyDescent="0.25"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</row>
    <row r="139" spans="12:30" x14ac:dyDescent="0.25"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</row>
    <row r="140" spans="12:30" x14ac:dyDescent="0.25"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</row>
    <row r="141" spans="12:30" x14ac:dyDescent="0.25"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</row>
    <row r="142" spans="12:30" x14ac:dyDescent="0.25"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</row>
    <row r="143" spans="12:30" x14ac:dyDescent="0.25"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</row>
    <row r="144" spans="12:30" x14ac:dyDescent="0.25"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</row>
    <row r="145" spans="12:30" x14ac:dyDescent="0.25"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</row>
    <row r="146" spans="12:30" x14ac:dyDescent="0.25"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</row>
    <row r="147" spans="12:30" x14ac:dyDescent="0.25"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</row>
    <row r="148" spans="12:30" x14ac:dyDescent="0.25"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</row>
    <row r="149" spans="12:30" x14ac:dyDescent="0.25"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</row>
    <row r="150" spans="12:30" x14ac:dyDescent="0.25"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</row>
    <row r="151" spans="12:30" x14ac:dyDescent="0.25"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</row>
    <row r="152" spans="12:30" x14ac:dyDescent="0.25"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</row>
    <row r="153" spans="12:30" x14ac:dyDescent="0.25"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</row>
    <row r="154" spans="12:30" x14ac:dyDescent="0.25"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</row>
    <row r="155" spans="12:30" x14ac:dyDescent="0.25"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</row>
    <row r="156" spans="12:30" x14ac:dyDescent="0.25"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</row>
    <row r="157" spans="12:30" x14ac:dyDescent="0.25"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</row>
    <row r="158" spans="12:30" x14ac:dyDescent="0.25"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</row>
    <row r="159" spans="12:30" x14ac:dyDescent="0.25"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</row>
    <row r="160" spans="12:30" x14ac:dyDescent="0.25"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</row>
    <row r="161" spans="12:30" x14ac:dyDescent="0.25"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</row>
    <row r="162" spans="12:30" x14ac:dyDescent="0.25"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</row>
    <row r="163" spans="12:30" x14ac:dyDescent="0.25"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</row>
    <row r="164" spans="12:30" x14ac:dyDescent="0.25"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</row>
    <row r="165" spans="12:30" x14ac:dyDescent="0.25"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</row>
    <row r="166" spans="12:30" x14ac:dyDescent="0.25"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</row>
    <row r="167" spans="12:30" x14ac:dyDescent="0.25"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</row>
    <row r="168" spans="12:30" x14ac:dyDescent="0.25"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</row>
    <row r="169" spans="12:30" x14ac:dyDescent="0.25"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</row>
    <row r="170" spans="12:30" x14ac:dyDescent="0.25"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</row>
    <row r="171" spans="12:30" x14ac:dyDescent="0.25"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</row>
    <row r="172" spans="12:30" x14ac:dyDescent="0.25"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</row>
    <row r="173" spans="12:30" x14ac:dyDescent="0.25"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</row>
    <row r="174" spans="12:30" x14ac:dyDescent="0.25"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</row>
    <row r="175" spans="12:30" x14ac:dyDescent="0.25"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</row>
    <row r="176" spans="12:30" x14ac:dyDescent="0.25"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</row>
    <row r="177" spans="12:30" x14ac:dyDescent="0.25"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</row>
    <row r="178" spans="12:30" x14ac:dyDescent="0.25"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</row>
    <row r="179" spans="12:30" x14ac:dyDescent="0.25"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</row>
    <row r="180" spans="12:30" x14ac:dyDescent="0.25"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</row>
    <row r="181" spans="12:30" x14ac:dyDescent="0.25"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</row>
    <row r="182" spans="12:30" x14ac:dyDescent="0.25"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</row>
    <row r="183" spans="12:30" x14ac:dyDescent="0.25"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</row>
    <row r="184" spans="12:30" x14ac:dyDescent="0.25"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</row>
    <row r="185" spans="12:30" x14ac:dyDescent="0.25"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</row>
    <row r="186" spans="12:30" x14ac:dyDescent="0.25"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</row>
    <row r="187" spans="12:30" x14ac:dyDescent="0.25"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</row>
    <row r="188" spans="12:30" x14ac:dyDescent="0.25"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</row>
    <row r="189" spans="12:30" x14ac:dyDescent="0.25"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</row>
    <row r="190" spans="12:30" x14ac:dyDescent="0.25"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</row>
    <row r="191" spans="12:30" x14ac:dyDescent="0.25"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</row>
    <row r="192" spans="12:30" x14ac:dyDescent="0.25"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</row>
    <row r="193" spans="12:30" x14ac:dyDescent="0.25"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</row>
    <row r="194" spans="12:30" x14ac:dyDescent="0.25"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</row>
    <row r="195" spans="12:30" x14ac:dyDescent="0.25"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</row>
    <row r="196" spans="12:30" x14ac:dyDescent="0.25"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</row>
    <row r="197" spans="12:30" x14ac:dyDescent="0.25"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</row>
    <row r="198" spans="12:30" x14ac:dyDescent="0.25"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</row>
    <row r="199" spans="12:30" x14ac:dyDescent="0.25"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</row>
    <row r="200" spans="12:30" x14ac:dyDescent="0.25"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</row>
    <row r="201" spans="12:30" x14ac:dyDescent="0.25"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</row>
    <row r="202" spans="12:30" x14ac:dyDescent="0.25"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</row>
    <row r="203" spans="12:30" x14ac:dyDescent="0.25"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</row>
    <row r="204" spans="12:30" x14ac:dyDescent="0.25"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</row>
    <row r="205" spans="12:30" x14ac:dyDescent="0.25"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</row>
    <row r="206" spans="12:30" x14ac:dyDescent="0.25"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</row>
    <row r="207" spans="12:30" x14ac:dyDescent="0.25"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</row>
    <row r="208" spans="12:30" x14ac:dyDescent="0.25"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</row>
    <row r="209" spans="12:30" x14ac:dyDescent="0.25"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</row>
    <row r="210" spans="12:30" x14ac:dyDescent="0.25"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</row>
    <row r="211" spans="12:30" x14ac:dyDescent="0.25"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</row>
    <row r="212" spans="12:30" x14ac:dyDescent="0.25"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</row>
    <row r="213" spans="12:30" x14ac:dyDescent="0.25"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</row>
    <row r="214" spans="12:30" x14ac:dyDescent="0.25"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</row>
    <row r="215" spans="12:30" x14ac:dyDescent="0.25"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</row>
    <row r="216" spans="12:30" x14ac:dyDescent="0.25"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</row>
    <row r="217" spans="12:30" x14ac:dyDescent="0.25"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</row>
    <row r="218" spans="12:30" x14ac:dyDescent="0.25"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</row>
    <row r="219" spans="12:30" x14ac:dyDescent="0.25"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</row>
    <row r="220" spans="12:30" x14ac:dyDescent="0.25"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</row>
    <row r="221" spans="12:30" x14ac:dyDescent="0.25"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</row>
    <row r="222" spans="12:30" x14ac:dyDescent="0.25"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</row>
    <row r="223" spans="12:30" x14ac:dyDescent="0.25"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</row>
    <row r="224" spans="12:30" x14ac:dyDescent="0.25"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</row>
    <row r="225" spans="12:30" x14ac:dyDescent="0.25"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</row>
    <row r="226" spans="12:30" x14ac:dyDescent="0.25"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</row>
    <row r="227" spans="12:30" x14ac:dyDescent="0.25"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</row>
    <row r="228" spans="12:30" x14ac:dyDescent="0.25"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</row>
    <row r="229" spans="12:30" x14ac:dyDescent="0.25"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</row>
    <row r="230" spans="12:30" x14ac:dyDescent="0.25"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</row>
    <row r="231" spans="12:30" x14ac:dyDescent="0.25"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</row>
    <row r="232" spans="12:30" x14ac:dyDescent="0.25"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</row>
    <row r="233" spans="12:30" x14ac:dyDescent="0.25"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</row>
    <row r="234" spans="12:30" x14ac:dyDescent="0.25"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</row>
    <row r="235" spans="12:30" x14ac:dyDescent="0.25"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</row>
    <row r="236" spans="12:30" x14ac:dyDescent="0.25"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</row>
    <row r="237" spans="12:30" x14ac:dyDescent="0.25"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</row>
    <row r="238" spans="12:30" x14ac:dyDescent="0.25"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</row>
    <row r="239" spans="12:30" x14ac:dyDescent="0.25"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</row>
    <row r="240" spans="12:30" x14ac:dyDescent="0.25"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</row>
    <row r="241" spans="12:30" x14ac:dyDescent="0.25"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</row>
    <row r="242" spans="12:30" x14ac:dyDescent="0.25"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</row>
    <row r="243" spans="12:30" x14ac:dyDescent="0.25"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</row>
    <row r="244" spans="12:30" x14ac:dyDescent="0.25"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</row>
    <row r="245" spans="12:30" x14ac:dyDescent="0.25"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</row>
    <row r="246" spans="12:30" x14ac:dyDescent="0.25"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</row>
    <row r="247" spans="12:30" x14ac:dyDescent="0.25"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</row>
    <row r="248" spans="12:30" x14ac:dyDescent="0.25"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</row>
    <row r="249" spans="12:30" x14ac:dyDescent="0.25"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</row>
    <row r="250" spans="12:30" x14ac:dyDescent="0.25"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</row>
    <row r="251" spans="12:30" x14ac:dyDescent="0.25"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</row>
    <row r="252" spans="12:30" x14ac:dyDescent="0.25"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</row>
    <row r="253" spans="12:30" x14ac:dyDescent="0.25"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</row>
    <row r="254" spans="12:30" x14ac:dyDescent="0.25"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</row>
    <row r="255" spans="12:30" x14ac:dyDescent="0.25"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</row>
    <row r="256" spans="12:30" x14ac:dyDescent="0.25"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</row>
    <row r="257" spans="12:30" x14ac:dyDescent="0.25"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</row>
    <row r="258" spans="12:30" x14ac:dyDescent="0.25"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</row>
    <row r="259" spans="12:30" x14ac:dyDescent="0.25"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</row>
    <row r="260" spans="12:30" x14ac:dyDescent="0.25"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</row>
    <row r="261" spans="12:30" x14ac:dyDescent="0.25"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</row>
    <row r="262" spans="12:30" x14ac:dyDescent="0.25"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</row>
    <row r="263" spans="12:30" x14ac:dyDescent="0.25"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</row>
    <row r="264" spans="12:30" x14ac:dyDescent="0.25"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</row>
    <row r="265" spans="12:30" x14ac:dyDescent="0.25"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</row>
    <row r="266" spans="12:30" x14ac:dyDescent="0.25"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</row>
    <row r="267" spans="12:30" x14ac:dyDescent="0.25"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</row>
    <row r="268" spans="12:30" x14ac:dyDescent="0.25"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</row>
    <row r="269" spans="12:30" x14ac:dyDescent="0.25"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</row>
    <row r="270" spans="12:30" x14ac:dyDescent="0.25"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</row>
    <row r="271" spans="12:30" x14ac:dyDescent="0.25"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</row>
    <row r="272" spans="12:30" x14ac:dyDescent="0.25"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</row>
    <row r="273" spans="12:30" x14ac:dyDescent="0.25"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</row>
    <row r="274" spans="12:30" x14ac:dyDescent="0.25"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</row>
    <row r="275" spans="12:30" x14ac:dyDescent="0.25"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</row>
    <row r="276" spans="12:30" x14ac:dyDescent="0.25"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</row>
    <row r="277" spans="12:30" x14ac:dyDescent="0.25"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</row>
    <row r="278" spans="12:30" x14ac:dyDescent="0.25"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</row>
    <row r="279" spans="12:30" x14ac:dyDescent="0.25"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</row>
    <row r="280" spans="12:30" x14ac:dyDescent="0.25"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</row>
    <row r="281" spans="12:30" x14ac:dyDescent="0.25"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</row>
    <row r="282" spans="12:30" x14ac:dyDescent="0.25"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</row>
    <row r="283" spans="12:30" x14ac:dyDescent="0.25"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</row>
    <row r="284" spans="12:30" x14ac:dyDescent="0.25"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</row>
    <row r="285" spans="12:30" x14ac:dyDescent="0.25"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</row>
    <row r="286" spans="12:30" x14ac:dyDescent="0.25"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</row>
    <row r="287" spans="12:30" x14ac:dyDescent="0.25"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</row>
    <row r="288" spans="12:30" x14ac:dyDescent="0.25"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</row>
    <row r="289" spans="12:30" x14ac:dyDescent="0.25"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</row>
    <row r="290" spans="12:30" x14ac:dyDescent="0.25"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</row>
    <row r="291" spans="12:30" x14ac:dyDescent="0.25"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</row>
    <row r="292" spans="12:30" x14ac:dyDescent="0.25"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</row>
    <row r="293" spans="12:30" x14ac:dyDescent="0.25"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</row>
    <row r="294" spans="12:30" x14ac:dyDescent="0.25"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</row>
    <row r="295" spans="12:30" x14ac:dyDescent="0.25"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</row>
    <row r="296" spans="12:30" x14ac:dyDescent="0.25"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</row>
    <row r="297" spans="12:30" x14ac:dyDescent="0.25"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</row>
    <row r="298" spans="12:30" x14ac:dyDescent="0.25"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</row>
    <row r="299" spans="12:30" x14ac:dyDescent="0.25"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</row>
    <row r="300" spans="12:30" x14ac:dyDescent="0.25"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</row>
    <row r="301" spans="12:30" x14ac:dyDescent="0.25"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</row>
    <row r="302" spans="12:30" x14ac:dyDescent="0.25"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</row>
    <row r="303" spans="12:30" x14ac:dyDescent="0.25"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</row>
    <row r="304" spans="12:30" x14ac:dyDescent="0.25"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</row>
    <row r="305" spans="12:30" x14ac:dyDescent="0.25"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</row>
    <row r="306" spans="12:30" x14ac:dyDescent="0.25"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</row>
    <row r="307" spans="12:30" x14ac:dyDescent="0.25"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</row>
    <row r="308" spans="12:30" x14ac:dyDescent="0.25"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</row>
    <row r="309" spans="12:30" x14ac:dyDescent="0.25"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</row>
    <row r="310" spans="12:30" x14ac:dyDescent="0.25"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</row>
    <row r="311" spans="12:30" x14ac:dyDescent="0.25"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</row>
    <row r="312" spans="12:30" x14ac:dyDescent="0.25"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</row>
    <row r="313" spans="12:30" x14ac:dyDescent="0.25"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</row>
    <row r="314" spans="12:30" x14ac:dyDescent="0.25"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</row>
    <row r="315" spans="12:30" x14ac:dyDescent="0.25"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</row>
    <row r="316" spans="12:30" x14ac:dyDescent="0.25"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</row>
    <row r="317" spans="12:30" x14ac:dyDescent="0.25"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</row>
    <row r="318" spans="12:30" x14ac:dyDescent="0.25"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</row>
    <row r="319" spans="12:30" x14ac:dyDescent="0.25"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</row>
  </sheetData>
  <sortState ref="A2:L20">
    <sortCondition ref="B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6" sqref="E6"/>
    </sheetView>
  </sheetViews>
  <sheetFormatPr defaultRowHeight="15" x14ac:dyDescent="0.25"/>
  <cols>
    <col min="2" max="2" width="16.7109375" bestFit="1" customWidth="1"/>
    <col min="3" max="3" width="19" style="4" bestFit="1" customWidth="1"/>
    <col min="4" max="4" width="20.5703125" style="4" bestFit="1" customWidth="1"/>
    <col min="5" max="5" width="24" bestFit="1" customWidth="1"/>
    <col min="6" max="6" width="25.7109375" bestFit="1" customWidth="1"/>
    <col min="7" max="7" width="14.7109375" customWidth="1"/>
  </cols>
  <sheetData>
    <row r="1" spans="1:7" x14ac:dyDescent="0.25">
      <c r="A1" s="3" t="s">
        <v>163</v>
      </c>
      <c r="B1" s="3" t="s">
        <v>164</v>
      </c>
      <c r="C1" s="24" t="s">
        <v>165</v>
      </c>
      <c r="D1" s="24" t="s">
        <v>166</v>
      </c>
      <c r="E1" s="3" t="s">
        <v>167</v>
      </c>
      <c r="F1" s="3" t="s">
        <v>168</v>
      </c>
      <c r="G1" s="3" t="s">
        <v>169</v>
      </c>
    </row>
    <row r="2" spans="1:7" x14ac:dyDescent="0.25">
      <c r="A2" t="s">
        <v>170</v>
      </c>
      <c r="B2" t="s">
        <v>171</v>
      </c>
      <c r="C2" s="18">
        <v>1944368253800</v>
      </c>
      <c r="D2" s="18"/>
      <c r="E2" s="2">
        <v>3258847147.48</v>
      </c>
      <c r="F2" s="2"/>
      <c r="G2" s="4">
        <f>0.6%*E2</f>
        <v>19553082.884879999</v>
      </c>
    </row>
    <row r="3" spans="1:7" x14ac:dyDescent="0.25">
      <c r="A3" t="s">
        <v>172</v>
      </c>
      <c r="B3" t="s">
        <v>173</v>
      </c>
      <c r="C3" s="18">
        <v>1944368253800</v>
      </c>
      <c r="D3" s="4">
        <v>3311858490900</v>
      </c>
      <c r="E3" s="2">
        <v>3258847147.48</v>
      </c>
      <c r="F3" s="2">
        <v>5133490805.6400003</v>
      </c>
      <c r="G3" s="4">
        <f>0.4%*F3+0.1%*E3</f>
        <v>23792810.370040003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Details</vt:lpstr>
      <vt:lpstr>AE</vt:lpstr>
      <vt:lpstr>SUP</vt:lpstr>
      <vt:lpstr>MAN</vt:lpstr>
      <vt:lpstr>MD</vt:lpstr>
      <vt:lpstr>Details!result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2014-01-22T10:48:31Z</dcterms:modified>
</cp:coreProperties>
</file>