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425" windowWidth="14805" windowHeight="669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AE!$A$1:$M$288</definedName>
    <definedName name="_xlnm._FilterDatabase" localSheetId="0" hidden="1">Details!$A$1:$AC$324</definedName>
    <definedName name="_xlnm._FilterDatabase" localSheetId="3" hidden="1">MAN!$A$1:$AI$9</definedName>
    <definedName name="_xlnm._FilterDatabase" localSheetId="4" hidden="1">MD!$A$1:$G$3</definedName>
    <definedName name="_xlnm._FilterDatabase" localSheetId="2" hidden="1">SUP!$A$1:$BA$4</definedName>
    <definedName name="ManagerResult" localSheetId="3">MAN!#REF!</definedName>
    <definedName name="ManagerResults_1" localSheetId="3">MAN!#REF!</definedName>
    <definedName name="result" localSheetId="0">Details!$A$2:$AC$324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I3" i="4" l="1"/>
  <c r="L3" i="4" s="1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" i="7"/>
  <c r="F328" i="2" l="1"/>
  <c r="L328" i="2" l="1"/>
  <c r="G20" i="4" l="1"/>
  <c r="F20" i="4"/>
  <c r="G15" i="4"/>
  <c r="F15" i="4"/>
  <c r="I4" i="4" l="1"/>
  <c r="L4" i="4" s="1"/>
  <c r="I5" i="4"/>
  <c r="L5" i="4" s="1"/>
  <c r="I6" i="4"/>
  <c r="L6" i="4" s="1"/>
  <c r="I7" i="4"/>
  <c r="L7" i="4" s="1"/>
  <c r="I8" i="4"/>
  <c r="L8" i="4" s="1"/>
  <c r="I9" i="4"/>
  <c r="L9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7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<sst xmlns="http://schemas.openxmlformats.org/spreadsheetml/2006/main" count="3339" uniqueCount="399">
  <si>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</si>
  <si>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</si>
  <si>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</si>
  <si>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</si>
  <si>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</si>
  <si>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</si>
  <si>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</si>
  <si>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</si>
  <si>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</si>
  <si>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</si>
  <si>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</si>
  <si>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</si>
  <si>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</si>
  <si>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</si>
  <si>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</si>
  <si>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</si>
  <si>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</si>
  <si>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</si>
  <si>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</si>
  <si>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</si>
  <si>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</si>
  <si>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</si>
  <si>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</si>
  <si>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</si>
  <si>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</si>
  <si>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</si>
  <si>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</si>
  <si>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</si>
  <si>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</si>
  <si>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</si>
  <si>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</si>
  <si>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</si>
  <si>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</si>
  <si>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</si>
  <si>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</si>
  <si>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</si>
  <si>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</si>
  <si>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</si>
  <si>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</si>
  <si>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</si>
  <si>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</si>
  <si>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</si>
  <si>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</si>
  <si>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</si>
  <si>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</si>
  <si>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</si>
  <si>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</si>
  <si>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</si>
  <si>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</si>
  <si>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</si>
  <si>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</si>
  <si>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</si>
  <si>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</si>
  <si>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</si>
  <si>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</si>
  <si>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</si>
  <si>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</si>
  <si>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</si>
  <si>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</si>
  <si>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</si>
  <si>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</si>
  <si>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</si>
  <si>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</si>
  <si>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</si>
  <si>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</si>
  <si>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</si>
  <si>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</si>
  <si>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</si>
  <si>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</si>
  <si>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</si>
  <si>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</si>
  <si>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</si>
  <si>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</si>
  <si>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</si>
  <si>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</si>
  <si>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</si>
  <si>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</si>
  <si>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</si>
  <si>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</si>
  <si>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</si>
  <si>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</si>
  <si>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</si>
  <si>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</si>
  <si>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</si>
  <si>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</si>
  <si>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</si>
  <si>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</si>
  <si>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</si>
  <si>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</si>
  <si>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</si>
  <si>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</si>
  <si>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</si>
  <si>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</si>
  <si>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</si>
  <si>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</si>
  <si>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</si>
  <si>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</si>
  <si>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</si>
  <si>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</si>
  <si>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</si>
  <si>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</si>
  <si>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</si>
  <si>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</si>
  <si>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</si>
  <si>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</si>
  <si>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</si>
  <si>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</si>
  <si>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</si>
  <si>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</si>
  <si>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</si>
  <si>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</si>
  <si>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</si>
  <si>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</si>
  <si>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</si>
  <si>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</si>
  <si>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</si>
  <si>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</si>
  <si>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</si>
  <si>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</si>
  <si>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</si>
  <si>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</si>
  <si>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</si>
  <si>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</si>
  <si>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</si>
  <si>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</si>
  <si>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</si>
  <si>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</si>
  <si>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</si>
  <si>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</si>
  <si>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</si>
  <si>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</si>
  <si>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</si>
  <si>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</si>
  <si>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</si>
  <si>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</si>
  <si>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</si>
  <si>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</si>
  <si>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</si>
  <si>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</si>
  <si>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</si>
  <si>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</si>
  <si>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</si>
  <si>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</si>
  <si>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</si>
  <si>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</si>
  <si>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</si>
  <si>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</si>
  <si>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</si>
  <si>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</si>
  <si>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</si>
  <si>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</si>
  <si>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</si>
  <si>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</si>
  <si>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</si>
  <si>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</si>
  <si>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</si>
  <si>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</si>
  <si>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</si>
  <si>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</si>
  <si>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</si>
  <si>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</si>
  <si>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</si>
  <si>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</si>
  <si>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</si>
  <si>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</si>
  <si>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</si>
  <si>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</si>
  <si>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</si>
  <si>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</si>
  <si>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</si>
  <si>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</si>
  <si>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</si>
  <si>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</si>
  <si>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</si>
  <si>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</si>
  <si>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</si>
  <si>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</si>
  <si>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</si>
  <si>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</si>
  <si>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</si>
  <si>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</si>
  <si>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</si>
  <si>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</si>
  <si>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</si>
  <si>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</si>
  <si>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</si>
  <si>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</si>
  <si>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</si>
  <si>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</si>
  <si>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</si>
  <si>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</si>
  <si>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</si>
  <si>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</si>
  <si>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</si>
  <si>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</si>
  <si>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</si>
  <si>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</si>
  <si>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</si>
  <si>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</si>
  <si>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</si>
  <si>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</si>
  <si>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</si>
  <si>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</si>
  <si>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</si>
  <si>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</si>
  <si>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</si>
  <si>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</si>
  <si>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</si>
  <si>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</si>
  <si>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</si>
  <si>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</si>
  <si>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</si>
  <si>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</si>
  <si>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</si>
  <si>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</si>
  <si>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</si>
  <si>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</si>
  <si>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</si>
  <si>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</si>
  <si>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</si>
  <si>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</si>
  <si>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</si>
  <si>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</si>
  <si>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</si>
  <si>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</si>
  <si>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</si>
  <si>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</si>
  <si>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</si>
  <si>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</si>
  <si>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</si>
  <si>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</si>
  <si>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</si>
  <si>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</si>
  <si>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</si>
  <si>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</si>
  <si>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</si>
  <si>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</si>
  <si>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</si>
  <si>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</si>
  <si>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</si>
  <si>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</si>
  <si>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</si>
  <si>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</si>
  <si>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</si>
  <si>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</si>
  <si>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</si>
  <si>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</si>
  <si>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</si>
  <si>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</si>
  <si>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</si>
  <si>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</si>
  <si>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</si>
  <si>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</si>
  <si>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</si>
  <si>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</si>
  <si>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</si>
  <si>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</si>
  <si>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</si>
  <si>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</si>
  <si>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</si>
  <si>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>Lê Thị Xuân Anh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</si>
  <si>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</si>
  <si>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</si>
  <si>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</si>
  <si>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</si>
  <si>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</si>
  <si>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</si>
  <si>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</si>
  <si>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</si>
  <si>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Nguyễn Thị Bình Mai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</si>
  <si>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</si>
  <si>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</si>
  <si>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</si>
  <si>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</si>
  <si>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</si>
  <si>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</si>
  <si>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</si>
  <si>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Hoa Ta Lê Va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</si>
  <si>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</si>
  <si>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</si>
  <si>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</si>
  <si>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</si>
  <si>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</si>
  <si>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</si>
  <si>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</si>
  <si>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</si>
  <si>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</si>
  <si>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</si>
  <si>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</si>
  <si>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</si>
  <si>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</si>
  <si>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</si>
  <si>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</si>
  <si>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</si>
  <si>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</si>
  <si>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</si>
  <si>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</si>
  <si>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</si>
  <si>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</si>
  <si>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</si>
  <si>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</si>
  <si>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</si>
  <si>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</si>
  <si>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</si>
  <si>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</si>
  <si>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</si>
  <si>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</si>
  <si>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</si>
  <si>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</si>
  <si>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</si>
  <si>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</si>
  <si>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Đỗ Tuấn Trọng</t>
  </si>
  <si>
    <t>Trần Văn Toản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</si>
  <si>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</si>
  <si>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</si>
  <si>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</si>
  <si>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</si>
  <si>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</si>
  <si>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</si>
  <si>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</si>
  <si>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</si>
  <si>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</si>
  <si>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</si>
  <si>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</si>
  <si>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</si>
  <si>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</si>
  <si>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</si>
  <si>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</si>
  <si>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</si>
  <si>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</si>
  <si>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</si>
  <si>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</si>
  <si>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</si>
  <si>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</si>
  <si>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</si>
  <si>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</si>
  <si>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</si>
  <si>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</si>
  <si>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</si>
  <si>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</si>
  <si>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</si>
  <si>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</si>
  <si>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</si>
  <si>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</si>
  <si>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</si>
  <si>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</si>
  <si>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</si>
  <si>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</si>
  <si>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</si>
  <si>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</si>
  <si>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</si>
  <si>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</si>
  <si>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</si>
  <si>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</si>
  <si>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</si>
  <si>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</si>
  <si>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</si>
  <si>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</si>
  <si>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</si>
  <si>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</si>
  <si>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</si>
  <si>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</si>
  <si>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Hà Đăng Vũ</t>
  </si>
  <si>
    <t>Kiều Văn Tuấn</t>
  </si>
  <si>
    <t>Nguyễn Thị Quý</t>
  </si>
  <si>
    <t>Phạm Thị Thu</t>
  </si>
  <si>
    <t>Phạm Lan Chi</t>
  </si>
  <si>
    <t>Võ Song Hoàng</t>
  </si>
  <si>
    <t>Xa Châu Thanh Thảo</t>
  </si>
  <si>
    <t>Phạm Hải Long</t>
  </si>
  <si>
    <t>Trần Văn Bảo</t>
  </si>
  <si>
    <t>Nguyễn Thị Ánh Nguyệt</t>
  </si>
  <si>
    <t>Đặng Vương Bình</t>
  </si>
  <si>
    <t>Nguyễn Thị Hà</t>
  </si>
  <si>
    <t>Đoàn Đức Thịnh</t>
  </si>
  <si>
    <t>Bùi Thị Hường</t>
  </si>
  <si>
    <t>Đỗ Thị Hồng Vân</t>
  </si>
  <si>
    <t>Nguyễn Văn Thành</t>
  </si>
  <si>
    <t>Ninh Văn Tuấn</t>
  </si>
  <si>
    <t>Thái Khánh Hòa</t>
  </si>
  <si>
    <t>Võ Thị Tường Vi</t>
  </si>
  <si>
    <t>Phạm Đình Thắng</t>
  </si>
  <si>
    <t>Đinh Thị Thu Thùy</t>
  </si>
  <si>
    <t>Nguyễn Thị Thanh Trúc</t>
  </si>
  <si>
    <t>Giang Quốc Hưng</t>
  </si>
  <si>
    <t>Trần Quốc Anh</t>
  </si>
  <si>
    <t>Nguyễn Thanh Sơn</t>
  </si>
  <si>
    <t>Nguyễn Thành Long</t>
  </si>
  <si>
    <t>Phạm Thị Huyền Trang</t>
  </si>
  <si>
    <t>Phụ cấp đặc biệt</t>
  </si>
  <si>
    <t>Tổng PGDR(Cá nhân + Nhóm)</t>
  </si>
  <si>
    <t>LL1</t>
  </si>
  <si>
    <t>LL2</t>
  </si>
  <si>
    <t>Huỳnh Tú</t>
  </si>
  <si>
    <t>Trần Tuyết Hương</t>
  </si>
  <si>
    <t>Dương Tuấn Anh</t>
  </si>
  <si>
    <t>Nguyễn Quốc Duy</t>
  </si>
  <si>
    <t>Nguyễn Thị Phương Thảo</t>
  </si>
  <si>
    <t>Lê Đình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</si>
</sst>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2"/>
  <sheetViews>
    <sheetView workbookViewId="0">
      <pane ySplit="1" topLeftCell="A9" activePane="bottomLeft" state="frozen"/>
      <selection activeCell="G1" sqref="G1"/>
      <selection pane="bottomLeft" activeCell="E1" sqref="A1:E1048576"/>
    </sheetView>
  </sheetViews>
  <sheetFormatPr defaultRowHeight="15" x14ac:dyDescent="0.25"/>
  <cols>
    <col min="1" max="1" width="9.140625" style="20" customWidth="1"/>
    <col min="2" max="2" width="5.42578125" customWidth="1"/>
    <col min="3" max="3" width="5.140625" customWidth="1"/>
    <col min="4" max="4" width="4.5703125" customWidth="1"/>
    <col min="5" max="5" width="26.42578125" customWidth="1"/>
    <col min="6" max="6" width="16.28515625" customWidth="1"/>
    <col min="7" max="7" width="15.28515625" customWidth="1"/>
    <col min="8" max="8" width="16.28515625" customWidth="1"/>
    <col min="9" max="10" width="12.5703125" customWidth="1"/>
    <col min="11" max="11" width="12.5703125" bestFit="1" customWidth="1"/>
    <col min="12" max="12" width="12.5703125" customWidth="1"/>
    <col min="13" max="13" width="11.5703125" customWidth="1"/>
    <col min="14" max="14" width="12.5703125" customWidth="1"/>
    <col min="15" max="15" width="4.5703125" style="15" customWidth="1"/>
    <col min="16" max="16" width="10.5703125" customWidth="1"/>
    <col min="17" max="17" width="5" style="1" customWidth="1"/>
    <col min="18" max="18" width="4.5703125" style="16" customWidth="1"/>
    <col min="19" max="19" width="12.5703125" customWidth="1"/>
    <col min="20" max="20" width="10.5703125" customWidth="1"/>
    <col min="21" max="23" width="12.5703125" customWidth="1"/>
    <col min="24" max="24" width="16.28515625" customWidth="1"/>
    <col min="25" max="25" width="15.28515625" customWidth="1"/>
    <col min="26" max="26" width="16.28515625" customWidth="1"/>
    <col min="27" max="27" width="10.140625" style="4" customWidth="1"/>
    <col min="28" max="28" width="11.140625" style="4" customWidth="1"/>
    <col min="29" max="29" width="26.42578125" customWidth="1"/>
  </cols>
  <sheetData>
    <row r="1" spans="1:29" x14ac:dyDescent="0.25">
      <c r="A1" s="19" t="s">
        <v>157</v>
      </c>
      <c r="B1" s="5" t="s">
        <v>124</v>
      </c>
      <c r="C1" s="5" t="s">
        <v>126</v>
      </c>
      <c r="D1" s="5" t="s">
        <v>162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164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21" t="s">
        <v>165</v>
      </c>
      <c r="P1" s="5" t="s">
        <v>166</v>
      </c>
      <c r="Q1" s="9" t="s">
        <v>167</v>
      </c>
      <c r="R1" s="14" t="s">
        <v>221</v>
      </c>
      <c r="S1" s="5" t="s">
        <v>168</v>
      </c>
      <c r="T1" s="5" t="s">
        <v>136</v>
      </c>
      <c r="U1" s="5" t="s">
        <v>137</v>
      </c>
      <c r="V1" s="5" t="s">
        <v>138</v>
      </c>
      <c r="W1" s="5" t="s">
        <v>139</v>
      </c>
      <c r="X1" s="5" t="s">
        <v>140</v>
      </c>
      <c r="Y1" s="5" t="s">
        <v>141</v>
      </c>
      <c r="Z1" s="5" t="s">
        <v>142</v>
      </c>
      <c r="AA1" s="17" t="s">
        <v>169</v>
      </c>
      <c r="AB1" s="17" t="s">
        <v>158</v>
      </c>
      <c r="AC1" s="5" t="s">
        <v>143</v>
      </c>
    </row>
    <row r="2" spans="1:29" x14ac:dyDescent="0.25">
      <c r="A2" s="20">
        <v>8</v>
      </c>
      <c r="B2" t="s">
        <v>0</v>
      </c>
      <c r="C2" t="s">
        <v>2</v>
      </c>
      <c r="D2" t="s">
        <v>391</v>
      </c>
      <c r="E2" t="s">
        <v>3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5">
        <v>0</v>
      </c>
      <c r="P2" s="2">
        <v>0</v>
      </c>
      <c r="Q2" s="13">
        <v>0</v>
      </c>
      <c r="R2" s="15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0</v>
      </c>
      <c r="AC2" t="s">
        <v>1</v>
      </c>
    </row>
    <row r="3" spans="1:29" x14ac:dyDescent="0.25">
      <c r="A3" s="20">
        <v>17</v>
      </c>
      <c r="B3" t="s">
        <v>159</v>
      </c>
      <c r="C3" t="s">
        <v>2</v>
      </c>
      <c r="D3" t="s">
        <v>4</v>
      </c>
      <c r="E3" t="s">
        <v>5</v>
      </c>
      <c r="F3" s="2">
        <v>163432165000</v>
      </c>
      <c r="G3" s="2">
        <v>56013519000</v>
      </c>
      <c r="H3" s="2">
        <v>107418646000</v>
      </c>
      <c r="I3" s="2">
        <v>282881062</v>
      </c>
      <c r="J3" s="2">
        <v>110234652</v>
      </c>
      <c r="K3" s="2">
        <v>172646410</v>
      </c>
      <c r="L3" s="2">
        <v>217508196</v>
      </c>
      <c r="M3" s="2">
        <v>87829244.400000006</v>
      </c>
      <c r="N3" s="2">
        <v>129678951.59999999</v>
      </c>
      <c r="O3" s="15">
        <v>0.1</v>
      </c>
      <c r="P3" s="2">
        <v>8782924.4399999995</v>
      </c>
      <c r="Q3" s="13">
        <v>0.25</v>
      </c>
      <c r="R3" s="15">
        <v>0.4</v>
      </c>
      <c r="S3" s="2">
        <v>32419737.899999999</v>
      </c>
      <c r="T3" s="2">
        <v>6000000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47202662.340000004</v>
      </c>
      <c r="AC3" t="s">
        <v>44</v>
      </c>
    </row>
    <row r="4" spans="1:29" x14ac:dyDescent="0.25">
      <c r="A4" s="20">
        <v>23</v>
      </c>
      <c r="B4" t="s">
        <v>159</v>
      </c>
      <c r="C4" t="s">
        <v>2</v>
      </c>
      <c r="D4" t="s">
        <v>4</v>
      </c>
      <c r="E4" t="s">
        <v>7</v>
      </c>
      <c r="F4" s="2">
        <v>13940056000</v>
      </c>
      <c r="G4" s="2">
        <v>10867706000</v>
      </c>
      <c r="H4" s="2">
        <v>3072350000</v>
      </c>
      <c r="I4" s="2">
        <v>32725389</v>
      </c>
      <c r="J4" s="2">
        <v>24550161</v>
      </c>
      <c r="K4" s="2">
        <v>8175228</v>
      </c>
      <c r="L4" s="2">
        <v>27149366.600000001</v>
      </c>
      <c r="M4" s="2">
        <v>20203078.600000001</v>
      </c>
      <c r="N4" s="2">
        <v>6946288</v>
      </c>
      <c r="O4" s="15">
        <v>0.1</v>
      </c>
      <c r="P4" s="2">
        <v>2020307.86</v>
      </c>
      <c r="Q4" s="13">
        <v>0.1</v>
      </c>
      <c r="R4" s="15">
        <v>0</v>
      </c>
      <c r="S4" s="2">
        <v>694628.8</v>
      </c>
      <c r="T4" s="2">
        <v>2000000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4714936.66</v>
      </c>
      <c r="AC4" t="s">
        <v>6</v>
      </c>
    </row>
    <row r="5" spans="1:29" x14ac:dyDescent="0.25">
      <c r="A5" s="20">
        <v>30</v>
      </c>
      <c r="B5" t="s">
        <v>159</v>
      </c>
      <c r="C5" t="s">
        <v>9</v>
      </c>
      <c r="D5" t="s">
        <v>10</v>
      </c>
      <c r="E5" t="s">
        <v>11</v>
      </c>
      <c r="F5" s="2">
        <v>4269887000</v>
      </c>
      <c r="G5" s="2">
        <v>0</v>
      </c>
      <c r="H5" s="2">
        <v>4269887000</v>
      </c>
      <c r="I5" s="2">
        <v>13457363</v>
      </c>
      <c r="J5" s="2">
        <v>0</v>
      </c>
      <c r="K5" s="2">
        <v>13457363</v>
      </c>
      <c r="L5" s="2">
        <v>11749408.199999999</v>
      </c>
      <c r="M5" s="2">
        <v>0</v>
      </c>
      <c r="N5" s="2">
        <v>11749408.199999999</v>
      </c>
      <c r="O5" s="15">
        <v>0.1</v>
      </c>
      <c r="P5" s="2">
        <v>0</v>
      </c>
      <c r="Q5" s="13">
        <v>0.3</v>
      </c>
      <c r="R5" s="15">
        <v>0</v>
      </c>
      <c r="S5" s="2">
        <v>3524822.46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3524822.46</v>
      </c>
      <c r="AC5" t="s">
        <v>12</v>
      </c>
    </row>
    <row r="6" spans="1:29" x14ac:dyDescent="0.25">
      <c r="A6" s="20">
        <v>41</v>
      </c>
      <c r="B6" t="s">
        <v>0</v>
      </c>
      <c r="C6" t="s">
        <v>9</v>
      </c>
      <c r="D6" t="s">
        <v>16</v>
      </c>
      <c r="E6" t="s">
        <v>160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0</v>
      </c>
      <c r="AC6" t="s">
        <v>1</v>
      </c>
    </row>
    <row r="7" spans="1:29" x14ac:dyDescent="0.25">
      <c r="A7" s="20">
        <v>42</v>
      </c>
      <c r="B7" t="s">
        <v>0</v>
      </c>
      <c r="C7" t="s">
        <v>2</v>
      </c>
      <c r="D7" t="s">
        <v>392</v>
      </c>
      <c r="E7" t="s">
        <v>14</v>
      </c>
      <c r="F7" s="2">
        <v>4777603000</v>
      </c>
      <c r="G7" s="2">
        <v>893400000</v>
      </c>
      <c r="H7" s="2">
        <v>3884203000</v>
      </c>
      <c r="I7" s="2">
        <v>12267698</v>
      </c>
      <c r="J7" s="2">
        <v>2505250</v>
      </c>
      <c r="K7" s="2">
        <v>9762448</v>
      </c>
      <c r="L7" s="2">
        <v>10356656.800000001</v>
      </c>
      <c r="M7" s="2">
        <v>2147890</v>
      </c>
      <c r="N7" s="2">
        <v>8208766.7999999998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0</v>
      </c>
      <c r="AC7" t="s">
        <v>1</v>
      </c>
    </row>
    <row r="8" spans="1:29" x14ac:dyDescent="0.25">
      <c r="A8" s="20">
        <v>44</v>
      </c>
      <c r="B8" t="s">
        <v>0</v>
      </c>
      <c r="C8" t="s">
        <v>2</v>
      </c>
      <c r="D8" t="s">
        <v>8</v>
      </c>
      <c r="E8" t="s">
        <v>15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C8" t="s">
        <v>1</v>
      </c>
    </row>
    <row r="9" spans="1:29" x14ac:dyDescent="0.25">
      <c r="A9" s="20">
        <v>51</v>
      </c>
      <c r="B9" t="s">
        <v>0</v>
      </c>
      <c r="C9" t="s">
        <v>9</v>
      </c>
      <c r="D9" t="s">
        <v>16</v>
      </c>
      <c r="E9" t="s">
        <v>17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5">
        <v>0</v>
      </c>
      <c r="P9" s="2">
        <v>0</v>
      </c>
      <c r="Q9" s="13">
        <v>0</v>
      </c>
      <c r="R9" s="15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0</v>
      </c>
      <c r="AC9" t="s">
        <v>1</v>
      </c>
    </row>
    <row r="10" spans="1:29" x14ac:dyDescent="0.25">
      <c r="A10" s="20">
        <v>57</v>
      </c>
      <c r="B10" t="s">
        <v>13</v>
      </c>
      <c r="C10" t="s">
        <v>9</v>
      </c>
      <c r="D10" t="s">
        <v>16</v>
      </c>
      <c r="E10" t="s">
        <v>18</v>
      </c>
      <c r="F10" s="2">
        <v>36170333000</v>
      </c>
      <c r="G10" s="2">
        <v>0</v>
      </c>
      <c r="H10" s="2">
        <v>36170333000</v>
      </c>
      <c r="I10" s="2">
        <v>76664336</v>
      </c>
      <c r="J10" s="2">
        <v>0</v>
      </c>
      <c r="K10" s="2">
        <v>76664336</v>
      </c>
      <c r="L10" s="2">
        <v>62196202.799999997</v>
      </c>
      <c r="M10" s="2">
        <v>0</v>
      </c>
      <c r="N10" s="2">
        <v>62196202.799999997</v>
      </c>
      <c r="O10" s="15">
        <v>0.1</v>
      </c>
      <c r="P10" s="2">
        <v>0</v>
      </c>
      <c r="Q10" s="13">
        <v>0.2</v>
      </c>
      <c r="R10" s="15">
        <v>0</v>
      </c>
      <c r="S10" s="2">
        <v>12439240.560000001</v>
      </c>
      <c r="T10" s="2">
        <v>0</v>
      </c>
      <c r="U10" s="2">
        <v>460952697.36000001</v>
      </c>
      <c r="V10" s="2">
        <v>0</v>
      </c>
      <c r="W10" s="2">
        <v>460952697.36000001</v>
      </c>
      <c r="X10" s="2">
        <v>350022859100</v>
      </c>
      <c r="Y10" s="2">
        <v>0</v>
      </c>
      <c r="Z10" s="2">
        <v>350022859100</v>
      </c>
      <c r="AA10" s="18">
        <v>18438107.894400001</v>
      </c>
      <c r="AB10" s="4">
        <v>30877348.454399999</v>
      </c>
      <c r="AC10" t="s">
        <v>17</v>
      </c>
    </row>
    <row r="11" spans="1:29" x14ac:dyDescent="0.25">
      <c r="A11" s="20">
        <v>58</v>
      </c>
      <c r="B11" t="s">
        <v>159</v>
      </c>
      <c r="C11" t="s">
        <v>9</v>
      </c>
      <c r="D11" t="s">
        <v>16</v>
      </c>
      <c r="E11" t="s">
        <v>19</v>
      </c>
      <c r="F11" s="2">
        <v>48864340000</v>
      </c>
      <c r="G11" s="2">
        <v>0</v>
      </c>
      <c r="H11" s="2">
        <v>48864340000</v>
      </c>
      <c r="I11" s="2">
        <v>104911395</v>
      </c>
      <c r="J11" s="2">
        <v>0</v>
      </c>
      <c r="K11" s="2">
        <v>104911395</v>
      </c>
      <c r="L11" s="2">
        <v>85365659</v>
      </c>
      <c r="M11" s="2">
        <v>0</v>
      </c>
      <c r="N11" s="2">
        <v>85365659</v>
      </c>
      <c r="O11" s="15">
        <v>0.1</v>
      </c>
      <c r="P11" s="2">
        <v>0</v>
      </c>
      <c r="Q11" s="13">
        <v>0.2</v>
      </c>
      <c r="R11" s="15">
        <v>0</v>
      </c>
      <c r="S11" s="2">
        <v>17073131.800000001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21073131.800000001</v>
      </c>
      <c r="AC11" t="s">
        <v>20</v>
      </c>
    </row>
    <row r="12" spans="1:29" x14ac:dyDescent="0.25">
      <c r="A12" s="20">
        <v>62</v>
      </c>
      <c r="B12" t="s">
        <v>159</v>
      </c>
      <c r="C12" t="s">
        <v>9</v>
      </c>
      <c r="D12" t="s">
        <v>16</v>
      </c>
      <c r="E12" t="s">
        <v>21</v>
      </c>
      <c r="F12" s="2">
        <v>457358000</v>
      </c>
      <c r="G12" s="2">
        <v>0</v>
      </c>
      <c r="H12" s="2">
        <v>457358000</v>
      </c>
      <c r="I12" s="2">
        <v>1317697</v>
      </c>
      <c r="J12" s="2">
        <v>0</v>
      </c>
      <c r="K12" s="2">
        <v>1317697</v>
      </c>
      <c r="L12" s="2">
        <v>1134753.8</v>
      </c>
      <c r="M12" s="2">
        <v>0</v>
      </c>
      <c r="N12" s="2">
        <v>1134753.8</v>
      </c>
      <c r="O12" s="15">
        <v>0.1</v>
      </c>
      <c r="P12" s="2">
        <v>0</v>
      </c>
      <c r="Q12" s="13">
        <v>0.3</v>
      </c>
      <c r="R12" s="15">
        <v>0</v>
      </c>
      <c r="S12" s="2">
        <v>340426.14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340426.14</v>
      </c>
      <c r="AC12" t="s">
        <v>25</v>
      </c>
    </row>
    <row r="13" spans="1:29" x14ac:dyDescent="0.25">
      <c r="A13" s="20">
        <v>63</v>
      </c>
      <c r="B13" t="s">
        <v>0</v>
      </c>
      <c r="C13" t="s">
        <v>2</v>
      </c>
      <c r="D13" t="s">
        <v>4</v>
      </c>
      <c r="E13" t="s">
        <v>22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0</v>
      </c>
      <c r="AC13" t="s">
        <v>1</v>
      </c>
    </row>
    <row r="14" spans="1:29" x14ac:dyDescent="0.25">
      <c r="A14" s="20">
        <v>66</v>
      </c>
      <c r="B14" t="s">
        <v>159</v>
      </c>
      <c r="C14" t="s">
        <v>2</v>
      </c>
      <c r="D14" t="s">
        <v>4</v>
      </c>
      <c r="E14" t="s">
        <v>23</v>
      </c>
      <c r="F14" s="2">
        <v>11425177100</v>
      </c>
      <c r="G14" s="2">
        <v>4817108000</v>
      </c>
      <c r="H14" s="2">
        <v>6608069100</v>
      </c>
      <c r="I14" s="2">
        <v>32697516</v>
      </c>
      <c r="J14" s="2">
        <v>13807316</v>
      </c>
      <c r="K14" s="2">
        <v>18890200</v>
      </c>
      <c r="L14" s="2">
        <v>28127445.16</v>
      </c>
      <c r="M14" s="2">
        <v>11880472.800000001</v>
      </c>
      <c r="N14" s="2">
        <v>16246972.359999999</v>
      </c>
      <c r="O14" s="15">
        <v>0.1</v>
      </c>
      <c r="P14" s="2">
        <v>1188047.28</v>
      </c>
      <c r="Q14" s="13">
        <v>0.1</v>
      </c>
      <c r="R14" s="15">
        <v>0</v>
      </c>
      <c r="S14" s="2">
        <v>1624697.236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4812744.5159999998</v>
      </c>
      <c r="AC14" t="s">
        <v>6</v>
      </c>
    </row>
    <row r="15" spans="1:29" x14ac:dyDescent="0.25">
      <c r="A15" s="20">
        <v>69</v>
      </c>
      <c r="B15" t="s">
        <v>159</v>
      </c>
      <c r="C15" t="s">
        <v>2</v>
      </c>
      <c r="D15" t="s">
        <v>4</v>
      </c>
      <c r="E15" t="s">
        <v>339</v>
      </c>
      <c r="F15" s="2">
        <v>30104249600</v>
      </c>
      <c r="G15" s="2">
        <v>15073354000</v>
      </c>
      <c r="H15" s="2">
        <v>15030895600</v>
      </c>
      <c r="I15" s="2">
        <v>77262013</v>
      </c>
      <c r="J15" s="2">
        <v>37736210</v>
      </c>
      <c r="K15" s="2">
        <v>39525803</v>
      </c>
      <c r="L15" s="2">
        <v>65220313.159999996</v>
      </c>
      <c r="M15" s="2">
        <v>31706868.399999999</v>
      </c>
      <c r="N15" s="2">
        <v>33513444.760000002</v>
      </c>
      <c r="O15" s="15">
        <v>0.1</v>
      </c>
      <c r="P15" s="2">
        <v>3170686.84</v>
      </c>
      <c r="Q15" s="13">
        <v>0.2</v>
      </c>
      <c r="R15" s="15">
        <v>0</v>
      </c>
      <c r="S15" s="2">
        <v>6702688.9519999996</v>
      </c>
      <c r="T15" s="2">
        <v>4000000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13873375.791999999</v>
      </c>
      <c r="AC15" t="s">
        <v>240</v>
      </c>
    </row>
    <row r="16" spans="1:29" x14ac:dyDescent="0.25">
      <c r="A16" s="20">
        <v>71</v>
      </c>
      <c r="B16" t="s">
        <v>13</v>
      </c>
      <c r="C16" t="s">
        <v>9</v>
      </c>
      <c r="D16" t="s">
        <v>16</v>
      </c>
      <c r="E16" t="s">
        <v>25</v>
      </c>
      <c r="F16" s="2">
        <v>22160194000</v>
      </c>
      <c r="G16" s="2">
        <v>0</v>
      </c>
      <c r="H16" s="2">
        <v>22160194000</v>
      </c>
      <c r="I16" s="2">
        <v>46525102</v>
      </c>
      <c r="J16" s="2">
        <v>0</v>
      </c>
      <c r="K16" s="2">
        <v>46525102</v>
      </c>
      <c r="L16" s="2">
        <v>37661024.399999999</v>
      </c>
      <c r="M16" s="2">
        <v>0</v>
      </c>
      <c r="N16" s="2">
        <v>37661024.399999999</v>
      </c>
      <c r="O16" s="15">
        <v>0.1</v>
      </c>
      <c r="P16" s="2">
        <v>0</v>
      </c>
      <c r="Q16" s="13">
        <v>0.15</v>
      </c>
      <c r="R16" s="15">
        <v>0</v>
      </c>
      <c r="S16" s="2">
        <v>5649153.6600000001</v>
      </c>
      <c r="T16" s="2">
        <v>0</v>
      </c>
      <c r="U16" s="2">
        <v>326602657.39999998</v>
      </c>
      <c r="V16" s="2">
        <v>0</v>
      </c>
      <c r="W16" s="2">
        <v>326602657.39999998</v>
      </c>
      <c r="X16" s="2">
        <v>227017639000</v>
      </c>
      <c r="Y16" s="2">
        <v>0</v>
      </c>
      <c r="Z16" s="2">
        <v>227017639000</v>
      </c>
      <c r="AA16" s="18">
        <v>13064106.296</v>
      </c>
      <c r="AB16" s="4">
        <v>18713259.956</v>
      </c>
      <c r="AC16" t="s">
        <v>17</v>
      </c>
    </row>
    <row r="17" spans="1:29" x14ac:dyDescent="0.25">
      <c r="A17" s="20">
        <v>116</v>
      </c>
      <c r="B17" t="s">
        <v>159</v>
      </c>
      <c r="C17" t="s">
        <v>2</v>
      </c>
      <c r="D17" t="s">
        <v>8</v>
      </c>
      <c r="E17" t="s">
        <v>26</v>
      </c>
      <c r="F17" s="2">
        <v>23896341000</v>
      </c>
      <c r="G17" s="2">
        <v>1915091000</v>
      </c>
      <c r="H17" s="2">
        <v>21981250000</v>
      </c>
      <c r="I17" s="2">
        <v>57165086</v>
      </c>
      <c r="J17" s="2">
        <v>6379494</v>
      </c>
      <c r="K17" s="2">
        <v>50785592</v>
      </c>
      <c r="L17" s="2">
        <v>47606549.600000001</v>
      </c>
      <c r="M17" s="2">
        <v>5613457.5999999996</v>
      </c>
      <c r="N17" s="2">
        <v>41993092</v>
      </c>
      <c r="O17" s="15">
        <v>0.1</v>
      </c>
      <c r="P17" s="2">
        <v>561345.76</v>
      </c>
      <c r="Q17" s="13">
        <v>0.15</v>
      </c>
      <c r="R17" s="15">
        <v>0</v>
      </c>
      <c r="S17" s="2">
        <v>6298963.7999999998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9860309.5600000005</v>
      </c>
      <c r="AC17" t="s">
        <v>45</v>
      </c>
    </row>
    <row r="18" spans="1:29" x14ac:dyDescent="0.25">
      <c r="A18" s="20">
        <v>119</v>
      </c>
      <c r="B18" t="s">
        <v>159</v>
      </c>
      <c r="C18" t="s">
        <v>9</v>
      </c>
      <c r="D18" t="s">
        <v>10</v>
      </c>
      <c r="E18" t="s">
        <v>27</v>
      </c>
      <c r="F18" s="2">
        <v>1399421000</v>
      </c>
      <c r="G18" s="2">
        <v>0</v>
      </c>
      <c r="H18" s="2">
        <v>1399421000</v>
      </c>
      <c r="I18" s="2">
        <v>3546474</v>
      </c>
      <c r="J18" s="2">
        <v>0</v>
      </c>
      <c r="K18" s="2">
        <v>3546474</v>
      </c>
      <c r="L18" s="2">
        <v>2986705.6</v>
      </c>
      <c r="M18" s="2">
        <v>0</v>
      </c>
      <c r="N18" s="2">
        <v>2986705.6</v>
      </c>
      <c r="O18" s="15">
        <v>0.1</v>
      </c>
      <c r="P18" s="2">
        <v>0</v>
      </c>
      <c r="Q18" s="13">
        <v>0.3</v>
      </c>
      <c r="R18" s="15">
        <v>0</v>
      </c>
      <c r="S18" s="2">
        <v>896011.68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896011.68</v>
      </c>
      <c r="AC18" t="s">
        <v>209</v>
      </c>
    </row>
    <row r="19" spans="1:29" x14ac:dyDescent="0.25">
      <c r="A19" s="20">
        <v>123</v>
      </c>
      <c r="B19" t="s">
        <v>159</v>
      </c>
      <c r="C19" t="s">
        <v>9</v>
      </c>
      <c r="D19" t="s">
        <v>16</v>
      </c>
      <c r="E19" t="s">
        <v>28</v>
      </c>
      <c r="F19" s="2">
        <v>40230393000</v>
      </c>
      <c r="G19" s="2">
        <v>0</v>
      </c>
      <c r="H19" s="2">
        <v>40230393000</v>
      </c>
      <c r="I19" s="2">
        <v>104527026</v>
      </c>
      <c r="J19" s="2">
        <v>0</v>
      </c>
      <c r="K19" s="2">
        <v>104527026</v>
      </c>
      <c r="L19" s="2">
        <v>88434868.799999997</v>
      </c>
      <c r="M19" s="2">
        <v>0</v>
      </c>
      <c r="N19" s="2">
        <v>88434868.799999997</v>
      </c>
      <c r="O19" s="15">
        <v>0.1</v>
      </c>
      <c r="P19" s="2">
        <v>0</v>
      </c>
      <c r="Q19" s="13">
        <v>0.2</v>
      </c>
      <c r="R19" s="15">
        <v>0</v>
      </c>
      <c r="S19" s="2">
        <v>17686973.760000002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21686973.760000002</v>
      </c>
      <c r="AC19" t="s">
        <v>20</v>
      </c>
    </row>
    <row r="20" spans="1:29" x14ac:dyDescent="0.25">
      <c r="A20" s="20">
        <v>135</v>
      </c>
      <c r="B20" t="s">
        <v>13</v>
      </c>
      <c r="C20" t="s">
        <v>9</v>
      </c>
      <c r="D20" t="s">
        <v>29</v>
      </c>
      <c r="E20" t="s">
        <v>30</v>
      </c>
      <c r="F20" s="2">
        <v>9365263000</v>
      </c>
      <c r="G20" s="2">
        <v>0</v>
      </c>
      <c r="H20" s="2">
        <v>9365263000</v>
      </c>
      <c r="I20" s="2">
        <v>23300872</v>
      </c>
      <c r="J20" s="2">
        <v>0</v>
      </c>
      <c r="K20" s="2">
        <v>23300872</v>
      </c>
      <c r="L20" s="2">
        <v>19554766.800000001</v>
      </c>
      <c r="M20" s="2">
        <v>0</v>
      </c>
      <c r="N20" s="2">
        <v>19554766.800000001</v>
      </c>
      <c r="O20" s="15">
        <v>0.1</v>
      </c>
      <c r="P20" s="2">
        <v>0</v>
      </c>
      <c r="Q20" s="13">
        <v>0.1</v>
      </c>
      <c r="R20" s="15">
        <v>0</v>
      </c>
      <c r="S20" s="2">
        <v>1955476.68</v>
      </c>
      <c r="T20" s="2">
        <v>0</v>
      </c>
      <c r="U20" s="2">
        <v>259939252.16</v>
      </c>
      <c r="V20" s="2">
        <v>0</v>
      </c>
      <c r="W20" s="2">
        <v>259939252.16</v>
      </c>
      <c r="X20" s="2">
        <v>183950514600</v>
      </c>
      <c r="Y20" s="2">
        <v>0</v>
      </c>
      <c r="Z20" s="2">
        <v>183950514600</v>
      </c>
      <c r="AA20" s="18">
        <v>10397570.0864</v>
      </c>
      <c r="AB20" s="4">
        <v>12353046.7664</v>
      </c>
      <c r="AC20" t="s">
        <v>31</v>
      </c>
    </row>
    <row r="21" spans="1:29" x14ac:dyDescent="0.25">
      <c r="A21" s="20">
        <v>136</v>
      </c>
      <c r="B21" t="s">
        <v>0</v>
      </c>
      <c r="C21" t="s">
        <v>9</v>
      </c>
      <c r="D21" t="s">
        <v>10</v>
      </c>
      <c r="E21" t="s">
        <v>12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C21" t="s">
        <v>1</v>
      </c>
    </row>
    <row r="22" spans="1:29" x14ac:dyDescent="0.25">
      <c r="A22" s="20">
        <v>146</v>
      </c>
      <c r="B22" t="s">
        <v>13</v>
      </c>
      <c r="C22" t="s">
        <v>9</v>
      </c>
      <c r="D22" t="s">
        <v>29</v>
      </c>
      <c r="E22" t="s">
        <v>24</v>
      </c>
      <c r="F22" s="2">
        <v>39534323000</v>
      </c>
      <c r="G22" s="2">
        <v>0</v>
      </c>
      <c r="H22" s="2">
        <v>39534323000</v>
      </c>
      <c r="I22" s="2">
        <v>62835094</v>
      </c>
      <c r="J22" s="2">
        <v>0</v>
      </c>
      <c r="K22" s="2">
        <v>62835094</v>
      </c>
      <c r="L22" s="2">
        <v>47021364.799999997</v>
      </c>
      <c r="M22" s="2">
        <v>0</v>
      </c>
      <c r="N22" s="2">
        <v>47021364.799999997</v>
      </c>
      <c r="O22" s="15">
        <v>0.1</v>
      </c>
      <c r="P22" s="2">
        <v>0</v>
      </c>
      <c r="Q22" s="13">
        <v>0.15</v>
      </c>
      <c r="R22" s="15">
        <v>0</v>
      </c>
      <c r="S22" s="2">
        <v>7053204.7199999997</v>
      </c>
      <c r="T22" s="2">
        <v>0</v>
      </c>
      <c r="U22" s="2">
        <v>496812842.60000002</v>
      </c>
      <c r="V22" s="2">
        <v>0</v>
      </c>
      <c r="W22" s="2">
        <v>496812842.60000002</v>
      </c>
      <c r="X22" s="2">
        <v>357503326000</v>
      </c>
      <c r="Y22" s="2">
        <v>0</v>
      </c>
      <c r="Z22" s="2">
        <v>357503326000</v>
      </c>
      <c r="AA22" s="18">
        <v>19872513.704</v>
      </c>
      <c r="AB22" s="4">
        <v>26925718.423999999</v>
      </c>
      <c r="AC22" t="s">
        <v>17</v>
      </c>
    </row>
    <row r="23" spans="1:29" x14ac:dyDescent="0.25">
      <c r="A23" s="20">
        <v>158</v>
      </c>
      <c r="B23" t="s">
        <v>159</v>
      </c>
      <c r="C23" t="s">
        <v>9</v>
      </c>
      <c r="D23" t="s">
        <v>10</v>
      </c>
      <c r="E23" t="s">
        <v>33</v>
      </c>
      <c r="F23" s="2">
        <v>9413835000</v>
      </c>
      <c r="G23" s="2">
        <v>0</v>
      </c>
      <c r="H23" s="2">
        <v>9413835000</v>
      </c>
      <c r="I23" s="2">
        <v>17271594</v>
      </c>
      <c r="J23" s="2">
        <v>0</v>
      </c>
      <c r="K23" s="2">
        <v>17271594</v>
      </c>
      <c r="L23" s="2">
        <v>13506060</v>
      </c>
      <c r="M23" s="2">
        <v>0</v>
      </c>
      <c r="N23" s="2">
        <v>13506060</v>
      </c>
      <c r="O23" s="15">
        <v>0.1</v>
      </c>
      <c r="P23" s="2">
        <v>0</v>
      </c>
      <c r="Q23" s="13">
        <v>0.3</v>
      </c>
      <c r="R23" s="15">
        <v>0</v>
      </c>
      <c r="S23" s="2">
        <v>4051818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4051818</v>
      </c>
      <c r="AC23" t="s">
        <v>12</v>
      </c>
    </row>
    <row r="24" spans="1:29" x14ac:dyDescent="0.25">
      <c r="A24" s="20">
        <v>162</v>
      </c>
      <c r="B24" t="s">
        <v>13</v>
      </c>
      <c r="C24" t="s">
        <v>9</v>
      </c>
      <c r="D24" t="s">
        <v>29</v>
      </c>
      <c r="E24" t="s">
        <v>35</v>
      </c>
      <c r="F24" s="2">
        <v>9180445000</v>
      </c>
      <c r="G24" s="2">
        <v>0</v>
      </c>
      <c r="H24" s="2">
        <v>9180445000</v>
      </c>
      <c r="I24" s="2">
        <v>21636236</v>
      </c>
      <c r="J24" s="2">
        <v>0</v>
      </c>
      <c r="K24" s="2">
        <v>21636236</v>
      </c>
      <c r="L24" s="2">
        <v>17964058</v>
      </c>
      <c r="M24" s="2">
        <v>0</v>
      </c>
      <c r="N24" s="2">
        <v>17964058</v>
      </c>
      <c r="O24" s="15">
        <v>0.1</v>
      </c>
      <c r="P24" s="2">
        <v>0</v>
      </c>
      <c r="Q24" s="13">
        <v>0.1</v>
      </c>
      <c r="R24" s="15">
        <v>0</v>
      </c>
      <c r="S24" s="2">
        <v>1796405.8</v>
      </c>
      <c r="T24" s="2">
        <v>0</v>
      </c>
      <c r="U24" s="2">
        <v>280178999.80000001</v>
      </c>
      <c r="V24" s="2">
        <v>0</v>
      </c>
      <c r="W24" s="2">
        <v>280178999.80000001</v>
      </c>
      <c r="X24" s="2">
        <v>163952688000</v>
      </c>
      <c r="Y24" s="2">
        <v>0</v>
      </c>
      <c r="Z24" s="2">
        <v>163952688000</v>
      </c>
      <c r="AA24" s="18">
        <v>11207159.992000001</v>
      </c>
      <c r="AB24" s="4">
        <v>13003565.791999999</v>
      </c>
      <c r="AC24" t="s">
        <v>31</v>
      </c>
    </row>
    <row r="25" spans="1:29" x14ac:dyDescent="0.25">
      <c r="A25" s="20">
        <v>168</v>
      </c>
      <c r="B25" t="s">
        <v>159</v>
      </c>
      <c r="C25" t="s">
        <v>9</v>
      </c>
      <c r="D25" t="s">
        <v>10</v>
      </c>
      <c r="E25" t="s">
        <v>37</v>
      </c>
      <c r="F25" s="2">
        <v>9622850600</v>
      </c>
      <c r="G25" s="2">
        <v>0</v>
      </c>
      <c r="H25" s="2">
        <v>9622850600</v>
      </c>
      <c r="I25" s="2">
        <v>24642051</v>
      </c>
      <c r="J25" s="2">
        <v>0</v>
      </c>
      <c r="K25" s="2">
        <v>24642051</v>
      </c>
      <c r="L25" s="2">
        <v>20792910.760000002</v>
      </c>
      <c r="M25" s="2">
        <v>0</v>
      </c>
      <c r="N25" s="2">
        <v>20792910.760000002</v>
      </c>
      <c r="O25" s="15">
        <v>0.1</v>
      </c>
      <c r="P25" s="2">
        <v>0</v>
      </c>
      <c r="Q25" s="13">
        <v>0.1</v>
      </c>
      <c r="R25" s="15">
        <v>0</v>
      </c>
      <c r="S25" s="2">
        <v>2079291.0759999999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4079291.0759999999</v>
      </c>
      <c r="AC25" t="s">
        <v>38</v>
      </c>
    </row>
    <row r="26" spans="1:29" x14ac:dyDescent="0.25">
      <c r="A26" s="20">
        <v>172</v>
      </c>
      <c r="B26" t="s">
        <v>159</v>
      </c>
      <c r="C26" t="s">
        <v>9</v>
      </c>
      <c r="D26" t="s">
        <v>16</v>
      </c>
      <c r="E26" t="s">
        <v>39</v>
      </c>
      <c r="F26" s="2">
        <v>22920909000</v>
      </c>
      <c r="G26" s="2">
        <v>0</v>
      </c>
      <c r="H26" s="2">
        <v>22920909000</v>
      </c>
      <c r="I26" s="2">
        <v>56732401</v>
      </c>
      <c r="J26" s="2">
        <v>0</v>
      </c>
      <c r="K26" s="2">
        <v>56732401</v>
      </c>
      <c r="L26" s="2">
        <v>47564037.399999999</v>
      </c>
      <c r="M26" s="2">
        <v>0</v>
      </c>
      <c r="N26" s="2">
        <v>47564037.399999999</v>
      </c>
      <c r="O26" s="15">
        <v>0.1</v>
      </c>
      <c r="P26" s="2">
        <v>0</v>
      </c>
      <c r="Q26" s="13">
        <v>0.15</v>
      </c>
      <c r="R26" s="15">
        <v>0</v>
      </c>
      <c r="S26" s="2">
        <v>7134605.6100000003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10134605.609999999</v>
      </c>
      <c r="AC26" t="s">
        <v>18</v>
      </c>
    </row>
    <row r="27" spans="1:29" x14ac:dyDescent="0.25">
      <c r="A27" s="20">
        <v>179</v>
      </c>
      <c r="B27" t="s">
        <v>0</v>
      </c>
      <c r="C27" t="s">
        <v>9</v>
      </c>
      <c r="D27" t="s">
        <v>29</v>
      </c>
      <c r="E27" t="s">
        <v>31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C27" t="s">
        <v>1</v>
      </c>
    </row>
    <row r="28" spans="1:29" x14ac:dyDescent="0.25">
      <c r="A28" s="20">
        <v>201</v>
      </c>
      <c r="B28" t="s">
        <v>13</v>
      </c>
      <c r="C28" t="s">
        <v>2</v>
      </c>
      <c r="D28" t="s">
        <v>8</v>
      </c>
      <c r="E28" t="s">
        <v>36</v>
      </c>
      <c r="F28" s="2">
        <v>16064321000</v>
      </c>
      <c r="G28" s="2">
        <v>1330538000</v>
      </c>
      <c r="H28" s="2">
        <v>14733783000</v>
      </c>
      <c r="I28" s="2">
        <v>35279667</v>
      </c>
      <c r="J28" s="2">
        <v>2881060</v>
      </c>
      <c r="K28" s="2">
        <v>32398607</v>
      </c>
      <c r="L28" s="2">
        <v>28853938.600000001</v>
      </c>
      <c r="M28" s="2">
        <v>2348844.7999999998</v>
      </c>
      <c r="N28" s="2">
        <v>26505093.800000001</v>
      </c>
      <c r="O28" s="15">
        <v>0.1</v>
      </c>
      <c r="P28" s="2">
        <v>234884.48000000001</v>
      </c>
      <c r="Q28" s="13">
        <v>0.1</v>
      </c>
      <c r="R28" s="15">
        <v>0</v>
      </c>
      <c r="S28" s="2">
        <v>2650509.38</v>
      </c>
      <c r="T28" s="2">
        <v>0</v>
      </c>
      <c r="U28" s="2">
        <v>151568399.19999999</v>
      </c>
      <c r="V28" s="2">
        <v>26056117.399999999</v>
      </c>
      <c r="W28" s="2">
        <v>125512281.8</v>
      </c>
      <c r="X28" s="2">
        <v>66113972000</v>
      </c>
      <c r="Y28" s="2">
        <v>10125849000</v>
      </c>
      <c r="Z28" s="2">
        <v>55988123000</v>
      </c>
      <c r="AA28" s="18">
        <v>4025929.628</v>
      </c>
      <c r="AB28" s="4">
        <v>6911323.4879999999</v>
      </c>
      <c r="AC28" t="s">
        <v>15</v>
      </c>
    </row>
    <row r="29" spans="1:29" x14ac:dyDescent="0.25">
      <c r="A29" s="20">
        <v>202</v>
      </c>
      <c r="B29" t="s">
        <v>13</v>
      </c>
      <c r="C29" t="s">
        <v>2</v>
      </c>
      <c r="D29" t="s">
        <v>4</v>
      </c>
      <c r="E29" t="s">
        <v>6</v>
      </c>
      <c r="F29" s="2">
        <v>141433093600</v>
      </c>
      <c r="G29" s="2">
        <v>38080649000</v>
      </c>
      <c r="H29" s="2">
        <v>103352444600</v>
      </c>
      <c r="I29" s="2">
        <v>238542195</v>
      </c>
      <c r="J29" s="2">
        <v>73655230</v>
      </c>
      <c r="K29" s="2">
        <v>164886965</v>
      </c>
      <c r="L29" s="2">
        <v>181968957.56</v>
      </c>
      <c r="M29" s="2">
        <v>58422970.399999999</v>
      </c>
      <c r="N29" s="2">
        <v>123545987.16</v>
      </c>
      <c r="O29" s="15">
        <v>0.1</v>
      </c>
      <c r="P29" s="2">
        <v>5842297.04</v>
      </c>
      <c r="Q29" s="13">
        <v>0.25</v>
      </c>
      <c r="R29" s="15">
        <v>0.4</v>
      </c>
      <c r="S29" s="2">
        <v>30886496.789999999</v>
      </c>
      <c r="T29" s="2">
        <v>0</v>
      </c>
      <c r="U29" s="2">
        <v>384306113.95999998</v>
      </c>
      <c r="V29" s="2">
        <v>46577573.799999997</v>
      </c>
      <c r="W29" s="2">
        <v>337728540.16000003</v>
      </c>
      <c r="X29" s="2">
        <v>279571642600</v>
      </c>
      <c r="Y29" s="2">
        <v>21856738000</v>
      </c>
      <c r="Z29" s="2">
        <v>257714904600</v>
      </c>
      <c r="AA29" s="18">
        <v>13974917.3444</v>
      </c>
      <c r="AB29" s="4">
        <v>50703711.174400002</v>
      </c>
      <c r="AC29" t="s">
        <v>22</v>
      </c>
    </row>
    <row r="30" spans="1:29" x14ac:dyDescent="0.25">
      <c r="A30" s="20">
        <v>207</v>
      </c>
      <c r="B30" t="s">
        <v>159</v>
      </c>
      <c r="C30" t="s">
        <v>2</v>
      </c>
      <c r="D30" t="s">
        <v>8</v>
      </c>
      <c r="E30" t="s">
        <v>40</v>
      </c>
      <c r="F30" s="2">
        <v>32958592400</v>
      </c>
      <c r="G30" s="2">
        <v>8231199400</v>
      </c>
      <c r="H30" s="2">
        <v>24727393000</v>
      </c>
      <c r="I30" s="2">
        <v>93893703</v>
      </c>
      <c r="J30" s="2">
        <v>22082084</v>
      </c>
      <c r="K30" s="2">
        <v>71811619</v>
      </c>
      <c r="L30" s="2">
        <v>80710266.040000007</v>
      </c>
      <c r="M30" s="2">
        <v>18789604.239999998</v>
      </c>
      <c r="N30" s="2">
        <v>61920661.799999997</v>
      </c>
      <c r="O30" s="15">
        <v>0.1</v>
      </c>
      <c r="P30" s="2">
        <v>1878960.4240000001</v>
      </c>
      <c r="Q30" s="13">
        <v>0.2</v>
      </c>
      <c r="R30" s="15">
        <v>0</v>
      </c>
      <c r="S30" s="2">
        <v>12384132.359999999</v>
      </c>
      <c r="T30" s="2">
        <v>4000000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18263092.784000002</v>
      </c>
      <c r="AC30" t="s">
        <v>57</v>
      </c>
    </row>
    <row r="31" spans="1:29" x14ac:dyDescent="0.25">
      <c r="A31" s="20">
        <v>208</v>
      </c>
      <c r="B31" t="s">
        <v>13</v>
      </c>
      <c r="C31" t="s">
        <v>2</v>
      </c>
      <c r="D31" t="s">
        <v>8</v>
      </c>
      <c r="E31" t="s">
        <v>41</v>
      </c>
      <c r="F31" s="2">
        <v>41570455000</v>
      </c>
      <c r="G31" s="2">
        <v>62520000</v>
      </c>
      <c r="H31" s="2">
        <v>41507935000</v>
      </c>
      <c r="I31" s="2">
        <v>85715124</v>
      </c>
      <c r="J31" s="2">
        <v>218820</v>
      </c>
      <c r="K31" s="2">
        <v>85496304</v>
      </c>
      <c r="L31" s="2">
        <v>69086942</v>
      </c>
      <c r="M31" s="2">
        <v>193812</v>
      </c>
      <c r="N31" s="2">
        <v>68893130</v>
      </c>
      <c r="O31" s="15">
        <v>0.1</v>
      </c>
      <c r="P31" s="2">
        <v>19381.2</v>
      </c>
      <c r="Q31" s="13">
        <v>0.2</v>
      </c>
      <c r="R31" s="15">
        <v>0</v>
      </c>
      <c r="S31" s="2">
        <v>13778626</v>
      </c>
      <c r="T31" s="2">
        <v>0</v>
      </c>
      <c r="U31" s="2">
        <v>160350487.80000001</v>
      </c>
      <c r="V31" s="2">
        <v>18710147.800000001</v>
      </c>
      <c r="W31" s="2">
        <v>141640340</v>
      </c>
      <c r="X31" s="2">
        <v>78186798000</v>
      </c>
      <c r="Y31" s="2">
        <v>7288133000</v>
      </c>
      <c r="Z31" s="2">
        <v>70898665000</v>
      </c>
      <c r="AA31" s="18">
        <v>4436311.6780000003</v>
      </c>
      <c r="AB31" s="4">
        <v>18234318.877999999</v>
      </c>
      <c r="AC31" t="s">
        <v>15</v>
      </c>
    </row>
    <row r="32" spans="1:29" x14ac:dyDescent="0.25">
      <c r="A32" s="20">
        <v>209</v>
      </c>
      <c r="B32" t="s">
        <v>13</v>
      </c>
      <c r="C32" t="s">
        <v>9</v>
      </c>
      <c r="D32" t="s">
        <v>16</v>
      </c>
      <c r="E32" t="s">
        <v>20</v>
      </c>
      <c r="F32" s="2">
        <v>46836126000</v>
      </c>
      <c r="G32" s="2">
        <v>0</v>
      </c>
      <c r="H32" s="2">
        <v>46836126000</v>
      </c>
      <c r="I32" s="2">
        <v>90125388</v>
      </c>
      <c r="J32" s="2">
        <v>0</v>
      </c>
      <c r="K32" s="2">
        <v>90125388</v>
      </c>
      <c r="L32" s="2">
        <v>71390937.599999994</v>
      </c>
      <c r="M32" s="2">
        <v>0</v>
      </c>
      <c r="N32" s="2">
        <v>71390937.599999994</v>
      </c>
      <c r="O32" s="15">
        <v>0.1</v>
      </c>
      <c r="P32" s="2">
        <v>0</v>
      </c>
      <c r="Q32" s="13">
        <v>0.2</v>
      </c>
      <c r="R32" s="15">
        <v>0</v>
      </c>
      <c r="S32" s="2">
        <v>14278187.52</v>
      </c>
      <c r="T32" s="2">
        <v>0</v>
      </c>
      <c r="U32" s="2">
        <v>317314653.16000003</v>
      </c>
      <c r="V32" s="2">
        <v>0</v>
      </c>
      <c r="W32" s="2">
        <v>317314653.16000003</v>
      </c>
      <c r="X32" s="2">
        <v>176962044600</v>
      </c>
      <c r="Y32" s="2">
        <v>0</v>
      </c>
      <c r="Z32" s="2">
        <v>176962044600</v>
      </c>
      <c r="AA32" s="18">
        <v>12692586.126399999</v>
      </c>
      <c r="AB32" s="4">
        <v>26970773.646400001</v>
      </c>
      <c r="AC32" t="s">
        <v>17</v>
      </c>
    </row>
    <row r="33" spans="1:29" x14ac:dyDescent="0.25">
      <c r="A33" s="20">
        <v>216</v>
      </c>
      <c r="B33" t="s">
        <v>159</v>
      </c>
      <c r="C33" t="s">
        <v>9</v>
      </c>
      <c r="D33" t="s">
        <v>29</v>
      </c>
      <c r="E33" t="s">
        <v>42</v>
      </c>
      <c r="F33" s="2">
        <v>38687660000</v>
      </c>
      <c r="G33" s="2">
        <v>0</v>
      </c>
      <c r="H33" s="2">
        <v>38687660000</v>
      </c>
      <c r="I33" s="2">
        <v>58993868</v>
      </c>
      <c r="J33" s="2">
        <v>0</v>
      </c>
      <c r="K33" s="2">
        <v>58993868</v>
      </c>
      <c r="L33" s="2">
        <v>43518804</v>
      </c>
      <c r="M33" s="2">
        <v>0</v>
      </c>
      <c r="N33" s="2">
        <v>43518804</v>
      </c>
      <c r="O33" s="15">
        <v>0.1</v>
      </c>
      <c r="P33" s="2">
        <v>0</v>
      </c>
      <c r="Q33" s="13">
        <v>0.15</v>
      </c>
      <c r="R33" s="15">
        <v>0</v>
      </c>
      <c r="S33" s="2">
        <v>6527820.5999999996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9527820.5999999996</v>
      </c>
      <c r="AC33" t="s">
        <v>24</v>
      </c>
    </row>
    <row r="34" spans="1:29" x14ac:dyDescent="0.25">
      <c r="A34" s="20">
        <v>218</v>
      </c>
      <c r="B34" t="s">
        <v>0</v>
      </c>
      <c r="C34" t="s">
        <v>2</v>
      </c>
      <c r="D34" t="s">
        <v>391</v>
      </c>
      <c r="E34" t="s">
        <v>156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5">
        <v>0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C34" t="s">
        <v>1</v>
      </c>
    </row>
    <row r="35" spans="1:29" x14ac:dyDescent="0.25">
      <c r="A35" s="20">
        <v>219</v>
      </c>
      <c r="B35" t="s">
        <v>159</v>
      </c>
      <c r="C35" t="s">
        <v>2</v>
      </c>
      <c r="D35" t="s">
        <v>4</v>
      </c>
      <c r="E35" t="s">
        <v>43</v>
      </c>
      <c r="F35" s="2">
        <v>23190606000</v>
      </c>
      <c r="G35" s="2">
        <v>4962377000</v>
      </c>
      <c r="H35" s="2">
        <v>18228229000</v>
      </c>
      <c r="I35" s="2">
        <v>48837985</v>
      </c>
      <c r="J35" s="2">
        <v>12923942</v>
      </c>
      <c r="K35" s="2">
        <v>35914043</v>
      </c>
      <c r="L35" s="2">
        <v>39561742.600000001</v>
      </c>
      <c r="M35" s="2">
        <v>10938991.199999999</v>
      </c>
      <c r="N35" s="2">
        <v>28622751.399999999</v>
      </c>
      <c r="O35" s="15">
        <v>0.1</v>
      </c>
      <c r="P35" s="2">
        <v>1093899.1200000001</v>
      </c>
      <c r="Q35" s="13">
        <v>0.15</v>
      </c>
      <c r="R35" s="15">
        <v>0</v>
      </c>
      <c r="S35" s="2">
        <v>4293412.71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8387311.8300000001</v>
      </c>
      <c r="AC35" t="s">
        <v>6</v>
      </c>
    </row>
    <row r="36" spans="1:29" x14ac:dyDescent="0.25">
      <c r="A36" s="20">
        <v>229</v>
      </c>
      <c r="B36" t="s">
        <v>13</v>
      </c>
      <c r="C36" t="s">
        <v>2</v>
      </c>
      <c r="D36" t="s">
        <v>4</v>
      </c>
      <c r="E36" t="s">
        <v>44</v>
      </c>
      <c r="F36" s="2">
        <v>10738052000</v>
      </c>
      <c r="G36" s="2">
        <v>867128000</v>
      </c>
      <c r="H36" s="2">
        <v>9870924000</v>
      </c>
      <c r="I36" s="2">
        <v>24656766</v>
      </c>
      <c r="J36" s="2">
        <v>2838199</v>
      </c>
      <c r="K36" s="2">
        <v>21818567</v>
      </c>
      <c r="L36" s="2">
        <v>20361545.199999999</v>
      </c>
      <c r="M36" s="2">
        <v>2491347.7999999998</v>
      </c>
      <c r="N36" s="2">
        <v>17870197.399999999</v>
      </c>
      <c r="O36" s="15">
        <v>0.1</v>
      </c>
      <c r="P36" s="2">
        <v>249134.78</v>
      </c>
      <c r="Q36" s="13">
        <v>0.1</v>
      </c>
      <c r="R36" s="15">
        <v>0</v>
      </c>
      <c r="S36" s="2">
        <v>1787019.74</v>
      </c>
      <c r="T36" s="2">
        <v>0</v>
      </c>
      <c r="U36" s="2">
        <v>288448943.44</v>
      </c>
      <c r="V36" s="2">
        <v>107588806.2</v>
      </c>
      <c r="W36" s="2">
        <v>180860137.24000001</v>
      </c>
      <c r="X36" s="2">
        <v>199513061400</v>
      </c>
      <c r="Y36" s="2">
        <v>64570762000</v>
      </c>
      <c r="Z36" s="2">
        <v>134942299400</v>
      </c>
      <c r="AA36" s="18">
        <v>8310293.5515999999</v>
      </c>
      <c r="AB36" s="4">
        <v>10346448.071599999</v>
      </c>
      <c r="AC36" t="s">
        <v>22</v>
      </c>
    </row>
    <row r="37" spans="1:29" x14ac:dyDescent="0.25">
      <c r="A37" s="20">
        <v>234</v>
      </c>
      <c r="B37" t="s">
        <v>13</v>
      </c>
      <c r="C37" t="s">
        <v>2</v>
      </c>
      <c r="D37" t="s">
        <v>8</v>
      </c>
      <c r="E37" t="s">
        <v>45</v>
      </c>
      <c r="F37" s="2">
        <v>10655221000</v>
      </c>
      <c r="G37" s="2">
        <v>3723031000</v>
      </c>
      <c r="H37" s="2">
        <v>6932190000</v>
      </c>
      <c r="I37" s="2">
        <v>25119676</v>
      </c>
      <c r="J37" s="2">
        <v>7501408</v>
      </c>
      <c r="K37" s="2">
        <v>17618268</v>
      </c>
      <c r="L37" s="2">
        <v>20857587.600000001</v>
      </c>
      <c r="M37" s="2">
        <v>6012195.5999999996</v>
      </c>
      <c r="N37" s="2">
        <v>14845392</v>
      </c>
      <c r="O37" s="15">
        <v>0.1</v>
      </c>
      <c r="P37" s="2">
        <v>601219.56000000006</v>
      </c>
      <c r="Q37" s="13">
        <v>0.1</v>
      </c>
      <c r="R37" s="15">
        <v>0</v>
      </c>
      <c r="S37" s="2">
        <v>1484539.2</v>
      </c>
      <c r="T37" s="2">
        <v>0</v>
      </c>
      <c r="U37" s="2">
        <v>313020605.51999998</v>
      </c>
      <c r="V37" s="2">
        <v>13212571.6</v>
      </c>
      <c r="W37" s="2">
        <v>299808033.92000002</v>
      </c>
      <c r="X37" s="2">
        <v>185657118700</v>
      </c>
      <c r="Y37" s="2">
        <v>5520591000</v>
      </c>
      <c r="Z37" s="2">
        <v>180136527700</v>
      </c>
      <c r="AA37" s="18">
        <v>12124447.072799999</v>
      </c>
      <c r="AB37" s="4">
        <v>14210205.832800001</v>
      </c>
      <c r="AC37" t="s">
        <v>15</v>
      </c>
    </row>
    <row r="38" spans="1:29" x14ac:dyDescent="0.25">
      <c r="A38" s="20">
        <v>265</v>
      </c>
      <c r="B38" t="s">
        <v>159</v>
      </c>
      <c r="C38" t="s">
        <v>2</v>
      </c>
      <c r="D38" t="s">
        <v>8</v>
      </c>
      <c r="E38" t="s">
        <v>46</v>
      </c>
      <c r="F38" s="2">
        <v>55329483300</v>
      </c>
      <c r="G38" s="2">
        <v>3555039000</v>
      </c>
      <c r="H38" s="2">
        <v>51774444300</v>
      </c>
      <c r="I38" s="2">
        <v>89938155</v>
      </c>
      <c r="J38" s="2">
        <v>8864700</v>
      </c>
      <c r="K38" s="2">
        <v>81073455</v>
      </c>
      <c r="L38" s="2">
        <v>67806361.680000007</v>
      </c>
      <c r="M38" s="2">
        <v>7442684.4000000004</v>
      </c>
      <c r="N38" s="2">
        <v>60363677.280000001</v>
      </c>
      <c r="O38" s="15">
        <v>0.1</v>
      </c>
      <c r="P38" s="2">
        <v>744268.44</v>
      </c>
      <c r="Q38" s="13">
        <v>0.2</v>
      </c>
      <c r="R38" s="15">
        <v>0</v>
      </c>
      <c r="S38" s="2">
        <v>12072735.456</v>
      </c>
      <c r="T38" s="2">
        <v>4000000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16817003.896000002</v>
      </c>
      <c r="AC38" t="s">
        <v>45</v>
      </c>
    </row>
    <row r="39" spans="1:29" x14ac:dyDescent="0.25">
      <c r="A39" s="20">
        <v>277</v>
      </c>
      <c r="B39" t="s">
        <v>13</v>
      </c>
      <c r="C39" t="s">
        <v>2</v>
      </c>
      <c r="D39" t="s">
        <v>391</v>
      </c>
      <c r="E39" t="s">
        <v>47</v>
      </c>
      <c r="F39" s="2">
        <v>58008205000</v>
      </c>
      <c r="G39" s="2">
        <v>4270610000</v>
      </c>
      <c r="H39" s="2">
        <v>53737595000</v>
      </c>
      <c r="I39" s="2">
        <v>113478621</v>
      </c>
      <c r="J39" s="2">
        <v>10849141</v>
      </c>
      <c r="K39" s="2">
        <v>102629480</v>
      </c>
      <c r="L39" s="2">
        <v>90275339</v>
      </c>
      <c r="M39" s="2">
        <v>9140897</v>
      </c>
      <c r="N39" s="2">
        <v>81134442</v>
      </c>
      <c r="O39" s="15">
        <v>0.1</v>
      </c>
      <c r="P39" s="2">
        <v>914089.7</v>
      </c>
      <c r="Q39" s="13">
        <v>0.2</v>
      </c>
      <c r="R39" s="15">
        <v>0</v>
      </c>
      <c r="S39" s="2">
        <v>16226888.4</v>
      </c>
      <c r="T39" s="2">
        <v>0</v>
      </c>
      <c r="U39" s="2">
        <v>266197165.59999999</v>
      </c>
      <c r="V39" s="2">
        <v>33210705.800000001</v>
      </c>
      <c r="W39" s="2">
        <v>232986459.80000001</v>
      </c>
      <c r="X39" s="2">
        <v>185160216000</v>
      </c>
      <c r="Y39" s="2">
        <v>22041848000</v>
      </c>
      <c r="Z39" s="2">
        <v>163118368000</v>
      </c>
      <c r="AA39" s="18">
        <v>9651565.4499999993</v>
      </c>
      <c r="AB39" s="4">
        <v>26792543.550000001</v>
      </c>
      <c r="AC39" t="s">
        <v>3</v>
      </c>
    </row>
    <row r="40" spans="1:29" x14ac:dyDescent="0.25">
      <c r="A40" s="20">
        <v>280</v>
      </c>
      <c r="B40" t="s">
        <v>159</v>
      </c>
      <c r="C40" t="s">
        <v>2</v>
      </c>
      <c r="D40" t="s">
        <v>392</v>
      </c>
      <c r="E40" t="s">
        <v>48</v>
      </c>
      <c r="F40" s="2">
        <v>3181571000</v>
      </c>
      <c r="G40" s="2">
        <v>0</v>
      </c>
      <c r="H40" s="2">
        <v>3181571000</v>
      </c>
      <c r="I40" s="2">
        <v>8781366</v>
      </c>
      <c r="J40" s="2">
        <v>0</v>
      </c>
      <c r="K40" s="2">
        <v>8781366</v>
      </c>
      <c r="L40" s="2">
        <v>7508737.5999999996</v>
      </c>
      <c r="M40" s="2">
        <v>0</v>
      </c>
      <c r="N40" s="2">
        <v>7508737.5999999996</v>
      </c>
      <c r="O40" s="15">
        <v>0.1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t="s">
        <v>97</v>
      </c>
    </row>
    <row r="41" spans="1:29" x14ac:dyDescent="0.25">
      <c r="A41" s="20">
        <v>283</v>
      </c>
      <c r="B41" t="s">
        <v>13</v>
      </c>
      <c r="C41" t="s">
        <v>2</v>
      </c>
      <c r="D41" t="s">
        <v>391</v>
      </c>
      <c r="E41" t="s">
        <v>49</v>
      </c>
      <c r="F41" s="2">
        <v>11441625000</v>
      </c>
      <c r="G41" s="2">
        <v>6950000</v>
      </c>
      <c r="H41" s="2">
        <v>11434675000</v>
      </c>
      <c r="I41" s="2">
        <v>24758195</v>
      </c>
      <c r="J41" s="2">
        <v>24325</v>
      </c>
      <c r="K41" s="2">
        <v>24733870</v>
      </c>
      <c r="L41" s="2">
        <v>20181545</v>
      </c>
      <c r="M41" s="2">
        <v>21545</v>
      </c>
      <c r="N41" s="2">
        <v>20160000</v>
      </c>
      <c r="O41" s="15">
        <v>0.1</v>
      </c>
      <c r="P41" s="2">
        <v>2154.5</v>
      </c>
      <c r="Q41" s="13">
        <v>0.1</v>
      </c>
      <c r="R41" s="15">
        <v>0</v>
      </c>
      <c r="S41" s="2">
        <v>2016000</v>
      </c>
      <c r="T41" s="2">
        <v>0</v>
      </c>
      <c r="U41" s="2">
        <v>412731805.75999999</v>
      </c>
      <c r="V41" s="2">
        <v>41626191.200000003</v>
      </c>
      <c r="W41" s="2">
        <v>371105614.56</v>
      </c>
      <c r="X41" s="2">
        <v>238090030600</v>
      </c>
      <c r="Y41" s="2">
        <v>22802862000</v>
      </c>
      <c r="Z41" s="2">
        <v>215287168600</v>
      </c>
      <c r="AA41" s="18">
        <v>15260486.4944</v>
      </c>
      <c r="AB41" s="4">
        <v>17278640.994399998</v>
      </c>
      <c r="AC41" t="s">
        <v>3</v>
      </c>
    </row>
    <row r="42" spans="1:29" x14ac:dyDescent="0.25">
      <c r="A42" s="20">
        <v>287</v>
      </c>
      <c r="B42" t="s">
        <v>13</v>
      </c>
      <c r="C42" t="s">
        <v>2</v>
      </c>
      <c r="D42" t="s">
        <v>8</v>
      </c>
      <c r="E42" t="s">
        <v>50</v>
      </c>
      <c r="F42" s="2">
        <v>11040237100</v>
      </c>
      <c r="G42" s="2">
        <v>7678501100</v>
      </c>
      <c r="H42" s="2">
        <v>3361736000</v>
      </c>
      <c r="I42" s="2">
        <v>26248288</v>
      </c>
      <c r="J42" s="2">
        <v>17607310</v>
      </c>
      <c r="K42" s="2">
        <v>8640978</v>
      </c>
      <c r="L42" s="2">
        <v>21832193.16</v>
      </c>
      <c r="M42" s="2">
        <v>14535909.560000001</v>
      </c>
      <c r="N42" s="2">
        <v>7296283.5999999996</v>
      </c>
      <c r="O42" s="15">
        <v>0.1</v>
      </c>
      <c r="P42" s="2">
        <v>1453590.956</v>
      </c>
      <c r="Q42" s="13">
        <v>0.1</v>
      </c>
      <c r="R42" s="15">
        <v>0</v>
      </c>
      <c r="S42" s="2">
        <v>729628.36</v>
      </c>
      <c r="T42" s="2">
        <v>0</v>
      </c>
      <c r="U42" s="2">
        <v>732248250.91999996</v>
      </c>
      <c r="V42" s="2">
        <v>81536325.959999993</v>
      </c>
      <c r="W42" s="2">
        <v>650711924.96000004</v>
      </c>
      <c r="X42" s="2">
        <v>528724887700</v>
      </c>
      <c r="Y42" s="2">
        <v>46478575100</v>
      </c>
      <c r="Z42" s="2">
        <v>482246312600</v>
      </c>
      <c r="AA42" s="18">
        <v>26843840.258000001</v>
      </c>
      <c r="AB42" s="4">
        <v>29027059.574000001</v>
      </c>
      <c r="AC42" t="s">
        <v>15</v>
      </c>
    </row>
    <row r="43" spans="1:29" x14ac:dyDescent="0.25">
      <c r="A43" s="20">
        <v>292</v>
      </c>
      <c r="B43" t="s">
        <v>159</v>
      </c>
      <c r="C43" t="s">
        <v>2</v>
      </c>
      <c r="D43" t="s">
        <v>4</v>
      </c>
      <c r="E43" t="s">
        <v>52</v>
      </c>
      <c r="F43" s="2">
        <v>839900000</v>
      </c>
      <c r="G43" s="2">
        <v>0</v>
      </c>
      <c r="H43" s="2">
        <v>839900000</v>
      </c>
      <c r="I43" s="2">
        <v>2596650</v>
      </c>
      <c r="J43" s="2">
        <v>0</v>
      </c>
      <c r="K43" s="2">
        <v>2596650</v>
      </c>
      <c r="L43" s="2">
        <v>2260690</v>
      </c>
      <c r="M43" s="2">
        <v>0</v>
      </c>
      <c r="N43" s="2">
        <v>2260690</v>
      </c>
      <c r="O43" s="15">
        <v>0.1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t="s">
        <v>6</v>
      </c>
    </row>
    <row r="44" spans="1:29" x14ac:dyDescent="0.25">
      <c r="A44" s="20">
        <v>294</v>
      </c>
      <c r="B44" t="s">
        <v>13</v>
      </c>
      <c r="C44" t="s">
        <v>2</v>
      </c>
      <c r="D44" t="s">
        <v>4</v>
      </c>
      <c r="E44" t="s">
        <v>53</v>
      </c>
      <c r="F44" s="2">
        <v>93501736800</v>
      </c>
      <c r="G44" s="2">
        <v>2873437000</v>
      </c>
      <c r="H44" s="2">
        <v>90628299800</v>
      </c>
      <c r="I44" s="2">
        <v>181387249</v>
      </c>
      <c r="J44" s="2">
        <v>8025981</v>
      </c>
      <c r="K44" s="2">
        <v>173361268</v>
      </c>
      <c r="L44" s="2">
        <v>143986554.28</v>
      </c>
      <c r="M44" s="2">
        <v>6876606.2000000002</v>
      </c>
      <c r="N44" s="2">
        <v>137109948.08000001</v>
      </c>
      <c r="O44" s="15">
        <v>0.1</v>
      </c>
      <c r="P44" s="2">
        <v>687660.62</v>
      </c>
      <c r="Q44" s="13">
        <v>0.25</v>
      </c>
      <c r="R44" s="15">
        <v>0</v>
      </c>
      <c r="S44" s="2">
        <v>34277487.020000003</v>
      </c>
      <c r="T44" s="2">
        <v>0</v>
      </c>
      <c r="U44" s="2">
        <v>174151840.16</v>
      </c>
      <c r="V44" s="2">
        <v>78224690.799999997</v>
      </c>
      <c r="W44" s="2">
        <v>95927149.359999999</v>
      </c>
      <c r="X44" s="2">
        <v>109162989600</v>
      </c>
      <c r="Y44" s="2">
        <v>57001328000</v>
      </c>
      <c r="Z44" s="2">
        <v>52161661600</v>
      </c>
      <c r="AA44" s="18">
        <v>3660061.3887999998</v>
      </c>
      <c r="AB44" s="4">
        <v>38625209.028800003</v>
      </c>
      <c r="AC44" t="s">
        <v>22</v>
      </c>
    </row>
    <row r="45" spans="1:29" x14ac:dyDescent="0.25">
      <c r="A45" s="20">
        <v>296</v>
      </c>
      <c r="B45" t="s">
        <v>159</v>
      </c>
      <c r="C45" t="s">
        <v>2</v>
      </c>
      <c r="D45" t="s">
        <v>8</v>
      </c>
      <c r="E45" t="s">
        <v>54</v>
      </c>
      <c r="F45" s="2">
        <v>6478963000</v>
      </c>
      <c r="G45" s="2">
        <v>2806585000</v>
      </c>
      <c r="H45" s="2">
        <v>3672378000</v>
      </c>
      <c r="I45" s="2">
        <v>18187379</v>
      </c>
      <c r="J45" s="2">
        <v>6681610</v>
      </c>
      <c r="K45" s="2">
        <v>11505769</v>
      </c>
      <c r="L45" s="2">
        <v>15595793.800000001</v>
      </c>
      <c r="M45" s="2">
        <v>5558976</v>
      </c>
      <c r="N45" s="2">
        <v>10036817.800000001</v>
      </c>
      <c r="O45" s="15">
        <v>0.1</v>
      </c>
      <c r="P45" s="2">
        <v>555897.59999999998</v>
      </c>
      <c r="Q45" s="13">
        <v>0.1</v>
      </c>
      <c r="R45" s="15">
        <v>0</v>
      </c>
      <c r="S45" s="2">
        <v>1003681.78</v>
      </c>
      <c r="T45" s="2">
        <v>1000000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2559579.38</v>
      </c>
      <c r="AC45" t="s">
        <v>50</v>
      </c>
    </row>
    <row r="46" spans="1:29" x14ac:dyDescent="0.25">
      <c r="A46" s="20">
        <v>305</v>
      </c>
      <c r="B46" t="s">
        <v>13</v>
      </c>
      <c r="C46" t="s">
        <v>2</v>
      </c>
      <c r="D46" t="s">
        <v>8</v>
      </c>
      <c r="E46" t="s">
        <v>55</v>
      </c>
      <c r="F46" s="2">
        <v>15134942000</v>
      </c>
      <c r="G46" s="2">
        <v>0</v>
      </c>
      <c r="H46" s="2">
        <v>15134942000</v>
      </c>
      <c r="I46" s="2">
        <v>36653108</v>
      </c>
      <c r="J46" s="2">
        <v>0</v>
      </c>
      <c r="K46" s="2">
        <v>36653108</v>
      </c>
      <c r="L46" s="2">
        <v>30599131.199999999</v>
      </c>
      <c r="M46" s="2">
        <v>0</v>
      </c>
      <c r="N46" s="2">
        <v>30599131.199999999</v>
      </c>
      <c r="O46" s="15">
        <v>0.1</v>
      </c>
      <c r="P46" s="2">
        <v>0</v>
      </c>
      <c r="Q46" s="13">
        <v>0.15</v>
      </c>
      <c r="R46" s="15">
        <v>0</v>
      </c>
      <c r="S46" s="2">
        <v>4589869.68</v>
      </c>
      <c r="T46" s="2">
        <v>0</v>
      </c>
      <c r="U46" s="2">
        <v>328822859.39999998</v>
      </c>
      <c r="V46" s="2">
        <v>8700934.8000000007</v>
      </c>
      <c r="W46" s="2">
        <v>320121924.60000002</v>
      </c>
      <c r="X46" s="2">
        <v>255636046500</v>
      </c>
      <c r="Y46" s="2">
        <v>2946608000</v>
      </c>
      <c r="Z46" s="2">
        <v>252689438500</v>
      </c>
      <c r="AA46" s="18">
        <v>12891886.332</v>
      </c>
      <c r="AB46" s="4">
        <v>17481756.011999998</v>
      </c>
      <c r="AC46" t="s">
        <v>15</v>
      </c>
    </row>
    <row r="47" spans="1:29" x14ac:dyDescent="0.25">
      <c r="A47" s="20">
        <v>312</v>
      </c>
      <c r="B47" t="s">
        <v>159</v>
      </c>
      <c r="C47" t="s">
        <v>2</v>
      </c>
      <c r="D47" t="s">
        <v>8</v>
      </c>
      <c r="E47" t="s">
        <v>56</v>
      </c>
      <c r="F47" s="2">
        <v>22340172000</v>
      </c>
      <c r="G47" s="2">
        <v>1519430000</v>
      </c>
      <c r="H47" s="2">
        <v>20820742000</v>
      </c>
      <c r="I47" s="2">
        <v>60487915</v>
      </c>
      <c r="J47" s="2">
        <v>4863707</v>
      </c>
      <c r="K47" s="2">
        <v>55624208</v>
      </c>
      <c r="L47" s="2">
        <v>51551846.200000003</v>
      </c>
      <c r="M47" s="2">
        <v>4255935</v>
      </c>
      <c r="N47" s="2">
        <v>47295911.200000003</v>
      </c>
      <c r="O47" s="15">
        <v>0.1</v>
      </c>
      <c r="P47" s="2">
        <v>425593.5</v>
      </c>
      <c r="Q47" s="13">
        <v>0.15</v>
      </c>
      <c r="R47" s="15">
        <v>0</v>
      </c>
      <c r="S47" s="2">
        <v>7094386.6799999997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10519980.18</v>
      </c>
      <c r="AC47" t="s">
        <v>36</v>
      </c>
    </row>
    <row r="48" spans="1:29" x14ac:dyDescent="0.25">
      <c r="A48" s="20">
        <v>317</v>
      </c>
      <c r="B48" t="s">
        <v>13</v>
      </c>
      <c r="C48" t="s">
        <v>2</v>
      </c>
      <c r="D48" t="s">
        <v>8</v>
      </c>
      <c r="E48" t="s">
        <v>57</v>
      </c>
      <c r="F48" s="2">
        <v>48706203000</v>
      </c>
      <c r="G48" s="2">
        <v>25959801000</v>
      </c>
      <c r="H48" s="2">
        <v>22746402000</v>
      </c>
      <c r="I48" s="2">
        <v>89277241</v>
      </c>
      <c r="J48" s="2">
        <v>46589357</v>
      </c>
      <c r="K48" s="2">
        <v>42687884</v>
      </c>
      <c r="L48" s="2">
        <v>69794759.799999997</v>
      </c>
      <c r="M48" s="2">
        <v>36205436.600000001</v>
      </c>
      <c r="N48" s="2">
        <v>33589323.200000003</v>
      </c>
      <c r="O48" s="15">
        <v>0.1</v>
      </c>
      <c r="P48" s="2">
        <v>3620543.66</v>
      </c>
      <c r="Q48" s="13">
        <v>0.2</v>
      </c>
      <c r="R48" s="15">
        <v>0</v>
      </c>
      <c r="S48" s="2">
        <v>6717864.6399999997</v>
      </c>
      <c r="T48" s="2">
        <v>0</v>
      </c>
      <c r="U48" s="2">
        <v>103283820.04000001</v>
      </c>
      <c r="V48" s="2">
        <v>19869650.440000001</v>
      </c>
      <c r="W48" s="2">
        <v>83414169.599999994</v>
      </c>
      <c r="X48" s="2">
        <v>41422357400</v>
      </c>
      <c r="Y48" s="2">
        <v>8579601400</v>
      </c>
      <c r="Z48" s="2">
        <v>32842756000</v>
      </c>
      <c r="AA48" s="18">
        <v>0</v>
      </c>
      <c r="AB48" s="4">
        <v>10338408.300000001</v>
      </c>
      <c r="AC48" t="s">
        <v>15</v>
      </c>
    </row>
    <row r="49" spans="1:29" x14ac:dyDescent="0.25">
      <c r="A49" s="20">
        <v>322</v>
      </c>
      <c r="B49" t="s">
        <v>159</v>
      </c>
      <c r="C49" t="s">
        <v>2</v>
      </c>
      <c r="D49" t="s">
        <v>8</v>
      </c>
      <c r="E49" t="s">
        <v>58</v>
      </c>
      <c r="F49" s="2">
        <v>10661852000</v>
      </c>
      <c r="G49" s="2">
        <v>157760000</v>
      </c>
      <c r="H49" s="2">
        <v>10504092000</v>
      </c>
      <c r="I49" s="2">
        <v>25261144</v>
      </c>
      <c r="J49" s="2">
        <v>499680</v>
      </c>
      <c r="K49" s="2">
        <v>24761464</v>
      </c>
      <c r="L49" s="2">
        <v>20996403.199999999</v>
      </c>
      <c r="M49" s="2">
        <v>436576</v>
      </c>
      <c r="N49" s="2">
        <v>20559827.199999999</v>
      </c>
      <c r="O49" s="15">
        <v>0.1</v>
      </c>
      <c r="P49" s="2">
        <v>43657.599999999999</v>
      </c>
      <c r="Q49" s="13">
        <v>0.3</v>
      </c>
      <c r="R49" s="15">
        <v>0</v>
      </c>
      <c r="S49" s="2">
        <v>6167948.1600000001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6211605.7599999998</v>
      </c>
      <c r="AC49" t="s">
        <v>36</v>
      </c>
    </row>
    <row r="50" spans="1:29" x14ac:dyDescent="0.25">
      <c r="A50" s="20">
        <v>333</v>
      </c>
      <c r="B50" t="s">
        <v>159</v>
      </c>
      <c r="C50" t="s">
        <v>2</v>
      </c>
      <c r="D50" t="s">
        <v>8</v>
      </c>
      <c r="E50" t="s">
        <v>59</v>
      </c>
      <c r="F50" s="2">
        <v>12612045000</v>
      </c>
      <c r="G50" s="2">
        <v>4265031000</v>
      </c>
      <c r="H50" s="2">
        <v>8347014000</v>
      </c>
      <c r="I50" s="2">
        <v>37464620</v>
      </c>
      <c r="J50" s="2">
        <v>12022692</v>
      </c>
      <c r="K50" s="2">
        <v>25441928</v>
      </c>
      <c r="L50" s="2">
        <v>32419802</v>
      </c>
      <c r="M50" s="2">
        <v>10316679.6</v>
      </c>
      <c r="N50" s="2">
        <v>22103122.399999999</v>
      </c>
      <c r="O50" s="15">
        <v>0.1</v>
      </c>
      <c r="P50" s="2">
        <v>1031667.96</v>
      </c>
      <c r="Q50" s="13">
        <v>0.15</v>
      </c>
      <c r="R50" s="15">
        <v>0</v>
      </c>
      <c r="S50" s="2">
        <v>3315468.36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7347136.3200000003</v>
      </c>
      <c r="AC50" t="s">
        <v>36</v>
      </c>
    </row>
    <row r="51" spans="1:29" x14ac:dyDescent="0.25">
      <c r="A51" s="20">
        <v>339</v>
      </c>
      <c r="B51" t="s">
        <v>159</v>
      </c>
      <c r="C51" t="s">
        <v>9</v>
      </c>
      <c r="D51" t="s">
        <v>29</v>
      </c>
      <c r="E51" t="s">
        <v>60</v>
      </c>
      <c r="F51" s="2">
        <v>6894559000</v>
      </c>
      <c r="G51" s="2">
        <v>0</v>
      </c>
      <c r="H51" s="2">
        <v>6894559000</v>
      </c>
      <c r="I51" s="2">
        <v>19011711</v>
      </c>
      <c r="J51" s="2">
        <v>0</v>
      </c>
      <c r="K51" s="2">
        <v>19011711</v>
      </c>
      <c r="L51" s="2">
        <v>16253887.4</v>
      </c>
      <c r="M51" s="2">
        <v>0</v>
      </c>
      <c r="N51" s="2">
        <v>16253887.4</v>
      </c>
      <c r="O51" s="15">
        <v>0.1</v>
      </c>
      <c r="P51" s="2">
        <v>0</v>
      </c>
      <c r="Q51" s="13">
        <v>0.1</v>
      </c>
      <c r="R51" s="15">
        <v>0</v>
      </c>
      <c r="S51" s="2">
        <v>1625388.74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3625388.74</v>
      </c>
      <c r="AC51" t="s">
        <v>84</v>
      </c>
    </row>
    <row r="52" spans="1:29" x14ac:dyDescent="0.25">
      <c r="A52" s="20">
        <v>340</v>
      </c>
      <c r="B52" t="s">
        <v>159</v>
      </c>
      <c r="C52" t="s">
        <v>9</v>
      </c>
      <c r="D52" t="s">
        <v>16</v>
      </c>
      <c r="E52" t="s">
        <v>61</v>
      </c>
      <c r="F52" s="2">
        <v>38474478600</v>
      </c>
      <c r="G52" s="2">
        <v>0</v>
      </c>
      <c r="H52" s="2">
        <v>38474478600</v>
      </c>
      <c r="I52" s="2">
        <v>101875033</v>
      </c>
      <c r="J52" s="2">
        <v>0</v>
      </c>
      <c r="K52" s="2">
        <v>101875033</v>
      </c>
      <c r="L52" s="2">
        <v>86485241.560000002</v>
      </c>
      <c r="M52" s="2">
        <v>0</v>
      </c>
      <c r="N52" s="2">
        <v>86485241.560000002</v>
      </c>
      <c r="O52" s="15">
        <v>0.1</v>
      </c>
      <c r="P52" s="2">
        <v>0</v>
      </c>
      <c r="Q52" s="13">
        <v>0.2</v>
      </c>
      <c r="R52" s="15">
        <v>0</v>
      </c>
      <c r="S52" s="2">
        <v>17297048.311999999</v>
      </c>
      <c r="T52" s="2">
        <v>4000000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21297048.311999999</v>
      </c>
      <c r="AC52" t="s">
        <v>34</v>
      </c>
    </row>
    <row r="53" spans="1:29" x14ac:dyDescent="0.25">
      <c r="A53" s="20">
        <v>344</v>
      </c>
      <c r="B53" t="s">
        <v>159</v>
      </c>
      <c r="C53" t="s">
        <v>9</v>
      </c>
      <c r="D53" t="s">
        <v>29</v>
      </c>
      <c r="E53" t="s">
        <v>62</v>
      </c>
      <c r="F53" s="2">
        <v>821804000</v>
      </c>
      <c r="G53" s="2">
        <v>0</v>
      </c>
      <c r="H53" s="2">
        <v>821804000</v>
      </c>
      <c r="I53" s="2">
        <v>2744414</v>
      </c>
      <c r="J53" s="2">
        <v>0</v>
      </c>
      <c r="K53" s="2">
        <v>2744414</v>
      </c>
      <c r="L53" s="2">
        <v>2415692.4</v>
      </c>
      <c r="M53" s="2">
        <v>0</v>
      </c>
      <c r="N53" s="2">
        <v>2415692.4</v>
      </c>
      <c r="O53" s="15">
        <v>0.1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C53" t="s">
        <v>30</v>
      </c>
    </row>
    <row r="54" spans="1:29" x14ac:dyDescent="0.25">
      <c r="A54" s="20">
        <v>349</v>
      </c>
      <c r="B54" t="s">
        <v>159</v>
      </c>
      <c r="C54" t="s">
        <v>9</v>
      </c>
      <c r="D54" t="s">
        <v>29</v>
      </c>
      <c r="E54" t="s">
        <v>63</v>
      </c>
      <c r="F54" s="2">
        <v>18779501000</v>
      </c>
      <c r="G54" s="2">
        <v>0</v>
      </c>
      <c r="H54" s="2">
        <v>18779501000</v>
      </c>
      <c r="I54" s="2">
        <v>33302729</v>
      </c>
      <c r="J54" s="2">
        <v>0</v>
      </c>
      <c r="K54" s="2">
        <v>33302729</v>
      </c>
      <c r="L54" s="2">
        <v>25790928.600000001</v>
      </c>
      <c r="M54" s="2">
        <v>0</v>
      </c>
      <c r="N54" s="2">
        <v>25790928.600000001</v>
      </c>
      <c r="O54" s="15">
        <v>0.1</v>
      </c>
      <c r="P54" s="2">
        <v>0</v>
      </c>
      <c r="Q54" s="13">
        <v>0.1</v>
      </c>
      <c r="R54" s="15">
        <v>0</v>
      </c>
      <c r="S54" s="2">
        <v>2579092.86</v>
      </c>
      <c r="T54" s="2">
        <v>2000000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4579092.8600000003</v>
      </c>
      <c r="AC54" t="s">
        <v>35</v>
      </c>
    </row>
    <row r="55" spans="1:29" x14ac:dyDescent="0.25">
      <c r="A55" s="20">
        <v>352</v>
      </c>
      <c r="B55" t="s">
        <v>159</v>
      </c>
      <c r="C55" t="s">
        <v>9</v>
      </c>
      <c r="D55" t="s">
        <v>29</v>
      </c>
      <c r="E55" t="s">
        <v>64</v>
      </c>
      <c r="F55" s="2">
        <v>15053848000</v>
      </c>
      <c r="G55" s="2">
        <v>0</v>
      </c>
      <c r="H55" s="2">
        <v>15053848000</v>
      </c>
      <c r="I55" s="2">
        <v>40414533</v>
      </c>
      <c r="J55" s="2">
        <v>0</v>
      </c>
      <c r="K55" s="2">
        <v>40414533</v>
      </c>
      <c r="L55" s="2">
        <v>34392993.799999997</v>
      </c>
      <c r="M55" s="2">
        <v>0</v>
      </c>
      <c r="N55" s="2">
        <v>34392993.799999997</v>
      </c>
      <c r="O55" s="15">
        <v>0.1</v>
      </c>
      <c r="P55" s="2">
        <v>0</v>
      </c>
      <c r="Q55" s="13">
        <v>0.3</v>
      </c>
      <c r="R55" s="15">
        <v>0</v>
      </c>
      <c r="S55" s="2">
        <v>10317898.140000001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10317898.140000001</v>
      </c>
      <c r="AC55" t="s">
        <v>35</v>
      </c>
    </row>
    <row r="56" spans="1:29" x14ac:dyDescent="0.25">
      <c r="A56" s="20">
        <v>359</v>
      </c>
      <c r="B56" t="s">
        <v>159</v>
      </c>
      <c r="C56" t="s">
        <v>9</v>
      </c>
      <c r="D56" t="s">
        <v>29</v>
      </c>
      <c r="E56" t="s">
        <v>65</v>
      </c>
      <c r="F56" s="2">
        <v>85349952000</v>
      </c>
      <c r="G56" s="2">
        <v>0</v>
      </c>
      <c r="H56" s="2">
        <v>85349952000</v>
      </c>
      <c r="I56" s="2">
        <v>142312115</v>
      </c>
      <c r="J56" s="2">
        <v>0</v>
      </c>
      <c r="K56" s="2">
        <v>142312115</v>
      </c>
      <c r="L56" s="2">
        <v>108172134.2</v>
      </c>
      <c r="M56" s="2">
        <v>0</v>
      </c>
      <c r="N56" s="2">
        <v>108172134.2</v>
      </c>
      <c r="O56" s="15">
        <v>0.1</v>
      </c>
      <c r="P56" s="2">
        <v>0</v>
      </c>
      <c r="Q56" s="13">
        <v>0.25</v>
      </c>
      <c r="R56" s="15">
        <v>0</v>
      </c>
      <c r="S56" s="2">
        <v>27043033.550000001</v>
      </c>
      <c r="T56" s="2">
        <v>5000000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32043033.550000001</v>
      </c>
      <c r="AC56" t="s">
        <v>24</v>
      </c>
    </row>
    <row r="57" spans="1:29" x14ac:dyDescent="0.25">
      <c r="A57" s="20">
        <v>366</v>
      </c>
      <c r="B57" t="s">
        <v>159</v>
      </c>
      <c r="C57" t="s">
        <v>9</v>
      </c>
      <c r="D57" t="s">
        <v>16</v>
      </c>
      <c r="E57" t="s">
        <v>66</v>
      </c>
      <c r="F57" s="2">
        <v>71123186000</v>
      </c>
      <c r="G57" s="2">
        <v>0</v>
      </c>
      <c r="H57" s="2">
        <v>71123186000</v>
      </c>
      <c r="I57" s="2">
        <v>127275711</v>
      </c>
      <c r="J57" s="2">
        <v>0</v>
      </c>
      <c r="K57" s="2">
        <v>127275711</v>
      </c>
      <c r="L57" s="2">
        <v>98826436.599999994</v>
      </c>
      <c r="M57" s="2">
        <v>0</v>
      </c>
      <c r="N57" s="2">
        <v>98826436.599999994</v>
      </c>
      <c r="O57" s="15">
        <v>0.1</v>
      </c>
      <c r="P57" s="2">
        <v>0</v>
      </c>
      <c r="Q57" s="13">
        <v>0.2</v>
      </c>
      <c r="R57" s="15">
        <v>0</v>
      </c>
      <c r="S57" s="2">
        <v>19765287.32</v>
      </c>
      <c r="T57" s="2">
        <v>4000000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23765287.32</v>
      </c>
      <c r="AC57" t="s">
        <v>25</v>
      </c>
    </row>
    <row r="58" spans="1:29" x14ac:dyDescent="0.25">
      <c r="A58" s="20">
        <v>371</v>
      </c>
      <c r="B58" t="s">
        <v>159</v>
      </c>
      <c r="C58" t="s">
        <v>9</v>
      </c>
      <c r="D58" t="s">
        <v>29</v>
      </c>
      <c r="E58" t="s">
        <v>67</v>
      </c>
      <c r="F58" s="2">
        <v>96504971000</v>
      </c>
      <c r="G58" s="2">
        <v>0</v>
      </c>
      <c r="H58" s="2">
        <v>96504971000</v>
      </c>
      <c r="I58" s="2">
        <v>165497337</v>
      </c>
      <c r="J58" s="2">
        <v>0</v>
      </c>
      <c r="K58" s="2">
        <v>165497337</v>
      </c>
      <c r="L58" s="2">
        <v>126895348.59999999</v>
      </c>
      <c r="M58" s="2">
        <v>0</v>
      </c>
      <c r="N58" s="2">
        <v>126895348.59999999</v>
      </c>
      <c r="O58" s="15">
        <v>0.1</v>
      </c>
      <c r="P58" s="2">
        <v>0</v>
      </c>
      <c r="Q58" s="13">
        <v>0.25</v>
      </c>
      <c r="R58" s="15">
        <v>0</v>
      </c>
      <c r="S58" s="2">
        <v>31723837.149999999</v>
      </c>
      <c r="T58" s="2">
        <v>5000000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36723837.149999999</v>
      </c>
      <c r="AC58" t="s">
        <v>24</v>
      </c>
    </row>
    <row r="59" spans="1:29" x14ac:dyDescent="0.25">
      <c r="A59" s="20">
        <v>374</v>
      </c>
      <c r="B59" t="s">
        <v>159</v>
      </c>
      <c r="C59" t="s">
        <v>9</v>
      </c>
      <c r="D59" t="s">
        <v>29</v>
      </c>
      <c r="E59" t="s">
        <v>68</v>
      </c>
      <c r="F59" s="2">
        <v>889080000</v>
      </c>
      <c r="G59" s="2">
        <v>0</v>
      </c>
      <c r="H59" s="2">
        <v>889080000</v>
      </c>
      <c r="I59" s="2">
        <v>3111783</v>
      </c>
      <c r="J59" s="2">
        <v>0</v>
      </c>
      <c r="K59" s="2">
        <v>3111783</v>
      </c>
      <c r="L59" s="2">
        <v>2756151</v>
      </c>
      <c r="M59" s="2">
        <v>0</v>
      </c>
      <c r="N59" s="2">
        <v>2756151</v>
      </c>
      <c r="O59" s="15">
        <v>0.1</v>
      </c>
      <c r="P59" s="2">
        <v>0</v>
      </c>
      <c r="Q59" s="13">
        <v>0</v>
      </c>
      <c r="R59" s="15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0</v>
      </c>
      <c r="AC59" t="s">
        <v>84</v>
      </c>
    </row>
    <row r="60" spans="1:29" x14ac:dyDescent="0.25">
      <c r="A60" s="20">
        <v>380</v>
      </c>
      <c r="B60" t="s">
        <v>13</v>
      </c>
      <c r="C60" t="s">
        <v>9</v>
      </c>
      <c r="D60" t="s">
        <v>10</v>
      </c>
      <c r="E60" t="s">
        <v>69</v>
      </c>
      <c r="F60" s="2">
        <v>9822113000</v>
      </c>
      <c r="G60" s="2">
        <v>0</v>
      </c>
      <c r="H60" s="2">
        <v>9822113000</v>
      </c>
      <c r="I60" s="2">
        <v>17343094</v>
      </c>
      <c r="J60" s="2">
        <v>0</v>
      </c>
      <c r="K60" s="2">
        <v>17343094</v>
      </c>
      <c r="L60" s="2">
        <v>13414248.800000001</v>
      </c>
      <c r="M60" s="2">
        <v>0</v>
      </c>
      <c r="N60" s="2">
        <v>13414248.800000001</v>
      </c>
      <c r="O60" s="15">
        <v>0.1</v>
      </c>
      <c r="P60" s="2">
        <v>0</v>
      </c>
      <c r="Q60" s="13">
        <v>0</v>
      </c>
      <c r="R60" s="15">
        <v>0</v>
      </c>
      <c r="S60" s="2">
        <v>0</v>
      </c>
      <c r="T60" s="2">
        <v>0</v>
      </c>
      <c r="U60" s="2">
        <v>183126628.40000001</v>
      </c>
      <c r="V60" s="2">
        <v>0</v>
      </c>
      <c r="W60" s="2">
        <v>183126628.40000001</v>
      </c>
      <c r="X60" s="2">
        <v>114279436500</v>
      </c>
      <c r="Y60" s="2">
        <v>0</v>
      </c>
      <c r="Z60" s="2">
        <v>114279436500</v>
      </c>
      <c r="AA60" s="18">
        <v>5493798.852</v>
      </c>
      <c r="AB60" s="4">
        <v>5493798.852</v>
      </c>
      <c r="AC60" t="s">
        <v>70</v>
      </c>
    </row>
    <row r="61" spans="1:29" x14ac:dyDescent="0.25">
      <c r="A61" s="20">
        <v>381</v>
      </c>
      <c r="B61" t="s">
        <v>159</v>
      </c>
      <c r="C61" t="s">
        <v>9</v>
      </c>
      <c r="D61" t="s">
        <v>10</v>
      </c>
      <c r="E61" t="s">
        <v>71</v>
      </c>
      <c r="F61" s="2">
        <v>3876232000</v>
      </c>
      <c r="G61" s="2">
        <v>0</v>
      </c>
      <c r="H61" s="2">
        <v>3876232000</v>
      </c>
      <c r="I61" s="2">
        <v>9299938</v>
      </c>
      <c r="J61" s="2">
        <v>0</v>
      </c>
      <c r="K61" s="2">
        <v>9299938</v>
      </c>
      <c r="L61" s="2">
        <v>7749445.2000000002</v>
      </c>
      <c r="M61" s="2">
        <v>0</v>
      </c>
      <c r="N61" s="2">
        <v>7749445.2000000002</v>
      </c>
      <c r="O61" s="15">
        <v>0.1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C61" t="s">
        <v>209</v>
      </c>
    </row>
    <row r="62" spans="1:29" x14ac:dyDescent="0.25">
      <c r="A62" s="20">
        <v>388</v>
      </c>
      <c r="B62" t="s">
        <v>159</v>
      </c>
      <c r="C62" t="s">
        <v>9</v>
      </c>
      <c r="D62" t="s">
        <v>16</v>
      </c>
      <c r="E62" t="s">
        <v>73</v>
      </c>
      <c r="F62" s="2">
        <v>8485667000</v>
      </c>
      <c r="G62" s="2">
        <v>0</v>
      </c>
      <c r="H62" s="2">
        <v>8485667000</v>
      </c>
      <c r="I62" s="2">
        <v>22282546</v>
      </c>
      <c r="J62" s="2">
        <v>0</v>
      </c>
      <c r="K62" s="2">
        <v>22282546</v>
      </c>
      <c r="L62" s="2">
        <v>18888279.199999999</v>
      </c>
      <c r="M62" s="2">
        <v>0</v>
      </c>
      <c r="N62" s="2">
        <v>18888279.199999999</v>
      </c>
      <c r="O62" s="15">
        <v>0.1</v>
      </c>
      <c r="P62" s="2">
        <v>0</v>
      </c>
      <c r="Q62" s="13">
        <v>0.1</v>
      </c>
      <c r="R62" s="15">
        <v>0</v>
      </c>
      <c r="S62" s="2">
        <v>1888827.92</v>
      </c>
      <c r="T62" s="2">
        <v>1000000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2888827.92</v>
      </c>
      <c r="AC62" t="s">
        <v>25</v>
      </c>
    </row>
    <row r="63" spans="1:29" x14ac:dyDescent="0.25">
      <c r="A63" s="20">
        <v>389</v>
      </c>
      <c r="B63" t="s">
        <v>159</v>
      </c>
      <c r="C63" t="s">
        <v>9</v>
      </c>
      <c r="D63" t="s">
        <v>16</v>
      </c>
      <c r="E63" t="s">
        <v>74</v>
      </c>
      <c r="F63" s="2">
        <v>29146242000</v>
      </c>
      <c r="G63" s="2">
        <v>0</v>
      </c>
      <c r="H63" s="2">
        <v>29146242000</v>
      </c>
      <c r="I63" s="2">
        <v>51166502</v>
      </c>
      <c r="J63" s="2">
        <v>0</v>
      </c>
      <c r="K63" s="2">
        <v>51166502</v>
      </c>
      <c r="L63" s="2">
        <v>39508005.200000003</v>
      </c>
      <c r="M63" s="2">
        <v>0</v>
      </c>
      <c r="N63" s="2">
        <v>39508005.200000003</v>
      </c>
      <c r="O63" s="15">
        <v>0.1</v>
      </c>
      <c r="P63" s="2">
        <v>0</v>
      </c>
      <c r="Q63" s="13">
        <v>0.3</v>
      </c>
      <c r="R63" s="15">
        <v>0</v>
      </c>
      <c r="S63" s="2">
        <v>11852401.560000001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11852401.560000001</v>
      </c>
      <c r="AC63" t="s">
        <v>25</v>
      </c>
    </row>
    <row r="64" spans="1:29" x14ac:dyDescent="0.25">
      <c r="A64" s="20">
        <v>391</v>
      </c>
      <c r="B64" t="s">
        <v>159</v>
      </c>
      <c r="C64" t="s">
        <v>9</v>
      </c>
      <c r="D64" t="s">
        <v>29</v>
      </c>
      <c r="E64" t="s">
        <v>28</v>
      </c>
      <c r="F64" s="2">
        <v>35400451000</v>
      </c>
      <c r="G64" s="2">
        <v>0</v>
      </c>
      <c r="H64" s="2">
        <v>35400451000</v>
      </c>
      <c r="I64" s="2">
        <v>71674054</v>
      </c>
      <c r="J64" s="2">
        <v>0</v>
      </c>
      <c r="K64" s="2">
        <v>71674054</v>
      </c>
      <c r="L64" s="2">
        <v>57513873.600000001</v>
      </c>
      <c r="M64" s="2">
        <v>0</v>
      </c>
      <c r="N64" s="2">
        <v>57513873.600000001</v>
      </c>
      <c r="O64" s="15">
        <v>0.1</v>
      </c>
      <c r="P64" s="2">
        <v>0</v>
      </c>
      <c r="Q64" s="13">
        <v>0.15</v>
      </c>
      <c r="R64" s="15">
        <v>0</v>
      </c>
      <c r="S64" s="2">
        <v>8627081.0399999991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11627081.039999999</v>
      </c>
      <c r="AC64" t="s">
        <v>35</v>
      </c>
    </row>
    <row r="65" spans="1:29" x14ac:dyDescent="0.25">
      <c r="A65" s="20">
        <v>397</v>
      </c>
      <c r="B65" t="s">
        <v>159</v>
      </c>
      <c r="C65" t="s">
        <v>9</v>
      </c>
      <c r="D65" t="s">
        <v>10</v>
      </c>
      <c r="E65" t="s">
        <v>75</v>
      </c>
      <c r="F65" s="2">
        <v>5019982000</v>
      </c>
      <c r="G65" s="2">
        <v>0</v>
      </c>
      <c r="H65" s="2">
        <v>5019982000</v>
      </c>
      <c r="I65" s="2">
        <v>16233142</v>
      </c>
      <c r="J65" s="2">
        <v>0</v>
      </c>
      <c r="K65" s="2">
        <v>16233142</v>
      </c>
      <c r="L65" s="2">
        <v>14225149.199999999</v>
      </c>
      <c r="M65" s="2">
        <v>0</v>
      </c>
      <c r="N65" s="2">
        <v>14225149.199999999</v>
      </c>
      <c r="O65" s="15">
        <v>0.1</v>
      </c>
      <c r="P65" s="2">
        <v>0</v>
      </c>
      <c r="Q65" s="13">
        <v>0</v>
      </c>
      <c r="R65" s="15">
        <v>0</v>
      </c>
      <c r="S65" s="2">
        <v>0</v>
      </c>
      <c r="T65" s="2">
        <v>500000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500000</v>
      </c>
      <c r="AC65" t="s">
        <v>12</v>
      </c>
    </row>
    <row r="66" spans="1:29" x14ac:dyDescent="0.25">
      <c r="A66" s="20">
        <v>399</v>
      </c>
      <c r="B66" t="s">
        <v>159</v>
      </c>
      <c r="C66" t="s">
        <v>9</v>
      </c>
      <c r="D66" t="s">
        <v>10</v>
      </c>
      <c r="E66" t="s">
        <v>76</v>
      </c>
      <c r="F66" s="2">
        <v>22528771000</v>
      </c>
      <c r="G66" s="2">
        <v>0</v>
      </c>
      <c r="H66" s="2">
        <v>22528771000</v>
      </c>
      <c r="I66" s="2">
        <v>52229119</v>
      </c>
      <c r="J66" s="2">
        <v>0</v>
      </c>
      <c r="K66" s="2">
        <v>52229119</v>
      </c>
      <c r="L66" s="2">
        <v>43217610.600000001</v>
      </c>
      <c r="M66" s="2">
        <v>0</v>
      </c>
      <c r="N66" s="2">
        <v>43217610.600000001</v>
      </c>
      <c r="O66" s="15">
        <v>0.1</v>
      </c>
      <c r="P66" s="2">
        <v>0</v>
      </c>
      <c r="Q66" s="13">
        <v>0.15</v>
      </c>
      <c r="R66" s="15">
        <v>0</v>
      </c>
      <c r="S66" s="2">
        <v>6482641.5899999999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9482641.5899999999</v>
      </c>
      <c r="AC66" t="s">
        <v>70</v>
      </c>
    </row>
    <row r="67" spans="1:29" x14ac:dyDescent="0.25">
      <c r="A67" s="20">
        <v>400</v>
      </c>
      <c r="B67" t="s">
        <v>13</v>
      </c>
      <c r="C67" t="s">
        <v>9</v>
      </c>
      <c r="D67" t="s">
        <v>10</v>
      </c>
      <c r="E67" t="s">
        <v>77</v>
      </c>
      <c r="F67" s="2">
        <v>195000</v>
      </c>
      <c r="G67" s="2">
        <v>0</v>
      </c>
      <c r="H67" s="2">
        <v>195000</v>
      </c>
      <c r="I67" s="2">
        <v>683</v>
      </c>
      <c r="J67" s="2">
        <v>0</v>
      </c>
      <c r="K67" s="2">
        <v>683</v>
      </c>
      <c r="L67" s="2">
        <v>605</v>
      </c>
      <c r="M67" s="2">
        <v>0</v>
      </c>
      <c r="N67" s="2">
        <v>605</v>
      </c>
      <c r="O67" s="15">
        <v>0.1</v>
      </c>
      <c r="P67" s="2">
        <v>0</v>
      </c>
      <c r="Q67" s="13">
        <v>0</v>
      </c>
      <c r="R67" s="15">
        <v>0</v>
      </c>
      <c r="S67" s="2">
        <v>0</v>
      </c>
      <c r="T67" s="2">
        <v>0</v>
      </c>
      <c r="U67" s="2">
        <v>190909220</v>
      </c>
      <c r="V67" s="2">
        <v>0</v>
      </c>
      <c r="W67" s="2">
        <v>190909220</v>
      </c>
      <c r="X67" s="2">
        <v>114976945000</v>
      </c>
      <c r="Y67" s="2">
        <v>0</v>
      </c>
      <c r="Z67" s="2">
        <v>114976945000</v>
      </c>
      <c r="AA67" s="18">
        <v>5727276.5999999996</v>
      </c>
      <c r="AB67" s="4">
        <v>5727276.5999999996</v>
      </c>
      <c r="AC67" t="s">
        <v>38</v>
      </c>
    </row>
    <row r="68" spans="1:29" x14ac:dyDescent="0.25">
      <c r="A68" s="20">
        <v>402</v>
      </c>
      <c r="B68" t="s">
        <v>159</v>
      </c>
      <c r="C68" t="s">
        <v>9</v>
      </c>
      <c r="D68" t="s">
        <v>10</v>
      </c>
      <c r="E68" t="s">
        <v>78</v>
      </c>
      <c r="F68" s="2">
        <v>18295387000</v>
      </c>
      <c r="G68" s="2">
        <v>0</v>
      </c>
      <c r="H68" s="2">
        <v>18295387000</v>
      </c>
      <c r="I68" s="2">
        <v>40852291</v>
      </c>
      <c r="J68" s="2">
        <v>0</v>
      </c>
      <c r="K68" s="2">
        <v>40852291</v>
      </c>
      <c r="L68" s="2">
        <v>33534136.199999999</v>
      </c>
      <c r="M68" s="2">
        <v>0</v>
      </c>
      <c r="N68" s="2">
        <v>33534136.199999999</v>
      </c>
      <c r="O68" s="15">
        <v>0.1</v>
      </c>
      <c r="P68" s="2">
        <v>0</v>
      </c>
      <c r="Q68" s="13">
        <v>0.15</v>
      </c>
      <c r="R68" s="15">
        <v>0</v>
      </c>
      <c r="S68" s="2">
        <v>5030120.43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8030120.4299999997</v>
      </c>
      <c r="AC68" t="s">
        <v>38</v>
      </c>
    </row>
    <row r="69" spans="1:29" x14ac:dyDescent="0.25">
      <c r="A69" s="20">
        <v>407</v>
      </c>
      <c r="B69" t="s">
        <v>159</v>
      </c>
      <c r="C69" t="s">
        <v>9</v>
      </c>
      <c r="D69" t="s">
        <v>10</v>
      </c>
      <c r="E69" t="s">
        <v>79</v>
      </c>
      <c r="F69" s="2">
        <v>33052519000</v>
      </c>
      <c r="G69" s="2">
        <v>0</v>
      </c>
      <c r="H69" s="2">
        <v>33052519000</v>
      </c>
      <c r="I69" s="2">
        <v>77570291</v>
      </c>
      <c r="J69" s="2">
        <v>0</v>
      </c>
      <c r="K69" s="2">
        <v>77570291</v>
      </c>
      <c r="L69" s="2">
        <v>64349283.399999999</v>
      </c>
      <c r="M69" s="2">
        <v>0</v>
      </c>
      <c r="N69" s="2">
        <v>64349283.399999999</v>
      </c>
      <c r="O69" s="15">
        <v>0.1</v>
      </c>
      <c r="P69" s="2">
        <v>0</v>
      </c>
      <c r="Q69" s="13">
        <v>0.2</v>
      </c>
      <c r="R69" s="15">
        <v>0</v>
      </c>
      <c r="S69" s="2">
        <v>12869856.68</v>
      </c>
      <c r="T69" s="2">
        <v>4000000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16869856.68</v>
      </c>
      <c r="AC69" t="s">
        <v>38</v>
      </c>
    </row>
    <row r="70" spans="1:29" x14ac:dyDescent="0.25">
      <c r="A70" s="20">
        <v>409</v>
      </c>
      <c r="B70" t="s">
        <v>159</v>
      </c>
      <c r="C70" t="s">
        <v>9</v>
      </c>
      <c r="D70" t="s">
        <v>16</v>
      </c>
      <c r="E70" t="s">
        <v>72</v>
      </c>
      <c r="F70" s="2">
        <v>8685910000</v>
      </c>
      <c r="G70" s="2">
        <v>0</v>
      </c>
      <c r="H70" s="2">
        <v>8685910000</v>
      </c>
      <c r="I70" s="2">
        <v>22535027</v>
      </c>
      <c r="J70" s="2">
        <v>0</v>
      </c>
      <c r="K70" s="2">
        <v>22535027</v>
      </c>
      <c r="L70" s="2">
        <v>19060663</v>
      </c>
      <c r="M70" s="2">
        <v>0</v>
      </c>
      <c r="N70" s="2">
        <v>19060663</v>
      </c>
      <c r="O70" s="15">
        <v>0.1</v>
      </c>
      <c r="P70" s="2">
        <v>0</v>
      </c>
      <c r="Q70" s="13">
        <v>0.1</v>
      </c>
      <c r="R70" s="15">
        <v>0</v>
      </c>
      <c r="S70" s="2">
        <v>1906066.3</v>
      </c>
      <c r="T70" s="2">
        <v>1000000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2906066.3</v>
      </c>
      <c r="AC70" t="s">
        <v>25</v>
      </c>
    </row>
    <row r="71" spans="1:29" x14ac:dyDescent="0.25">
      <c r="A71" s="20">
        <v>410</v>
      </c>
      <c r="B71" t="s">
        <v>159</v>
      </c>
      <c r="C71" t="s">
        <v>9</v>
      </c>
      <c r="D71" t="s">
        <v>10</v>
      </c>
      <c r="E71" t="s">
        <v>80</v>
      </c>
      <c r="F71" s="2">
        <v>9377688000</v>
      </c>
      <c r="G71" s="2">
        <v>0</v>
      </c>
      <c r="H71" s="2">
        <v>9377688000</v>
      </c>
      <c r="I71" s="2">
        <v>25054642</v>
      </c>
      <c r="J71" s="2">
        <v>0</v>
      </c>
      <c r="K71" s="2">
        <v>25054642</v>
      </c>
      <c r="L71" s="2">
        <v>21303566.800000001</v>
      </c>
      <c r="M71" s="2">
        <v>0</v>
      </c>
      <c r="N71" s="2">
        <v>21303566.800000001</v>
      </c>
      <c r="O71" s="15">
        <v>0.1</v>
      </c>
      <c r="P71" s="2">
        <v>0</v>
      </c>
      <c r="Q71" s="13">
        <v>0.1</v>
      </c>
      <c r="R71" s="15">
        <v>0</v>
      </c>
      <c r="S71" s="2">
        <v>2130356.6800000002</v>
      </c>
      <c r="T71" s="2">
        <v>2000000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4130356.68</v>
      </c>
      <c r="AC71" t="s">
        <v>38</v>
      </c>
    </row>
    <row r="72" spans="1:29" x14ac:dyDescent="0.25">
      <c r="A72" s="20">
        <v>411</v>
      </c>
      <c r="B72" t="s">
        <v>159</v>
      </c>
      <c r="C72" t="s">
        <v>9</v>
      </c>
      <c r="D72" t="s">
        <v>10</v>
      </c>
      <c r="E72" t="s">
        <v>81</v>
      </c>
      <c r="F72" s="2">
        <v>3483964000</v>
      </c>
      <c r="G72" s="2">
        <v>0</v>
      </c>
      <c r="H72" s="2">
        <v>3483964000</v>
      </c>
      <c r="I72" s="2">
        <v>11301878</v>
      </c>
      <c r="J72" s="2">
        <v>0</v>
      </c>
      <c r="K72" s="2">
        <v>11301878</v>
      </c>
      <c r="L72" s="2">
        <v>9908292.4000000004</v>
      </c>
      <c r="M72" s="2">
        <v>0</v>
      </c>
      <c r="N72" s="2">
        <v>9908292.4000000004</v>
      </c>
      <c r="O72" s="15">
        <v>0.1</v>
      </c>
      <c r="P72" s="2">
        <v>0</v>
      </c>
      <c r="Q72" s="13">
        <v>0</v>
      </c>
      <c r="R72" s="15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0</v>
      </c>
      <c r="AC72" t="s">
        <v>38</v>
      </c>
    </row>
    <row r="73" spans="1:29" x14ac:dyDescent="0.25">
      <c r="A73" s="20">
        <v>414</v>
      </c>
      <c r="B73" t="s">
        <v>159</v>
      </c>
      <c r="C73" t="s">
        <v>9</v>
      </c>
      <c r="D73" t="s">
        <v>10</v>
      </c>
      <c r="E73" t="s">
        <v>82</v>
      </c>
      <c r="F73" s="2">
        <v>14080105000</v>
      </c>
      <c r="G73" s="2">
        <v>0</v>
      </c>
      <c r="H73" s="2">
        <v>14080105000</v>
      </c>
      <c r="I73" s="2">
        <v>37705390</v>
      </c>
      <c r="J73" s="2">
        <v>0</v>
      </c>
      <c r="K73" s="2">
        <v>37705390</v>
      </c>
      <c r="L73" s="2">
        <v>32073348</v>
      </c>
      <c r="M73" s="2">
        <v>0</v>
      </c>
      <c r="N73" s="2">
        <v>32073348</v>
      </c>
      <c r="O73" s="15">
        <v>0.1</v>
      </c>
      <c r="P73" s="2">
        <v>0</v>
      </c>
      <c r="Q73" s="13">
        <v>0.15</v>
      </c>
      <c r="R73" s="15">
        <v>0</v>
      </c>
      <c r="S73" s="2">
        <v>4811002.2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7811002.2000000002</v>
      </c>
      <c r="AC73" t="s">
        <v>38</v>
      </c>
    </row>
    <row r="74" spans="1:29" x14ac:dyDescent="0.25">
      <c r="A74" s="20">
        <v>416</v>
      </c>
      <c r="B74" t="s">
        <v>159</v>
      </c>
      <c r="C74" t="s">
        <v>9</v>
      </c>
      <c r="D74" t="s">
        <v>16</v>
      </c>
      <c r="E74" t="s">
        <v>83</v>
      </c>
      <c r="F74" s="2">
        <v>44971265000</v>
      </c>
      <c r="G74" s="2">
        <v>0</v>
      </c>
      <c r="H74" s="2">
        <v>44971265000</v>
      </c>
      <c r="I74" s="2">
        <v>85943650</v>
      </c>
      <c r="J74" s="2">
        <v>0</v>
      </c>
      <c r="K74" s="2">
        <v>85943650</v>
      </c>
      <c r="L74" s="2">
        <v>67955144</v>
      </c>
      <c r="M74" s="2">
        <v>0</v>
      </c>
      <c r="N74" s="2">
        <v>67955144</v>
      </c>
      <c r="O74" s="15">
        <v>0.1</v>
      </c>
      <c r="P74" s="2">
        <v>0</v>
      </c>
      <c r="Q74" s="13">
        <v>0.2</v>
      </c>
      <c r="R74" s="15">
        <v>0</v>
      </c>
      <c r="S74" s="2">
        <v>13591028.800000001</v>
      </c>
      <c r="T74" s="2">
        <v>4000000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17591028.800000001</v>
      </c>
      <c r="AC74" t="s">
        <v>24</v>
      </c>
    </row>
    <row r="75" spans="1:29" x14ac:dyDescent="0.25">
      <c r="A75" s="20">
        <v>418</v>
      </c>
      <c r="B75" t="s">
        <v>13</v>
      </c>
      <c r="C75" t="s">
        <v>9</v>
      </c>
      <c r="D75" t="s">
        <v>10</v>
      </c>
      <c r="E75" t="s">
        <v>38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15">
        <v>0.1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306023284.95999998</v>
      </c>
      <c r="V75" s="2">
        <v>0</v>
      </c>
      <c r="W75" s="2">
        <v>306023284.95999998</v>
      </c>
      <c r="X75" s="2">
        <v>159518052600</v>
      </c>
      <c r="Y75" s="2">
        <v>0</v>
      </c>
      <c r="Z75" s="2">
        <v>159518052600</v>
      </c>
      <c r="AA75" s="18">
        <v>12240931.398399999</v>
      </c>
      <c r="AB75" s="4">
        <v>12240931.398399999</v>
      </c>
      <c r="AC75" t="s">
        <v>12</v>
      </c>
    </row>
    <row r="76" spans="1:29" x14ac:dyDescent="0.25">
      <c r="A76" s="20">
        <v>419</v>
      </c>
      <c r="B76" t="s">
        <v>13</v>
      </c>
      <c r="C76" t="s">
        <v>9</v>
      </c>
      <c r="D76" t="s">
        <v>10</v>
      </c>
      <c r="E76" t="s">
        <v>70</v>
      </c>
      <c r="F76" s="2">
        <v>234442000</v>
      </c>
      <c r="G76" s="2">
        <v>0</v>
      </c>
      <c r="H76" s="2">
        <v>234442000</v>
      </c>
      <c r="I76" s="2">
        <v>707548</v>
      </c>
      <c r="J76" s="2">
        <v>0</v>
      </c>
      <c r="K76" s="2">
        <v>707548</v>
      </c>
      <c r="L76" s="2">
        <v>613771.19999999995</v>
      </c>
      <c r="M76" s="2">
        <v>0</v>
      </c>
      <c r="N76" s="2">
        <v>613771.19999999995</v>
      </c>
      <c r="O76" s="15">
        <v>0.1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195871338.88</v>
      </c>
      <c r="V76" s="2">
        <v>0</v>
      </c>
      <c r="W76" s="2">
        <v>195871338.88</v>
      </c>
      <c r="X76" s="2">
        <v>113971342800</v>
      </c>
      <c r="Y76" s="2">
        <v>0</v>
      </c>
      <c r="Z76" s="2">
        <v>113971342800</v>
      </c>
      <c r="AA76" s="18">
        <v>5876140.1664000005</v>
      </c>
      <c r="AB76" s="4">
        <v>5876140.1664000005</v>
      </c>
      <c r="AC76" t="s">
        <v>12</v>
      </c>
    </row>
    <row r="77" spans="1:29" x14ac:dyDescent="0.25">
      <c r="A77" s="20">
        <v>425</v>
      </c>
      <c r="B77" t="s">
        <v>13</v>
      </c>
      <c r="C77" t="s">
        <v>9</v>
      </c>
      <c r="D77" t="s">
        <v>29</v>
      </c>
      <c r="E77" t="s">
        <v>84</v>
      </c>
      <c r="F77" s="2">
        <v>5930062600</v>
      </c>
      <c r="G77" s="2">
        <v>0</v>
      </c>
      <c r="H77" s="2">
        <v>5930062600</v>
      </c>
      <c r="I77" s="2">
        <v>18988966</v>
      </c>
      <c r="J77" s="2">
        <v>0</v>
      </c>
      <c r="K77" s="2">
        <v>18988966</v>
      </c>
      <c r="L77" s="2">
        <v>16616940.960000001</v>
      </c>
      <c r="M77" s="2">
        <v>0</v>
      </c>
      <c r="N77" s="2">
        <v>16616940.960000001</v>
      </c>
      <c r="O77" s="15">
        <v>0.1</v>
      </c>
      <c r="P77" s="2">
        <v>0</v>
      </c>
      <c r="Q77" s="13">
        <v>0.1</v>
      </c>
      <c r="R77" s="15">
        <v>0</v>
      </c>
      <c r="S77" s="2">
        <v>1661694.0959999999</v>
      </c>
      <c r="T77" s="2">
        <v>0</v>
      </c>
      <c r="U77" s="2">
        <v>136874876.12</v>
      </c>
      <c r="V77" s="2">
        <v>0</v>
      </c>
      <c r="W77" s="2">
        <v>136874876.12</v>
      </c>
      <c r="X77" s="2">
        <v>66260837200</v>
      </c>
      <c r="Y77" s="2">
        <v>0</v>
      </c>
      <c r="Z77" s="2">
        <v>66260837200</v>
      </c>
      <c r="AA77" s="18">
        <v>0</v>
      </c>
      <c r="AB77" s="4">
        <v>1661694.0959999999</v>
      </c>
      <c r="AC77" t="s">
        <v>18</v>
      </c>
    </row>
    <row r="78" spans="1:29" x14ac:dyDescent="0.25">
      <c r="A78" s="20">
        <v>426</v>
      </c>
      <c r="B78" t="s">
        <v>159</v>
      </c>
      <c r="C78" t="s">
        <v>9</v>
      </c>
      <c r="D78" t="s">
        <v>29</v>
      </c>
      <c r="E78" t="s">
        <v>85</v>
      </c>
      <c r="F78" s="2">
        <v>27808834000</v>
      </c>
      <c r="G78" s="2">
        <v>0</v>
      </c>
      <c r="H78" s="2">
        <v>27808834000</v>
      </c>
      <c r="I78" s="2">
        <v>61936724</v>
      </c>
      <c r="J78" s="2">
        <v>0</v>
      </c>
      <c r="K78" s="2">
        <v>61936724</v>
      </c>
      <c r="L78" s="2">
        <v>50813190.399999999</v>
      </c>
      <c r="M78" s="2">
        <v>0</v>
      </c>
      <c r="N78" s="2">
        <v>50813190.399999999</v>
      </c>
      <c r="O78" s="15">
        <v>0.1</v>
      </c>
      <c r="P78" s="2">
        <v>0</v>
      </c>
      <c r="Q78" s="13">
        <v>0.15</v>
      </c>
      <c r="R78" s="15">
        <v>0</v>
      </c>
      <c r="S78" s="2">
        <v>7621978.5599999996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10621978.560000001</v>
      </c>
      <c r="AC78" t="s">
        <v>84</v>
      </c>
    </row>
    <row r="79" spans="1:29" x14ac:dyDescent="0.25">
      <c r="A79" s="20">
        <v>428</v>
      </c>
      <c r="B79" t="s">
        <v>159</v>
      </c>
      <c r="C79" t="s">
        <v>9</v>
      </c>
      <c r="D79" t="s">
        <v>16</v>
      </c>
      <c r="E79" t="s">
        <v>86</v>
      </c>
      <c r="F79" s="2">
        <v>2814779300</v>
      </c>
      <c r="G79" s="2">
        <v>0</v>
      </c>
      <c r="H79" s="2">
        <v>2814779300</v>
      </c>
      <c r="I79" s="2">
        <v>8691275</v>
      </c>
      <c r="J79" s="2">
        <v>0</v>
      </c>
      <c r="K79" s="2">
        <v>8691275</v>
      </c>
      <c r="L79" s="2">
        <v>7565363.2800000003</v>
      </c>
      <c r="M79" s="2">
        <v>0</v>
      </c>
      <c r="N79" s="2">
        <v>7565363.2800000003</v>
      </c>
      <c r="O79" s="15">
        <v>0.1</v>
      </c>
      <c r="P79" s="2">
        <v>0</v>
      </c>
      <c r="Q79" s="13">
        <v>0</v>
      </c>
      <c r="R79" s="15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0</v>
      </c>
      <c r="AC79" t="s">
        <v>18</v>
      </c>
    </row>
    <row r="80" spans="1:29" x14ac:dyDescent="0.25">
      <c r="A80" s="20">
        <v>429</v>
      </c>
      <c r="B80" t="s">
        <v>159</v>
      </c>
      <c r="C80" t="s">
        <v>9</v>
      </c>
      <c r="D80" t="s">
        <v>16</v>
      </c>
      <c r="E80" t="s">
        <v>87</v>
      </c>
      <c r="F80" s="2">
        <v>5503343000</v>
      </c>
      <c r="G80" s="2">
        <v>0</v>
      </c>
      <c r="H80" s="2">
        <v>5503343000</v>
      </c>
      <c r="I80" s="2">
        <v>17205553</v>
      </c>
      <c r="J80" s="2">
        <v>0</v>
      </c>
      <c r="K80" s="2">
        <v>17205553</v>
      </c>
      <c r="L80" s="2">
        <v>15004215.800000001</v>
      </c>
      <c r="M80" s="2">
        <v>0</v>
      </c>
      <c r="N80" s="2">
        <v>15004215.800000001</v>
      </c>
      <c r="O80" s="15">
        <v>0.1</v>
      </c>
      <c r="P80" s="2">
        <v>0</v>
      </c>
      <c r="Q80" s="13">
        <v>0.1</v>
      </c>
      <c r="R80" s="15">
        <v>0</v>
      </c>
      <c r="S80" s="2">
        <v>1500421.58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3500421.58</v>
      </c>
      <c r="AC80" t="s">
        <v>18</v>
      </c>
    </row>
    <row r="81" spans="1:29" x14ac:dyDescent="0.25">
      <c r="A81" s="20">
        <v>430</v>
      </c>
      <c r="B81" t="s">
        <v>159</v>
      </c>
      <c r="C81" t="s">
        <v>9</v>
      </c>
      <c r="D81" t="s">
        <v>16</v>
      </c>
      <c r="E81" t="s">
        <v>88</v>
      </c>
      <c r="F81" s="2">
        <v>47858381000</v>
      </c>
      <c r="G81" s="2">
        <v>0</v>
      </c>
      <c r="H81" s="2">
        <v>47858381000</v>
      </c>
      <c r="I81" s="2">
        <v>94618788</v>
      </c>
      <c r="J81" s="2">
        <v>0</v>
      </c>
      <c r="K81" s="2">
        <v>94618788</v>
      </c>
      <c r="L81" s="2">
        <v>75475435.599999994</v>
      </c>
      <c r="M81" s="2">
        <v>0</v>
      </c>
      <c r="N81" s="2">
        <v>75475435.599999994</v>
      </c>
      <c r="O81" s="15">
        <v>0.1</v>
      </c>
      <c r="P81" s="2">
        <v>0</v>
      </c>
      <c r="Q81" s="13">
        <v>0.2</v>
      </c>
      <c r="R81" s="15">
        <v>0</v>
      </c>
      <c r="S81" s="2">
        <v>15095087.119999999</v>
      </c>
      <c r="T81" s="2">
        <v>4000000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19095087.120000001</v>
      </c>
      <c r="AC81" t="s">
        <v>24</v>
      </c>
    </row>
    <row r="82" spans="1:29" x14ac:dyDescent="0.25">
      <c r="A82" s="20">
        <v>435</v>
      </c>
      <c r="B82" t="s">
        <v>159</v>
      </c>
      <c r="C82" t="s">
        <v>9</v>
      </c>
      <c r="D82" t="s">
        <v>16</v>
      </c>
      <c r="E82" t="s">
        <v>89</v>
      </c>
      <c r="F82" s="2">
        <v>3740888000</v>
      </c>
      <c r="G82" s="2">
        <v>0</v>
      </c>
      <c r="H82" s="2">
        <v>3740888000</v>
      </c>
      <c r="I82" s="2">
        <v>9928118</v>
      </c>
      <c r="J82" s="2">
        <v>0</v>
      </c>
      <c r="K82" s="2">
        <v>9928118</v>
      </c>
      <c r="L82" s="2">
        <v>8431762.8000000007</v>
      </c>
      <c r="M82" s="2">
        <v>0</v>
      </c>
      <c r="N82" s="2">
        <v>8431762.8000000007</v>
      </c>
      <c r="O82" s="15">
        <v>0.1</v>
      </c>
      <c r="P82" s="2">
        <v>0</v>
      </c>
      <c r="Q82" s="13">
        <v>0.3</v>
      </c>
      <c r="R82" s="15">
        <v>0</v>
      </c>
      <c r="S82" s="2">
        <v>2529528.84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2529528.84</v>
      </c>
      <c r="AC82" t="s">
        <v>25</v>
      </c>
    </row>
    <row r="83" spans="1:29" x14ac:dyDescent="0.25">
      <c r="A83" s="20">
        <v>437</v>
      </c>
      <c r="B83" t="s">
        <v>159</v>
      </c>
      <c r="C83" t="s">
        <v>9</v>
      </c>
      <c r="D83" t="s">
        <v>16</v>
      </c>
      <c r="E83" t="s">
        <v>90</v>
      </c>
      <c r="F83" s="2">
        <v>9311637000</v>
      </c>
      <c r="G83" s="2">
        <v>0</v>
      </c>
      <c r="H83" s="2">
        <v>9311637000</v>
      </c>
      <c r="I83" s="2">
        <v>14746213</v>
      </c>
      <c r="J83" s="2">
        <v>0</v>
      </c>
      <c r="K83" s="2">
        <v>14746213</v>
      </c>
      <c r="L83" s="2">
        <v>11021558.199999999</v>
      </c>
      <c r="M83" s="2">
        <v>0</v>
      </c>
      <c r="N83" s="2">
        <v>11021558.199999999</v>
      </c>
      <c r="O83" s="15">
        <v>0.1</v>
      </c>
      <c r="P83" s="2">
        <v>0</v>
      </c>
      <c r="Q83" s="13">
        <v>0.3</v>
      </c>
      <c r="R83" s="15">
        <v>0</v>
      </c>
      <c r="S83" s="2">
        <v>3306467.46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3306467.46</v>
      </c>
      <c r="AC83" t="s">
        <v>18</v>
      </c>
    </row>
    <row r="84" spans="1:29" x14ac:dyDescent="0.25">
      <c r="A84" s="20">
        <v>440</v>
      </c>
      <c r="B84" t="s">
        <v>159</v>
      </c>
      <c r="C84" t="s">
        <v>9</v>
      </c>
      <c r="D84" t="s">
        <v>16</v>
      </c>
      <c r="E84" t="s">
        <v>91</v>
      </c>
      <c r="F84" s="2">
        <v>12364210000</v>
      </c>
      <c r="G84" s="2">
        <v>0</v>
      </c>
      <c r="H84" s="2">
        <v>12364210000</v>
      </c>
      <c r="I84" s="2">
        <v>23735511</v>
      </c>
      <c r="J84" s="2">
        <v>0</v>
      </c>
      <c r="K84" s="2">
        <v>23735511</v>
      </c>
      <c r="L84" s="2">
        <v>18789827</v>
      </c>
      <c r="M84" s="2">
        <v>0</v>
      </c>
      <c r="N84" s="2">
        <v>18789827</v>
      </c>
      <c r="O84" s="15">
        <v>0.1</v>
      </c>
      <c r="P84" s="2">
        <v>0</v>
      </c>
      <c r="Q84" s="13">
        <v>0.1</v>
      </c>
      <c r="R84" s="15">
        <v>0</v>
      </c>
      <c r="S84" s="2">
        <v>1878982.7</v>
      </c>
      <c r="T84" s="2">
        <v>1000000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2878982.7</v>
      </c>
      <c r="AC84" t="s">
        <v>34</v>
      </c>
    </row>
    <row r="85" spans="1:29" x14ac:dyDescent="0.25">
      <c r="A85" s="20">
        <v>442</v>
      </c>
      <c r="B85" t="s">
        <v>159</v>
      </c>
      <c r="C85" t="s">
        <v>9</v>
      </c>
      <c r="D85" t="s">
        <v>16</v>
      </c>
      <c r="E85" t="s">
        <v>92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15">
        <v>0.1</v>
      </c>
      <c r="P85" s="2">
        <v>0</v>
      </c>
      <c r="Q85" s="13">
        <v>0.3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C85" t="s">
        <v>160</v>
      </c>
    </row>
    <row r="86" spans="1:29" x14ac:dyDescent="0.25">
      <c r="A86" s="20">
        <v>443</v>
      </c>
      <c r="B86" t="s">
        <v>13</v>
      </c>
      <c r="C86" t="s">
        <v>9</v>
      </c>
      <c r="D86" t="s">
        <v>16</v>
      </c>
      <c r="E86" t="s">
        <v>34</v>
      </c>
      <c r="F86" s="2">
        <v>55273243800</v>
      </c>
      <c r="G86" s="2">
        <v>0</v>
      </c>
      <c r="H86" s="2">
        <v>55273243800</v>
      </c>
      <c r="I86" s="2">
        <v>125618050</v>
      </c>
      <c r="J86" s="2">
        <v>0</v>
      </c>
      <c r="K86" s="2">
        <v>125618050</v>
      </c>
      <c r="L86" s="2">
        <v>103508752.48</v>
      </c>
      <c r="M86" s="2">
        <v>0</v>
      </c>
      <c r="N86" s="2">
        <v>103508752.48</v>
      </c>
      <c r="O86" s="15">
        <v>0.1</v>
      </c>
      <c r="P86" s="2">
        <v>0</v>
      </c>
      <c r="Q86" s="13">
        <v>0.25</v>
      </c>
      <c r="R86" s="15">
        <v>0</v>
      </c>
      <c r="S86" s="2">
        <v>25877188.120000001</v>
      </c>
      <c r="T86" s="2">
        <v>0</v>
      </c>
      <c r="U86" s="2">
        <v>188933184.31999999</v>
      </c>
      <c r="V86" s="2">
        <v>0</v>
      </c>
      <c r="W86" s="2">
        <v>188933184.31999999</v>
      </c>
      <c r="X86" s="2">
        <v>97211831700</v>
      </c>
      <c r="Y86" s="2">
        <v>0</v>
      </c>
      <c r="Z86" s="2">
        <v>97211831700</v>
      </c>
      <c r="AA86" s="18">
        <v>5667995.5296</v>
      </c>
      <c r="AB86" s="4">
        <v>31545183.649599999</v>
      </c>
      <c r="AC86" t="s">
        <v>17</v>
      </c>
    </row>
    <row r="87" spans="1:29" x14ac:dyDescent="0.25">
      <c r="A87" s="20">
        <v>447</v>
      </c>
      <c r="B87" t="s">
        <v>159</v>
      </c>
      <c r="C87" t="s">
        <v>2</v>
      </c>
      <c r="D87" t="s">
        <v>8</v>
      </c>
      <c r="E87" t="s">
        <v>93</v>
      </c>
      <c r="F87" s="2">
        <v>19320766000</v>
      </c>
      <c r="G87" s="2">
        <v>1471482000</v>
      </c>
      <c r="H87" s="2">
        <v>17849284000</v>
      </c>
      <c r="I87" s="2">
        <v>53658311</v>
      </c>
      <c r="J87" s="2">
        <v>4906331</v>
      </c>
      <c r="K87" s="2">
        <v>48751980</v>
      </c>
      <c r="L87" s="2">
        <v>45930004.600000001</v>
      </c>
      <c r="M87" s="2">
        <v>4317738.2</v>
      </c>
      <c r="N87" s="2">
        <v>41612266.399999999</v>
      </c>
      <c r="O87" s="15">
        <v>0.1</v>
      </c>
      <c r="P87" s="2">
        <v>431773.82</v>
      </c>
      <c r="Q87" s="13">
        <v>0.15</v>
      </c>
      <c r="R87" s="15">
        <v>0</v>
      </c>
      <c r="S87" s="2">
        <v>6241839.96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9673613.7799999993</v>
      </c>
      <c r="AC87" t="s">
        <v>41</v>
      </c>
    </row>
    <row r="88" spans="1:29" x14ac:dyDescent="0.25">
      <c r="A88" s="20">
        <v>456</v>
      </c>
      <c r="B88" t="s">
        <v>159</v>
      </c>
      <c r="C88" t="s">
        <v>2</v>
      </c>
      <c r="D88" t="s">
        <v>8</v>
      </c>
      <c r="E88" t="s">
        <v>94</v>
      </c>
      <c r="F88" s="2">
        <v>3397293500</v>
      </c>
      <c r="G88" s="2">
        <v>42061000</v>
      </c>
      <c r="H88" s="2">
        <v>3355232500</v>
      </c>
      <c r="I88" s="2">
        <v>9960184</v>
      </c>
      <c r="J88" s="2">
        <v>147214</v>
      </c>
      <c r="K88" s="2">
        <v>9812970</v>
      </c>
      <c r="L88" s="2">
        <v>8601266.5999999996</v>
      </c>
      <c r="M88" s="2">
        <v>130389.6</v>
      </c>
      <c r="N88" s="2">
        <v>8470877</v>
      </c>
      <c r="O88" s="15">
        <v>0.1</v>
      </c>
      <c r="P88" s="2">
        <v>13038.96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13038.96</v>
      </c>
      <c r="AC88" t="s">
        <v>45</v>
      </c>
    </row>
    <row r="89" spans="1:29" x14ac:dyDescent="0.25">
      <c r="A89" s="20">
        <v>460</v>
      </c>
      <c r="B89" t="s">
        <v>159</v>
      </c>
      <c r="C89" t="s">
        <v>9</v>
      </c>
      <c r="D89" t="s">
        <v>16</v>
      </c>
      <c r="E89" t="s">
        <v>95</v>
      </c>
      <c r="F89" s="2">
        <v>64512968000</v>
      </c>
      <c r="G89" s="2">
        <v>0</v>
      </c>
      <c r="H89" s="2">
        <v>64512968000</v>
      </c>
      <c r="I89" s="2">
        <v>106508050</v>
      </c>
      <c r="J89" s="2">
        <v>0</v>
      </c>
      <c r="K89" s="2">
        <v>106508050</v>
      </c>
      <c r="L89" s="2">
        <v>80702862.799999997</v>
      </c>
      <c r="M89" s="2">
        <v>0</v>
      </c>
      <c r="N89" s="2">
        <v>80702862.799999997</v>
      </c>
      <c r="O89" s="15">
        <v>0.1</v>
      </c>
      <c r="P89" s="2">
        <v>0</v>
      </c>
      <c r="Q89" s="13">
        <v>0.3</v>
      </c>
      <c r="R89" s="15">
        <v>0</v>
      </c>
      <c r="S89" s="2">
        <v>24210858.84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24210858.84</v>
      </c>
      <c r="AC89" t="s">
        <v>25</v>
      </c>
    </row>
    <row r="90" spans="1:29" x14ac:dyDescent="0.25">
      <c r="A90" s="20">
        <v>467</v>
      </c>
      <c r="B90" t="s">
        <v>159</v>
      </c>
      <c r="C90" t="s">
        <v>2</v>
      </c>
      <c r="D90" t="s">
        <v>4</v>
      </c>
      <c r="E90" t="s">
        <v>96</v>
      </c>
      <c r="F90" s="2">
        <v>25972485400</v>
      </c>
      <c r="G90" s="2">
        <v>4104201000</v>
      </c>
      <c r="H90" s="2">
        <v>21868284400</v>
      </c>
      <c r="I90" s="2">
        <v>55832240</v>
      </c>
      <c r="J90" s="2">
        <v>10755468</v>
      </c>
      <c r="K90" s="2">
        <v>45076772</v>
      </c>
      <c r="L90" s="2">
        <v>45443245.840000004</v>
      </c>
      <c r="M90" s="2">
        <v>9113787.5999999996</v>
      </c>
      <c r="N90" s="2">
        <v>36329458.240000002</v>
      </c>
      <c r="O90" s="15">
        <v>0.1</v>
      </c>
      <c r="P90" s="2">
        <v>911378.76</v>
      </c>
      <c r="Q90" s="13">
        <v>0.15</v>
      </c>
      <c r="R90" s="15">
        <v>0</v>
      </c>
      <c r="S90" s="2">
        <v>5449418.7359999996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18">
        <v>9360797.4959999993</v>
      </c>
      <c r="AC90" t="s">
        <v>44</v>
      </c>
    </row>
    <row r="91" spans="1:29" x14ac:dyDescent="0.25">
      <c r="A91" s="20">
        <v>475</v>
      </c>
      <c r="B91" t="s">
        <v>13</v>
      </c>
      <c r="C91" t="s">
        <v>2</v>
      </c>
      <c r="D91" t="s">
        <v>392</v>
      </c>
      <c r="E91" t="s">
        <v>97</v>
      </c>
      <c r="F91" s="2">
        <v>16419965000</v>
      </c>
      <c r="G91" s="2">
        <v>0</v>
      </c>
      <c r="H91" s="2">
        <v>16419965000</v>
      </c>
      <c r="I91" s="2">
        <v>36828155</v>
      </c>
      <c r="J91" s="2">
        <v>0</v>
      </c>
      <c r="K91" s="2">
        <v>36828155</v>
      </c>
      <c r="L91" s="2">
        <v>30260169</v>
      </c>
      <c r="M91" s="2">
        <v>0</v>
      </c>
      <c r="N91" s="2">
        <v>30260169</v>
      </c>
      <c r="O91" s="15">
        <v>0.1</v>
      </c>
      <c r="P91" s="2">
        <v>0</v>
      </c>
      <c r="Q91" s="13">
        <v>0.15</v>
      </c>
      <c r="R91" s="15">
        <v>0</v>
      </c>
      <c r="S91" s="2">
        <v>4539025.3499999996</v>
      </c>
      <c r="T91" s="2">
        <v>0</v>
      </c>
      <c r="U91" s="2">
        <v>296490659.63999999</v>
      </c>
      <c r="V91" s="2">
        <v>53406754</v>
      </c>
      <c r="W91" s="2">
        <v>243083905.63999999</v>
      </c>
      <c r="X91" s="2">
        <v>186508340900</v>
      </c>
      <c r="Y91" s="2">
        <v>26543020000</v>
      </c>
      <c r="Z91" s="2">
        <v>159965320900</v>
      </c>
      <c r="AA91" s="18">
        <v>10257423.7656</v>
      </c>
      <c r="AB91" s="4">
        <v>14796449.115599999</v>
      </c>
      <c r="AC91" t="s">
        <v>14</v>
      </c>
    </row>
    <row r="92" spans="1:29" x14ac:dyDescent="0.25">
      <c r="A92" s="20">
        <v>485</v>
      </c>
      <c r="B92" t="s">
        <v>159</v>
      </c>
      <c r="C92" t="s">
        <v>2</v>
      </c>
      <c r="D92" t="s">
        <v>220</v>
      </c>
      <c r="E92" t="s">
        <v>214</v>
      </c>
      <c r="F92" s="2">
        <v>14547168000</v>
      </c>
      <c r="G92" s="2">
        <v>0</v>
      </c>
      <c r="H92" s="2">
        <v>14547168000</v>
      </c>
      <c r="I92" s="2">
        <v>38252887</v>
      </c>
      <c r="J92" s="2">
        <v>0</v>
      </c>
      <c r="K92" s="2">
        <v>38252887</v>
      </c>
      <c r="L92" s="2">
        <v>32434019.800000001</v>
      </c>
      <c r="M92" s="2">
        <v>0</v>
      </c>
      <c r="N92" s="2">
        <v>32434019.800000001</v>
      </c>
      <c r="O92" s="15">
        <v>0.1</v>
      </c>
      <c r="P92" s="2">
        <v>0</v>
      </c>
      <c r="Q92" s="13">
        <v>0.15</v>
      </c>
      <c r="R92" s="15">
        <v>0</v>
      </c>
      <c r="S92" s="2">
        <v>4865102.97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7865102.9699999997</v>
      </c>
      <c r="AC92" t="s">
        <v>203</v>
      </c>
    </row>
    <row r="93" spans="1:29" x14ac:dyDescent="0.25">
      <c r="A93" s="20">
        <v>510</v>
      </c>
      <c r="B93" t="s">
        <v>159</v>
      </c>
      <c r="C93" t="s">
        <v>9</v>
      </c>
      <c r="D93" t="s">
        <v>29</v>
      </c>
      <c r="E93" t="s">
        <v>98</v>
      </c>
      <c r="F93" s="2">
        <v>16870658000</v>
      </c>
      <c r="G93" s="2">
        <v>0</v>
      </c>
      <c r="H93" s="2">
        <v>16870658000</v>
      </c>
      <c r="I93" s="2">
        <v>27276602</v>
      </c>
      <c r="J93" s="2">
        <v>0</v>
      </c>
      <c r="K93" s="2">
        <v>27276602</v>
      </c>
      <c r="L93" s="2">
        <v>20528338.800000001</v>
      </c>
      <c r="M93" s="2">
        <v>0</v>
      </c>
      <c r="N93" s="2">
        <v>20528338.800000001</v>
      </c>
      <c r="O93" s="15">
        <v>0.1</v>
      </c>
      <c r="P93" s="2">
        <v>0</v>
      </c>
      <c r="Q93" s="13">
        <v>0.1</v>
      </c>
      <c r="R93" s="15">
        <v>0</v>
      </c>
      <c r="S93" s="2">
        <v>2052833.88</v>
      </c>
      <c r="T93" s="2">
        <v>2000000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4052833.88</v>
      </c>
      <c r="AC93" t="s">
        <v>35</v>
      </c>
    </row>
    <row r="94" spans="1:29" x14ac:dyDescent="0.25">
      <c r="A94" s="20">
        <v>513</v>
      </c>
      <c r="B94" t="s">
        <v>159</v>
      </c>
      <c r="C94" t="s">
        <v>9</v>
      </c>
      <c r="D94" t="s">
        <v>16</v>
      </c>
      <c r="E94" t="s">
        <v>99</v>
      </c>
      <c r="F94" s="2">
        <v>13827499000</v>
      </c>
      <c r="G94" s="2">
        <v>0</v>
      </c>
      <c r="H94" s="2">
        <v>13827499000</v>
      </c>
      <c r="I94" s="2">
        <v>27522370</v>
      </c>
      <c r="J94" s="2">
        <v>0</v>
      </c>
      <c r="K94" s="2">
        <v>27522370</v>
      </c>
      <c r="L94" s="2">
        <v>21991370.399999999</v>
      </c>
      <c r="M94" s="2">
        <v>0</v>
      </c>
      <c r="N94" s="2">
        <v>21991370.399999999</v>
      </c>
      <c r="O94" s="15">
        <v>0.1</v>
      </c>
      <c r="P94" s="2">
        <v>0</v>
      </c>
      <c r="Q94" s="13">
        <v>0.1</v>
      </c>
      <c r="R94" s="15">
        <v>0</v>
      </c>
      <c r="S94" s="2">
        <v>2199137.04</v>
      </c>
      <c r="T94" s="2">
        <v>2000000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4199137.04</v>
      </c>
      <c r="AC94" t="s">
        <v>25</v>
      </c>
    </row>
    <row r="95" spans="1:29" x14ac:dyDescent="0.25">
      <c r="A95" s="20">
        <v>514</v>
      </c>
      <c r="B95" t="s">
        <v>159</v>
      </c>
      <c r="C95" t="s">
        <v>9</v>
      </c>
      <c r="D95" t="s">
        <v>10</v>
      </c>
      <c r="E95" t="s">
        <v>100</v>
      </c>
      <c r="F95" s="2">
        <v>37403587000</v>
      </c>
      <c r="G95" s="2">
        <v>0</v>
      </c>
      <c r="H95" s="2">
        <v>37403587000</v>
      </c>
      <c r="I95" s="2">
        <v>80341103</v>
      </c>
      <c r="J95" s="2">
        <v>0</v>
      </c>
      <c r="K95" s="2">
        <v>80341103</v>
      </c>
      <c r="L95" s="2">
        <v>65379668.200000003</v>
      </c>
      <c r="M95" s="2">
        <v>0</v>
      </c>
      <c r="N95" s="2">
        <v>65379668.200000003</v>
      </c>
      <c r="O95" s="15">
        <v>0.1</v>
      </c>
      <c r="P95" s="2">
        <v>0</v>
      </c>
      <c r="Q95" s="13">
        <v>0.2</v>
      </c>
      <c r="R95" s="15">
        <v>0</v>
      </c>
      <c r="S95" s="2">
        <v>13075933.640000001</v>
      </c>
      <c r="T95" s="2">
        <v>4000000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17075933.640000001</v>
      </c>
      <c r="AC95" t="s">
        <v>70</v>
      </c>
    </row>
    <row r="96" spans="1:29" x14ac:dyDescent="0.25">
      <c r="A96" s="20">
        <v>546</v>
      </c>
      <c r="B96" t="s">
        <v>159</v>
      </c>
      <c r="C96" t="s">
        <v>9</v>
      </c>
      <c r="D96" t="s">
        <v>10</v>
      </c>
      <c r="E96" t="s">
        <v>101</v>
      </c>
      <c r="F96" s="2">
        <v>20823635000</v>
      </c>
      <c r="G96" s="2">
        <v>0</v>
      </c>
      <c r="H96" s="2">
        <v>20823635000</v>
      </c>
      <c r="I96" s="2">
        <v>53211777</v>
      </c>
      <c r="J96" s="2">
        <v>0</v>
      </c>
      <c r="K96" s="2">
        <v>53211777</v>
      </c>
      <c r="L96" s="2">
        <v>44882323</v>
      </c>
      <c r="M96" s="2">
        <v>0</v>
      </c>
      <c r="N96" s="2">
        <v>44882323</v>
      </c>
      <c r="O96" s="15">
        <v>0.1</v>
      </c>
      <c r="P96" s="2">
        <v>0</v>
      </c>
      <c r="Q96" s="13">
        <v>0.15</v>
      </c>
      <c r="R96" s="15">
        <v>0</v>
      </c>
      <c r="S96" s="2">
        <v>6732348.4500000002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9732348.4499999993</v>
      </c>
      <c r="AC96" t="s">
        <v>77</v>
      </c>
    </row>
    <row r="97" spans="1:29" x14ac:dyDescent="0.25">
      <c r="A97" s="20">
        <v>570</v>
      </c>
      <c r="B97" t="s">
        <v>159</v>
      </c>
      <c r="C97" t="s">
        <v>2</v>
      </c>
      <c r="D97" t="s">
        <v>392</v>
      </c>
      <c r="E97" t="s">
        <v>102</v>
      </c>
      <c r="F97" s="2">
        <v>47044900000</v>
      </c>
      <c r="G97" s="2">
        <v>20888512000</v>
      </c>
      <c r="H97" s="2">
        <v>26156388000</v>
      </c>
      <c r="I97" s="2">
        <v>103969591</v>
      </c>
      <c r="J97" s="2">
        <v>46721204</v>
      </c>
      <c r="K97" s="2">
        <v>57248387</v>
      </c>
      <c r="L97" s="2">
        <v>85151631</v>
      </c>
      <c r="M97" s="2">
        <v>38365799.200000003</v>
      </c>
      <c r="N97" s="2">
        <v>46785831.799999997</v>
      </c>
      <c r="O97" s="15">
        <v>0.1</v>
      </c>
      <c r="P97" s="2">
        <v>3836579.92</v>
      </c>
      <c r="Q97" s="13">
        <v>0.2</v>
      </c>
      <c r="R97" s="15">
        <v>0</v>
      </c>
      <c r="S97" s="2">
        <v>9357166.3599999994</v>
      </c>
      <c r="T97" s="2">
        <v>4000000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17193746.280000001</v>
      </c>
      <c r="AC97" t="s">
        <v>97</v>
      </c>
    </row>
    <row r="98" spans="1:29" x14ac:dyDescent="0.25">
      <c r="A98" s="20">
        <v>575</v>
      </c>
      <c r="B98" t="s">
        <v>159</v>
      </c>
      <c r="C98" t="s">
        <v>9</v>
      </c>
      <c r="D98" t="s">
        <v>29</v>
      </c>
      <c r="E98" t="s">
        <v>103</v>
      </c>
      <c r="F98" s="2">
        <v>9677853000</v>
      </c>
      <c r="G98" s="2">
        <v>0</v>
      </c>
      <c r="H98" s="2">
        <v>9677853000</v>
      </c>
      <c r="I98" s="2">
        <v>25678871</v>
      </c>
      <c r="J98" s="2">
        <v>0</v>
      </c>
      <c r="K98" s="2">
        <v>25678871</v>
      </c>
      <c r="L98" s="2">
        <v>21807729.800000001</v>
      </c>
      <c r="M98" s="2">
        <v>0</v>
      </c>
      <c r="N98" s="2">
        <v>21807729.800000001</v>
      </c>
      <c r="O98" s="15">
        <v>0.1</v>
      </c>
      <c r="P98" s="2">
        <v>0</v>
      </c>
      <c r="Q98" s="13">
        <v>0.3</v>
      </c>
      <c r="R98" s="15">
        <v>0</v>
      </c>
      <c r="S98" s="2">
        <v>6542318.9400000004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6542318.9400000004</v>
      </c>
      <c r="AC98" t="s">
        <v>30</v>
      </c>
    </row>
    <row r="99" spans="1:29" x14ac:dyDescent="0.25">
      <c r="A99" s="20">
        <v>590</v>
      </c>
      <c r="B99" t="s">
        <v>159</v>
      </c>
      <c r="C99" t="s">
        <v>2</v>
      </c>
      <c r="D99" t="s">
        <v>391</v>
      </c>
      <c r="E99" t="s">
        <v>104</v>
      </c>
      <c r="F99" s="2">
        <v>105067611000</v>
      </c>
      <c r="G99" s="2">
        <v>19020828000</v>
      </c>
      <c r="H99" s="2">
        <v>86046783000</v>
      </c>
      <c r="I99" s="2">
        <v>179170286</v>
      </c>
      <c r="J99" s="2">
        <v>32927785</v>
      </c>
      <c r="K99" s="2">
        <v>146242501</v>
      </c>
      <c r="L99" s="2">
        <v>137143241.59999999</v>
      </c>
      <c r="M99" s="2">
        <v>25319453.800000001</v>
      </c>
      <c r="N99" s="2">
        <v>111823787.8</v>
      </c>
      <c r="O99" s="15">
        <v>0.1</v>
      </c>
      <c r="P99" s="2">
        <v>2531945.38</v>
      </c>
      <c r="Q99" s="13">
        <v>0.25</v>
      </c>
      <c r="R99" s="15">
        <v>0</v>
      </c>
      <c r="S99" s="2">
        <v>27955946.949999999</v>
      </c>
      <c r="T99" s="2">
        <v>5000000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35487892.329999998</v>
      </c>
      <c r="AC99" t="s">
        <v>47</v>
      </c>
    </row>
    <row r="100" spans="1:29" x14ac:dyDescent="0.25">
      <c r="A100" s="20">
        <v>591</v>
      </c>
      <c r="B100" t="s">
        <v>13</v>
      </c>
      <c r="C100" t="s">
        <v>2</v>
      </c>
      <c r="D100" t="s">
        <v>391</v>
      </c>
      <c r="E100" t="s">
        <v>105</v>
      </c>
      <c r="F100" s="2">
        <v>12969004000</v>
      </c>
      <c r="G100" s="2">
        <v>9261624000</v>
      </c>
      <c r="H100" s="2">
        <v>3707380000</v>
      </c>
      <c r="I100" s="2">
        <v>31065032</v>
      </c>
      <c r="J100" s="2">
        <v>20534610</v>
      </c>
      <c r="K100" s="2">
        <v>10530422</v>
      </c>
      <c r="L100" s="2">
        <v>25877430.399999999</v>
      </c>
      <c r="M100" s="2">
        <v>16829960.399999999</v>
      </c>
      <c r="N100" s="2">
        <v>9047470</v>
      </c>
      <c r="O100" s="15">
        <v>0.1</v>
      </c>
      <c r="P100" s="2">
        <v>1682996.04</v>
      </c>
      <c r="Q100" s="13">
        <v>0.1</v>
      </c>
      <c r="R100" s="15">
        <v>0</v>
      </c>
      <c r="S100" s="2">
        <v>904747</v>
      </c>
      <c r="T100" s="2">
        <v>0</v>
      </c>
      <c r="U100" s="2">
        <v>320262686</v>
      </c>
      <c r="V100" s="2">
        <v>41915262.399999999</v>
      </c>
      <c r="W100" s="2">
        <v>278347423.60000002</v>
      </c>
      <c r="X100" s="2">
        <v>198127420000</v>
      </c>
      <c r="Y100" s="2">
        <v>17931579000</v>
      </c>
      <c r="Z100" s="2">
        <v>180195841000</v>
      </c>
      <c r="AA100" s="18">
        <v>11553049.568</v>
      </c>
      <c r="AB100" s="4">
        <v>14140792.607999999</v>
      </c>
      <c r="AC100" t="s">
        <v>3</v>
      </c>
    </row>
    <row r="101" spans="1:29" x14ac:dyDescent="0.25">
      <c r="A101" s="20">
        <v>602</v>
      </c>
      <c r="B101" t="s">
        <v>159</v>
      </c>
      <c r="C101" t="s">
        <v>2</v>
      </c>
      <c r="D101" t="s">
        <v>8</v>
      </c>
      <c r="E101" t="s">
        <v>106</v>
      </c>
      <c r="F101" s="2">
        <v>14004741000</v>
      </c>
      <c r="G101" s="2">
        <v>186400000</v>
      </c>
      <c r="H101" s="2">
        <v>13818341000</v>
      </c>
      <c r="I101" s="2">
        <v>36846780</v>
      </c>
      <c r="J101" s="2">
        <v>652400</v>
      </c>
      <c r="K101" s="2">
        <v>36194380</v>
      </c>
      <c r="L101" s="2">
        <v>31244883.600000001</v>
      </c>
      <c r="M101" s="2">
        <v>577840</v>
      </c>
      <c r="N101" s="2">
        <v>30667043.600000001</v>
      </c>
      <c r="O101" s="15">
        <v>0.1</v>
      </c>
      <c r="P101" s="2">
        <v>57784</v>
      </c>
      <c r="Q101" s="13">
        <v>0.15</v>
      </c>
      <c r="R101" s="15">
        <v>0</v>
      </c>
      <c r="S101" s="2">
        <v>4600056.54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7657840.54</v>
      </c>
      <c r="AC101" t="s">
        <v>41</v>
      </c>
    </row>
    <row r="102" spans="1:29" x14ac:dyDescent="0.25">
      <c r="A102" s="20">
        <v>603</v>
      </c>
      <c r="B102" t="s">
        <v>159</v>
      </c>
      <c r="C102" t="s">
        <v>2</v>
      </c>
      <c r="D102" t="s">
        <v>8</v>
      </c>
      <c r="E102" t="s">
        <v>107</v>
      </c>
      <c r="F102" s="2">
        <v>30938094000</v>
      </c>
      <c r="G102" s="2">
        <v>4330006000</v>
      </c>
      <c r="H102" s="2">
        <v>26608088000</v>
      </c>
      <c r="I102" s="2">
        <v>59908821</v>
      </c>
      <c r="J102" s="2">
        <v>12563311</v>
      </c>
      <c r="K102" s="2">
        <v>47345510</v>
      </c>
      <c r="L102" s="2">
        <v>47533583.399999999</v>
      </c>
      <c r="M102" s="2">
        <v>10831308.6</v>
      </c>
      <c r="N102" s="2">
        <v>36702274.799999997</v>
      </c>
      <c r="O102" s="15">
        <v>0.1</v>
      </c>
      <c r="P102" s="2">
        <v>1083130.8600000001</v>
      </c>
      <c r="Q102" s="13">
        <v>0.15</v>
      </c>
      <c r="R102" s="15">
        <v>0</v>
      </c>
      <c r="S102" s="2">
        <v>5505341.2199999997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9588472.0800000001</v>
      </c>
      <c r="AC102" t="s">
        <v>41</v>
      </c>
    </row>
    <row r="103" spans="1:29" x14ac:dyDescent="0.25">
      <c r="A103" s="20">
        <v>607</v>
      </c>
      <c r="B103" t="s">
        <v>159</v>
      </c>
      <c r="C103" t="s">
        <v>2</v>
      </c>
      <c r="D103" t="s">
        <v>8</v>
      </c>
      <c r="E103" t="s">
        <v>108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5">
        <v>0.1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C103" t="s">
        <v>41</v>
      </c>
    </row>
    <row r="104" spans="1:29" x14ac:dyDescent="0.25">
      <c r="A104" s="20">
        <v>609</v>
      </c>
      <c r="B104" t="s">
        <v>159</v>
      </c>
      <c r="C104" t="s">
        <v>9</v>
      </c>
      <c r="D104" t="s">
        <v>10</v>
      </c>
      <c r="E104" t="s">
        <v>109</v>
      </c>
      <c r="F104" s="2">
        <v>36961416800</v>
      </c>
      <c r="G104" s="2">
        <v>0</v>
      </c>
      <c r="H104" s="2">
        <v>36961416800</v>
      </c>
      <c r="I104" s="2">
        <v>75404732</v>
      </c>
      <c r="J104" s="2">
        <v>0</v>
      </c>
      <c r="K104" s="2">
        <v>75404732</v>
      </c>
      <c r="L104" s="2">
        <v>60620165.280000001</v>
      </c>
      <c r="M104" s="2">
        <v>0</v>
      </c>
      <c r="N104" s="2">
        <v>60620165.280000001</v>
      </c>
      <c r="O104" s="15">
        <v>0.1</v>
      </c>
      <c r="P104" s="2">
        <v>0</v>
      </c>
      <c r="Q104" s="13">
        <v>0.2</v>
      </c>
      <c r="R104" s="15">
        <v>0</v>
      </c>
      <c r="S104" s="2">
        <v>12124033.056</v>
      </c>
      <c r="T104" s="2">
        <v>5000000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17124033.056000002</v>
      </c>
      <c r="AC104" t="s">
        <v>70</v>
      </c>
    </row>
    <row r="105" spans="1:29" x14ac:dyDescent="0.25">
      <c r="A105" s="20">
        <v>612</v>
      </c>
      <c r="B105" t="s">
        <v>159</v>
      </c>
      <c r="C105" t="s">
        <v>9</v>
      </c>
      <c r="D105" t="s">
        <v>29</v>
      </c>
      <c r="E105" t="s">
        <v>110</v>
      </c>
      <c r="F105" s="2">
        <v>11687462000</v>
      </c>
      <c r="G105" s="2">
        <v>0</v>
      </c>
      <c r="H105" s="2">
        <v>11687462000</v>
      </c>
      <c r="I105" s="2">
        <v>32918630</v>
      </c>
      <c r="J105" s="2">
        <v>0</v>
      </c>
      <c r="K105" s="2">
        <v>32918630</v>
      </c>
      <c r="L105" s="2">
        <v>28243645.199999999</v>
      </c>
      <c r="M105" s="2">
        <v>0</v>
      </c>
      <c r="N105" s="2">
        <v>28243645.199999999</v>
      </c>
      <c r="O105" s="15">
        <v>0.1</v>
      </c>
      <c r="P105" s="2">
        <v>0</v>
      </c>
      <c r="Q105" s="13">
        <v>0.1</v>
      </c>
      <c r="R105" s="15">
        <v>0</v>
      </c>
      <c r="S105" s="2">
        <v>2824364.52</v>
      </c>
      <c r="T105" s="2">
        <v>2000000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4824364.5199999996</v>
      </c>
      <c r="AC105" t="s">
        <v>35</v>
      </c>
    </row>
    <row r="106" spans="1:29" x14ac:dyDescent="0.25">
      <c r="A106" s="20">
        <v>618</v>
      </c>
      <c r="B106" t="s">
        <v>159</v>
      </c>
      <c r="C106" t="s">
        <v>2</v>
      </c>
      <c r="D106" t="s">
        <v>8</v>
      </c>
      <c r="E106" t="s">
        <v>111</v>
      </c>
      <c r="F106" s="2">
        <v>135995507000</v>
      </c>
      <c r="G106" s="2">
        <v>7840000</v>
      </c>
      <c r="H106" s="2">
        <v>135987667000</v>
      </c>
      <c r="I106" s="2">
        <v>208352580</v>
      </c>
      <c r="J106" s="2">
        <v>27440</v>
      </c>
      <c r="K106" s="2">
        <v>208325140</v>
      </c>
      <c r="L106" s="2">
        <v>153954377.19999999</v>
      </c>
      <c r="M106" s="2">
        <v>24304</v>
      </c>
      <c r="N106" s="2">
        <v>153930073.19999999</v>
      </c>
      <c r="O106" s="15">
        <v>0.1</v>
      </c>
      <c r="P106" s="2">
        <v>2430.4</v>
      </c>
      <c r="Q106" s="13">
        <v>0.25</v>
      </c>
      <c r="R106" s="15">
        <v>0.4</v>
      </c>
      <c r="S106" s="2">
        <v>39072029.280000001</v>
      </c>
      <c r="T106" s="2">
        <v>7000000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46074459.68</v>
      </c>
      <c r="AC106" t="s">
        <v>55</v>
      </c>
    </row>
    <row r="107" spans="1:29" x14ac:dyDescent="0.25">
      <c r="A107" s="20">
        <v>631</v>
      </c>
      <c r="B107" t="s">
        <v>159</v>
      </c>
      <c r="C107" t="s">
        <v>2</v>
      </c>
      <c r="D107" t="s">
        <v>8</v>
      </c>
      <c r="E107" t="s">
        <v>112</v>
      </c>
      <c r="F107" s="2">
        <v>59562116000</v>
      </c>
      <c r="G107" s="2">
        <v>0</v>
      </c>
      <c r="H107" s="2">
        <v>59562116000</v>
      </c>
      <c r="I107" s="2">
        <v>118154662</v>
      </c>
      <c r="J107" s="2">
        <v>0</v>
      </c>
      <c r="K107" s="2">
        <v>118154662</v>
      </c>
      <c r="L107" s="2">
        <v>94329815.599999994</v>
      </c>
      <c r="M107" s="2">
        <v>0</v>
      </c>
      <c r="N107" s="2">
        <v>94329815.599999994</v>
      </c>
      <c r="O107" s="15">
        <v>0.1</v>
      </c>
      <c r="P107" s="2">
        <v>0</v>
      </c>
      <c r="Q107" s="13">
        <v>0.2</v>
      </c>
      <c r="R107" s="15">
        <v>0</v>
      </c>
      <c r="S107" s="2">
        <v>18865963.120000001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22865963.120000001</v>
      </c>
      <c r="AC107" t="s">
        <v>45</v>
      </c>
    </row>
    <row r="108" spans="1:29" x14ac:dyDescent="0.25">
      <c r="A108" s="20">
        <v>634</v>
      </c>
      <c r="B108" t="s">
        <v>159</v>
      </c>
      <c r="C108" t="s">
        <v>9</v>
      </c>
      <c r="D108" t="s">
        <v>10</v>
      </c>
      <c r="E108" t="s">
        <v>113</v>
      </c>
      <c r="F108" s="2">
        <v>17511577000</v>
      </c>
      <c r="G108" s="2">
        <v>0</v>
      </c>
      <c r="H108" s="2">
        <v>17511577000</v>
      </c>
      <c r="I108" s="2">
        <v>38287546</v>
      </c>
      <c r="J108" s="2">
        <v>0</v>
      </c>
      <c r="K108" s="2">
        <v>38287546</v>
      </c>
      <c r="L108" s="2">
        <v>31282915.199999999</v>
      </c>
      <c r="M108" s="2">
        <v>0</v>
      </c>
      <c r="N108" s="2">
        <v>31282915.199999999</v>
      </c>
      <c r="O108" s="15">
        <v>0.1</v>
      </c>
      <c r="P108" s="2">
        <v>0</v>
      </c>
      <c r="Q108" s="13">
        <v>0.15</v>
      </c>
      <c r="R108" s="15">
        <v>0</v>
      </c>
      <c r="S108" s="2">
        <v>4692437.28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7692437.2800000003</v>
      </c>
      <c r="AC108" t="s">
        <v>38</v>
      </c>
    </row>
    <row r="109" spans="1:29" x14ac:dyDescent="0.25">
      <c r="A109" s="20">
        <v>639</v>
      </c>
      <c r="B109" t="s">
        <v>159</v>
      </c>
      <c r="C109" t="s">
        <v>2</v>
      </c>
      <c r="D109" t="s">
        <v>8</v>
      </c>
      <c r="E109" t="s">
        <v>114</v>
      </c>
      <c r="F109" s="2">
        <v>162855546000</v>
      </c>
      <c r="G109" s="2">
        <v>970629000</v>
      </c>
      <c r="H109" s="2">
        <v>161884917000</v>
      </c>
      <c r="I109" s="2">
        <v>251859319</v>
      </c>
      <c r="J109" s="2">
        <v>3265795</v>
      </c>
      <c r="K109" s="2">
        <v>248593524</v>
      </c>
      <c r="L109" s="2">
        <v>186717100.59999999</v>
      </c>
      <c r="M109" s="2">
        <v>2877543.4</v>
      </c>
      <c r="N109" s="2">
        <v>183839557.19999999</v>
      </c>
      <c r="O109" s="15">
        <v>0.1</v>
      </c>
      <c r="P109" s="2">
        <v>287754.34000000003</v>
      </c>
      <c r="Q109" s="13">
        <v>0.25</v>
      </c>
      <c r="R109" s="15">
        <v>0.4</v>
      </c>
      <c r="S109" s="2">
        <v>51035822.880000003</v>
      </c>
      <c r="T109" s="2">
        <v>6000000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57323577.219999999</v>
      </c>
      <c r="AC109" t="s">
        <v>50</v>
      </c>
    </row>
    <row r="110" spans="1:29" x14ac:dyDescent="0.25">
      <c r="A110" s="20">
        <v>642</v>
      </c>
      <c r="B110" t="s">
        <v>159</v>
      </c>
      <c r="C110" t="s">
        <v>9</v>
      </c>
      <c r="D110" t="s">
        <v>10</v>
      </c>
      <c r="E110" t="s">
        <v>115</v>
      </c>
      <c r="F110" s="2">
        <v>7255455000</v>
      </c>
      <c r="G110" s="2">
        <v>0</v>
      </c>
      <c r="H110" s="2">
        <v>7255455000</v>
      </c>
      <c r="I110" s="2">
        <v>16141828</v>
      </c>
      <c r="J110" s="2">
        <v>0</v>
      </c>
      <c r="K110" s="2">
        <v>16141828</v>
      </c>
      <c r="L110" s="2">
        <v>13239646</v>
      </c>
      <c r="M110" s="2">
        <v>0</v>
      </c>
      <c r="N110" s="2">
        <v>13239646</v>
      </c>
      <c r="O110" s="15">
        <v>0.1</v>
      </c>
      <c r="P110" s="2">
        <v>0</v>
      </c>
      <c r="Q110" s="13">
        <v>0.3</v>
      </c>
      <c r="R110" s="15">
        <v>0</v>
      </c>
      <c r="S110" s="2">
        <v>3971893.8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3971893.8</v>
      </c>
      <c r="AC110" t="s">
        <v>70</v>
      </c>
    </row>
    <row r="111" spans="1:29" x14ac:dyDescent="0.25">
      <c r="A111" s="20">
        <v>645</v>
      </c>
      <c r="B111" t="s">
        <v>159</v>
      </c>
      <c r="C111" t="s">
        <v>9</v>
      </c>
      <c r="D111" t="s">
        <v>29</v>
      </c>
      <c r="E111" t="s">
        <v>116</v>
      </c>
      <c r="F111" s="2">
        <v>25626561000</v>
      </c>
      <c r="G111" s="2">
        <v>0</v>
      </c>
      <c r="H111" s="2">
        <v>25626561000</v>
      </c>
      <c r="I111" s="2">
        <v>47083886</v>
      </c>
      <c r="J111" s="2">
        <v>0</v>
      </c>
      <c r="K111" s="2">
        <v>47083886</v>
      </c>
      <c r="L111" s="2">
        <v>36833261.600000001</v>
      </c>
      <c r="M111" s="2">
        <v>0</v>
      </c>
      <c r="N111" s="2">
        <v>36833261.600000001</v>
      </c>
      <c r="O111" s="15">
        <v>0.1</v>
      </c>
      <c r="P111" s="2">
        <v>0</v>
      </c>
      <c r="Q111" s="13">
        <v>0.15</v>
      </c>
      <c r="R111" s="15">
        <v>0</v>
      </c>
      <c r="S111" s="2">
        <v>5524989.2400000002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8524989.2400000002</v>
      </c>
      <c r="AC111" t="s">
        <v>24</v>
      </c>
    </row>
    <row r="112" spans="1:29" x14ac:dyDescent="0.25">
      <c r="A112" s="20">
        <v>646</v>
      </c>
      <c r="B112" t="s">
        <v>159</v>
      </c>
      <c r="C112" t="s">
        <v>2</v>
      </c>
      <c r="D112" t="s">
        <v>392</v>
      </c>
      <c r="E112" t="s">
        <v>117</v>
      </c>
      <c r="F112" s="2">
        <v>5866250000</v>
      </c>
      <c r="G112" s="2">
        <v>0</v>
      </c>
      <c r="H112" s="2">
        <v>5866250000</v>
      </c>
      <c r="I112" s="2">
        <v>9917918</v>
      </c>
      <c r="J112" s="2">
        <v>0</v>
      </c>
      <c r="K112" s="2">
        <v>9917918</v>
      </c>
      <c r="L112" s="2">
        <v>7571418</v>
      </c>
      <c r="M112" s="2">
        <v>0</v>
      </c>
      <c r="N112" s="2">
        <v>7571418</v>
      </c>
      <c r="O112" s="15">
        <v>0.1</v>
      </c>
      <c r="P112" s="2">
        <v>0</v>
      </c>
      <c r="Q112" s="13">
        <v>0.3</v>
      </c>
      <c r="R112" s="15">
        <v>0</v>
      </c>
      <c r="S112" s="2">
        <v>2271425.4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2271425.4</v>
      </c>
      <c r="AC112" t="s">
        <v>97</v>
      </c>
    </row>
    <row r="113" spans="1:29" x14ac:dyDescent="0.25">
      <c r="A113" s="20">
        <v>651</v>
      </c>
      <c r="B113" t="s">
        <v>159</v>
      </c>
      <c r="C113" t="s">
        <v>2</v>
      </c>
      <c r="D113" t="s">
        <v>391</v>
      </c>
      <c r="E113" t="s">
        <v>118</v>
      </c>
      <c r="F113" s="2">
        <v>23863264000</v>
      </c>
      <c r="G113" s="2">
        <v>0</v>
      </c>
      <c r="H113" s="2">
        <v>23863264000</v>
      </c>
      <c r="I113" s="2">
        <v>39527859</v>
      </c>
      <c r="J113" s="2">
        <v>0</v>
      </c>
      <c r="K113" s="2">
        <v>39527859</v>
      </c>
      <c r="L113" s="2">
        <v>29982553.399999999</v>
      </c>
      <c r="M113" s="2">
        <v>0</v>
      </c>
      <c r="N113" s="2">
        <v>29982553.399999999</v>
      </c>
      <c r="O113" s="15">
        <v>0.1</v>
      </c>
      <c r="P113" s="2">
        <v>0</v>
      </c>
      <c r="Q113" s="13">
        <v>0.1</v>
      </c>
      <c r="R113" s="15">
        <v>0</v>
      </c>
      <c r="S113" s="2">
        <v>2998255.34</v>
      </c>
      <c r="T113" s="2">
        <v>2000000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4998255.34</v>
      </c>
      <c r="AC113" t="s">
        <v>49</v>
      </c>
    </row>
    <row r="114" spans="1:29" x14ac:dyDescent="0.25">
      <c r="A114" s="20">
        <v>681</v>
      </c>
      <c r="B114" t="s">
        <v>159</v>
      </c>
      <c r="C114" t="s">
        <v>2</v>
      </c>
      <c r="D114" t="s">
        <v>391</v>
      </c>
      <c r="E114" t="s">
        <v>119</v>
      </c>
      <c r="F114" s="2">
        <v>73910994600</v>
      </c>
      <c r="G114" s="2">
        <v>5043803000</v>
      </c>
      <c r="H114" s="2">
        <v>68867191600</v>
      </c>
      <c r="I114" s="2">
        <v>150465165</v>
      </c>
      <c r="J114" s="2">
        <v>15013715</v>
      </c>
      <c r="K114" s="2">
        <v>135451450</v>
      </c>
      <c r="L114" s="2">
        <v>120900767.16</v>
      </c>
      <c r="M114" s="2">
        <v>12996193.800000001</v>
      </c>
      <c r="N114" s="2">
        <v>107904573.36</v>
      </c>
      <c r="O114" s="15">
        <v>0.1</v>
      </c>
      <c r="P114" s="2">
        <v>1299619.3799999999</v>
      </c>
      <c r="Q114" s="13">
        <v>0.25</v>
      </c>
      <c r="R114" s="15">
        <v>0</v>
      </c>
      <c r="S114" s="2">
        <v>26976143.34</v>
      </c>
      <c r="T114" s="2">
        <v>5000000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33275762.719999999</v>
      </c>
      <c r="AC114" t="s">
        <v>49</v>
      </c>
    </row>
    <row r="115" spans="1:29" x14ac:dyDescent="0.25">
      <c r="A115" s="20">
        <v>682</v>
      </c>
      <c r="B115" t="s">
        <v>159</v>
      </c>
      <c r="C115" t="s">
        <v>2</v>
      </c>
      <c r="D115" t="s">
        <v>391</v>
      </c>
      <c r="E115" t="s">
        <v>120</v>
      </c>
      <c r="F115" s="2">
        <v>23264067000</v>
      </c>
      <c r="G115" s="2">
        <v>16769447000</v>
      </c>
      <c r="H115" s="2">
        <v>6494620000</v>
      </c>
      <c r="I115" s="2">
        <v>66427643</v>
      </c>
      <c r="J115" s="2">
        <v>45735629</v>
      </c>
      <c r="K115" s="2">
        <v>20692014</v>
      </c>
      <c r="L115" s="2">
        <v>57122016.200000003</v>
      </c>
      <c r="M115" s="2">
        <v>39027850.200000003</v>
      </c>
      <c r="N115" s="2">
        <v>18094166</v>
      </c>
      <c r="O115" s="15">
        <v>0.1</v>
      </c>
      <c r="P115" s="2">
        <v>3902785.02</v>
      </c>
      <c r="Q115" s="13">
        <v>0.15</v>
      </c>
      <c r="R115" s="15">
        <v>0</v>
      </c>
      <c r="S115" s="2">
        <v>2714124.9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9616909.9199999999</v>
      </c>
      <c r="AC115" t="s">
        <v>105</v>
      </c>
    </row>
    <row r="116" spans="1:29" x14ac:dyDescent="0.25">
      <c r="A116" s="20">
        <v>684</v>
      </c>
      <c r="B116" t="s">
        <v>159</v>
      </c>
      <c r="C116" t="s">
        <v>9</v>
      </c>
      <c r="D116" t="s">
        <v>29</v>
      </c>
      <c r="E116" t="s">
        <v>121</v>
      </c>
      <c r="F116" s="2">
        <v>409820000</v>
      </c>
      <c r="G116" s="2">
        <v>0</v>
      </c>
      <c r="H116" s="2">
        <v>409820000</v>
      </c>
      <c r="I116" s="2">
        <v>1268205</v>
      </c>
      <c r="J116" s="2">
        <v>0</v>
      </c>
      <c r="K116" s="2">
        <v>1268205</v>
      </c>
      <c r="L116" s="2">
        <v>1104277</v>
      </c>
      <c r="M116" s="2">
        <v>0</v>
      </c>
      <c r="N116" s="2">
        <v>1104277</v>
      </c>
      <c r="O116" s="15">
        <v>0.1</v>
      </c>
      <c r="P116" s="2">
        <v>0</v>
      </c>
      <c r="Q116" s="13">
        <v>0.3</v>
      </c>
      <c r="R116" s="15">
        <v>0</v>
      </c>
      <c r="S116" s="2">
        <v>331283.09999999998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331283.09999999998</v>
      </c>
      <c r="AC116" t="s">
        <v>35</v>
      </c>
    </row>
    <row r="117" spans="1:29" x14ac:dyDescent="0.25">
      <c r="A117" s="20">
        <v>685</v>
      </c>
      <c r="B117" t="s">
        <v>159</v>
      </c>
      <c r="C117" t="s">
        <v>9</v>
      </c>
      <c r="D117" t="s">
        <v>29</v>
      </c>
      <c r="E117" t="s">
        <v>122</v>
      </c>
      <c r="F117" s="2">
        <v>12984955000</v>
      </c>
      <c r="G117" s="2">
        <v>0</v>
      </c>
      <c r="H117" s="2">
        <v>12984955000</v>
      </c>
      <c r="I117" s="2">
        <v>30923753</v>
      </c>
      <c r="J117" s="2">
        <v>0</v>
      </c>
      <c r="K117" s="2">
        <v>30923753</v>
      </c>
      <c r="L117" s="2">
        <v>25729771</v>
      </c>
      <c r="M117" s="2">
        <v>0</v>
      </c>
      <c r="N117" s="2">
        <v>25729771</v>
      </c>
      <c r="O117" s="15">
        <v>0.1</v>
      </c>
      <c r="P117" s="2">
        <v>0</v>
      </c>
      <c r="Q117" s="13">
        <v>0.1</v>
      </c>
      <c r="R117" s="15">
        <v>0</v>
      </c>
      <c r="S117" s="2">
        <v>2572977.1</v>
      </c>
      <c r="T117" s="2">
        <v>2000000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4572977.0999999996</v>
      </c>
      <c r="AC117" t="s">
        <v>84</v>
      </c>
    </row>
    <row r="118" spans="1:29" x14ac:dyDescent="0.25">
      <c r="A118" s="20">
        <v>728</v>
      </c>
      <c r="B118" t="s">
        <v>159</v>
      </c>
      <c r="C118" t="s">
        <v>9</v>
      </c>
      <c r="D118" t="s">
        <v>10</v>
      </c>
      <c r="E118" t="s">
        <v>161</v>
      </c>
      <c r="F118" s="2">
        <v>4868198000</v>
      </c>
      <c r="G118" s="2">
        <v>0</v>
      </c>
      <c r="H118" s="2">
        <v>4868198000</v>
      </c>
      <c r="I118" s="2">
        <v>15204982</v>
      </c>
      <c r="J118" s="2">
        <v>0</v>
      </c>
      <c r="K118" s="2">
        <v>15204982</v>
      </c>
      <c r="L118" s="2">
        <v>13257702.800000001</v>
      </c>
      <c r="M118" s="2">
        <v>0</v>
      </c>
      <c r="N118" s="2">
        <v>13257702.800000001</v>
      </c>
      <c r="O118" s="15">
        <v>0.1</v>
      </c>
      <c r="P118" s="2">
        <v>0</v>
      </c>
      <c r="Q118" s="13">
        <v>0</v>
      </c>
      <c r="R118" s="15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0</v>
      </c>
      <c r="AC118" t="s">
        <v>77</v>
      </c>
    </row>
    <row r="119" spans="1:29" x14ac:dyDescent="0.25">
      <c r="A119" s="20">
        <v>730</v>
      </c>
      <c r="B119" t="s">
        <v>159</v>
      </c>
      <c r="C119" t="s">
        <v>2</v>
      </c>
      <c r="D119" t="s">
        <v>391</v>
      </c>
      <c r="E119" t="s">
        <v>163</v>
      </c>
      <c r="F119" s="2">
        <v>25138400000</v>
      </c>
      <c r="G119" s="2">
        <v>0</v>
      </c>
      <c r="H119" s="2">
        <v>25138400000</v>
      </c>
      <c r="I119" s="2">
        <v>50012916</v>
      </c>
      <c r="J119" s="2">
        <v>0</v>
      </c>
      <c r="K119" s="2">
        <v>50012916</v>
      </c>
      <c r="L119" s="2">
        <v>39957556</v>
      </c>
      <c r="M119" s="2">
        <v>0</v>
      </c>
      <c r="N119" s="2">
        <v>39957556</v>
      </c>
      <c r="O119" s="15">
        <v>0.1</v>
      </c>
      <c r="P119" s="2">
        <v>0</v>
      </c>
      <c r="Q119" s="13">
        <v>0.15</v>
      </c>
      <c r="R119" s="15">
        <v>0</v>
      </c>
      <c r="S119" s="2">
        <v>5993633.4000000004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8993633.4000000004</v>
      </c>
      <c r="AC119" t="s">
        <v>49</v>
      </c>
    </row>
    <row r="120" spans="1:29" x14ac:dyDescent="0.25">
      <c r="A120" s="20">
        <v>747</v>
      </c>
      <c r="B120" t="s">
        <v>159</v>
      </c>
      <c r="C120" t="s">
        <v>2</v>
      </c>
      <c r="D120" t="s">
        <v>8</v>
      </c>
      <c r="E120" t="s">
        <v>170</v>
      </c>
      <c r="F120" s="2">
        <v>9016001000</v>
      </c>
      <c r="G120" s="2">
        <v>180904000</v>
      </c>
      <c r="H120" s="2">
        <v>8835097000</v>
      </c>
      <c r="I120" s="2">
        <v>25608087</v>
      </c>
      <c r="J120" s="2">
        <v>633164</v>
      </c>
      <c r="K120" s="2">
        <v>24974923</v>
      </c>
      <c r="L120" s="2">
        <v>22001686.600000001</v>
      </c>
      <c r="M120" s="2">
        <v>560802.4</v>
      </c>
      <c r="N120" s="2">
        <v>21440884.199999999</v>
      </c>
      <c r="O120" s="15">
        <v>0.1</v>
      </c>
      <c r="P120" s="2">
        <v>56080.24</v>
      </c>
      <c r="Q120" s="13">
        <v>0.3</v>
      </c>
      <c r="R120" s="15">
        <v>0</v>
      </c>
      <c r="S120" s="2">
        <v>6432265.2599999998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6488345.5</v>
      </c>
      <c r="AC120" t="s">
        <v>36</v>
      </c>
    </row>
    <row r="121" spans="1:29" x14ac:dyDescent="0.25">
      <c r="A121" s="20">
        <v>757</v>
      </c>
      <c r="B121" t="s">
        <v>159</v>
      </c>
      <c r="C121" t="s">
        <v>9</v>
      </c>
      <c r="D121" t="s">
        <v>10</v>
      </c>
      <c r="E121" t="s">
        <v>171</v>
      </c>
      <c r="F121" s="2">
        <v>12284420000</v>
      </c>
      <c r="G121" s="2">
        <v>0</v>
      </c>
      <c r="H121" s="2">
        <v>12284420000</v>
      </c>
      <c r="I121" s="2">
        <v>22174705</v>
      </c>
      <c r="J121" s="2">
        <v>0</v>
      </c>
      <c r="K121" s="2">
        <v>22174705</v>
      </c>
      <c r="L121" s="2">
        <v>17260937</v>
      </c>
      <c r="M121" s="2">
        <v>0</v>
      </c>
      <c r="N121" s="2">
        <v>17260937</v>
      </c>
      <c r="O121" s="15">
        <v>0.1</v>
      </c>
      <c r="P121" s="2">
        <v>0</v>
      </c>
      <c r="Q121" s="13">
        <v>0.1</v>
      </c>
      <c r="R121" s="15">
        <v>0</v>
      </c>
      <c r="S121" s="2">
        <v>1726093.7</v>
      </c>
      <c r="T121" s="2">
        <v>1000000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2726093.7</v>
      </c>
      <c r="AC121" t="s">
        <v>77</v>
      </c>
    </row>
    <row r="122" spans="1:29" x14ac:dyDescent="0.25">
      <c r="A122" s="20">
        <v>760</v>
      </c>
      <c r="B122" t="s">
        <v>159</v>
      </c>
      <c r="C122" t="s">
        <v>9</v>
      </c>
      <c r="D122" t="s">
        <v>29</v>
      </c>
      <c r="E122" t="s">
        <v>172</v>
      </c>
      <c r="F122" s="2">
        <v>9477119000</v>
      </c>
      <c r="G122" s="2">
        <v>0</v>
      </c>
      <c r="H122" s="2">
        <v>9477119000</v>
      </c>
      <c r="I122" s="2">
        <v>25169322</v>
      </c>
      <c r="J122" s="2">
        <v>0</v>
      </c>
      <c r="K122" s="2">
        <v>25169322</v>
      </c>
      <c r="L122" s="2">
        <v>21378474.399999999</v>
      </c>
      <c r="M122" s="2">
        <v>0</v>
      </c>
      <c r="N122" s="2">
        <v>21378474.399999999</v>
      </c>
      <c r="O122" s="15">
        <v>0.1</v>
      </c>
      <c r="P122" s="2">
        <v>0</v>
      </c>
      <c r="Q122" s="13">
        <v>0.1</v>
      </c>
      <c r="R122" s="15">
        <v>0</v>
      </c>
      <c r="S122" s="2">
        <v>2137847.44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4137847.44</v>
      </c>
      <c r="AC122" t="s">
        <v>24</v>
      </c>
    </row>
    <row r="123" spans="1:29" x14ac:dyDescent="0.25">
      <c r="A123" s="20">
        <v>785</v>
      </c>
      <c r="B123" t="s">
        <v>159</v>
      </c>
      <c r="C123" t="s">
        <v>9</v>
      </c>
      <c r="D123" t="s">
        <v>10</v>
      </c>
      <c r="E123" t="s">
        <v>173</v>
      </c>
      <c r="F123" s="2">
        <v>22071195000</v>
      </c>
      <c r="G123" s="2">
        <v>0</v>
      </c>
      <c r="H123" s="2">
        <v>22071195000</v>
      </c>
      <c r="I123" s="2">
        <v>45004210</v>
      </c>
      <c r="J123" s="2">
        <v>0</v>
      </c>
      <c r="K123" s="2">
        <v>45004210</v>
      </c>
      <c r="L123" s="2">
        <v>36175732</v>
      </c>
      <c r="M123" s="2">
        <v>0</v>
      </c>
      <c r="N123" s="2">
        <v>36175732</v>
      </c>
      <c r="O123" s="15">
        <v>0.1</v>
      </c>
      <c r="P123" s="2">
        <v>0</v>
      </c>
      <c r="Q123" s="13">
        <v>0.15</v>
      </c>
      <c r="R123" s="15">
        <v>0</v>
      </c>
      <c r="S123" s="2">
        <v>5426359.7999999998</v>
      </c>
      <c r="T123" s="2">
        <v>3000000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8426359.8000000007</v>
      </c>
      <c r="AC123" t="s">
        <v>38</v>
      </c>
    </row>
    <row r="124" spans="1:29" x14ac:dyDescent="0.25">
      <c r="A124" s="20">
        <v>790</v>
      </c>
      <c r="B124" t="s">
        <v>159</v>
      </c>
      <c r="C124" t="s">
        <v>9</v>
      </c>
      <c r="D124" t="s">
        <v>16</v>
      </c>
      <c r="E124" t="s">
        <v>32</v>
      </c>
      <c r="F124" s="2">
        <v>15287089000</v>
      </c>
      <c r="G124" s="2">
        <v>0</v>
      </c>
      <c r="H124" s="2">
        <v>15287089000</v>
      </c>
      <c r="I124" s="2">
        <v>34061894</v>
      </c>
      <c r="J124" s="2">
        <v>0</v>
      </c>
      <c r="K124" s="2">
        <v>34061894</v>
      </c>
      <c r="L124" s="2">
        <v>27947058.399999999</v>
      </c>
      <c r="M124" s="2">
        <v>0</v>
      </c>
      <c r="N124" s="2">
        <v>27947058.399999999</v>
      </c>
      <c r="O124" s="15">
        <v>0.1</v>
      </c>
      <c r="P124" s="2">
        <v>0</v>
      </c>
      <c r="Q124" s="13">
        <v>0.1</v>
      </c>
      <c r="R124" s="15">
        <v>0</v>
      </c>
      <c r="S124" s="2">
        <v>2794705.84</v>
      </c>
      <c r="T124" s="2">
        <v>2000000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4794705.84</v>
      </c>
      <c r="AC124" t="s">
        <v>18</v>
      </c>
    </row>
    <row r="125" spans="1:29" x14ac:dyDescent="0.25">
      <c r="A125" s="20">
        <v>792</v>
      </c>
      <c r="B125" t="s">
        <v>159</v>
      </c>
      <c r="C125" t="s">
        <v>2</v>
      </c>
      <c r="D125" t="s">
        <v>220</v>
      </c>
      <c r="E125" t="s">
        <v>190</v>
      </c>
      <c r="F125" s="2">
        <v>331090000</v>
      </c>
      <c r="G125" s="2">
        <v>0</v>
      </c>
      <c r="H125" s="2">
        <v>331090000</v>
      </c>
      <c r="I125" s="2">
        <v>1106015</v>
      </c>
      <c r="J125" s="2">
        <v>0</v>
      </c>
      <c r="K125" s="2">
        <v>1106015</v>
      </c>
      <c r="L125" s="2">
        <v>973579</v>
      </c>
      <c r="M125" s="2">
        <v>0</v>
      </c>
      <c r="N125" s="2">
        <v>973579</v>
      </c>
      <c r="O125" s="15">
        <v>0.1</v>
      </c>
      <c r="P125" s="2">
        <v>0</v>
      </c>
      <c r="Q125" s="13">
        <v>0.3</v>
      </c>
      <c r="R125" s="15">
        <v>0</v>
      </c>
      <c r="S125" s="2">
        <v>292073.7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292073.7</v>
      </c>
      <c r="AC125" t="s">
        <v>272</v>
      </c>
    </row>
    <row r="126" spans="1:29" x14ac:dyDescent="0.25">
      <c r="A126" s="20">
        <v>797</v>
      </c>
      <c r="B126" t="s">
        <v>159</v>
      </c>
      <c r="C126" t="s">
        <v>2</v>
      </c>
      <c r="D126" t="s">
        <v>392</v>
      </c>
      <c r="E126" t="s">
        <v>174</v>
      </c>
      <c r="F126" s="2">
        <v>27018000</v>
      </c>
      <c r="G126" s="2">
        <v>0</v>
      </c>
      <c r="H126" s="2">
        <v>27018000</v>
      </c>
      <c r="I126" s="2">
        <v>94563</v>
      </c>
      <c r="J126" s="2">
        <v>0</v>
      </c>
      <c r="K126" s="2">
        <v>94563</v>
      </c>
      <c r="L126" s="2">
        <v>83755.8</v>
      </c>
      <c r="M126" s="2">
        <v>0</v>
      </c>
      <c r="N126" s="2">
        <v>83755.8</v>
      </c>
      <c r="O126" s="15">
        <v>0.1</v>
      </c>
      <c r="P126" s="2">
        <v>0</v>
      </c>
      <c r="Q126" s="13">
        <v>0.3</v>
      </c>
      <c r="R126" s="15">
        <v>0</v>
      </c>
      <c r="S126" s="2">
        <v>25126.74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25126.74</v>
      </c>
      <c r="AC126" t="s">
        <v>181</v>
      </c>
    </row>
    <row r="127" spans="1:29" x14ac:dyDescent="0.25">
      <c r="A127" s="20">
        <v>803</v>
      </c>
      <c r="B127" t="s">
        <v>159</v>
      </c>
      <c r="C127" t="s">
        <v>9</v>
      </c>
      <c r="D127" t="s">
        <v>29</v>
      </c>
      <c r="E127" t="s">
        <v>175</v>
      </c>
      <c r="F127" s="2">
        <v>6113620000</v>
      </c>
      <c r="G127" s="2">
        <v>0</v>
      </c>
      <c r="H127" s="2">
        <v>6113620000</v>
      </c>
      <c r="I127" s="2">
        <v>9170449</v>
      </c>
      <c r="J127" s="2">
        <v>0</v>
      </c>
      <c r="K127" s="2">
        <v>9170449</v>
      </c>
      <c r="L127" s="2">
        <v>6725001</v>
      </c>
      <c r="M127" s="2">
        <v>0</v>
      </c>
      <c r="N127" s="2">
        <v>6725001</v>
      </c>
      <c r="O127" s="15">
        <v>0.1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0</v>
      </c>
      <c r="AC127" t="s">
        <v>35</v>
      </c>
    </row>
    <row r="128" spans="1:29" x14ac:dyDescent="0.25">
      <c r="A128" s="20">
        <v>805</v>
      </c>
      <c r="B128" t="s">
        <v>159</v>
      </c>
      <c r="C128" t="s">
        <v>9</v>
      </c>
      <c r="D128" t="s">
        <v>29</v>
      </c>
      <c r="E128" t="s">
        <v>176</v>
      </c>
      <c r="F128" s="2">
        <v>42526307000</v>
      </c>
      <c r="G128" s="2">
        <v>0</v>
      </c>
      <c r="H128" s="2">
        <v>42526307000</v>
      </c>
      <c r="I128" s="2">
        <v>79669299</v>
      </c>
      <c r="J128" s="2">
        <v>0</v>
      </c>
      <c r="K128" s="2">
        <v>79669299</v>
      </c>
      <c r="L128" s="2">
        <v>62658776.200000003</v>
      </c>
      <c r="M128" s="2">
        <v>0</v>
      </c>
      <c r="N128" s="2">
        <v>62658776.200000003</v>
      </c>
      <c r="O128" s="15">
        <v>0.1</v>
      </c>
      <c r="P128" s="2">
        <v>0</v>
      </c>
      <c r="Q128" s="13">
        <v>0.2</v>
      </c>
      <c r="R128" s="15">
        <v>0</v>
      </c>
      <c r="S128" s="2">
        <v>12531755.24</v>
      </c>
      <c r="T128" s="2">
        <v>4000000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16531755.24</v>
      </c>
      <c r="AC128" t="s">
        <v>30</v>
      </c>
    </row>
    <row r="129" spans="1:29" x14ac:dyDescent="0.25">
      <c r="A129" s="20">
        <v>809</v>
      </c>
      <c r="B129" t="s">
        <v>159</v>
      </c>
      <c r="C129" t="s">
        <v>2</v>
      </c>
      <c r="D129" t="s">
        <v>8</v>
      </c>
      <c r="E129" t="s">
        <v>177</v>
      </c>
      <c r="F129" s="2">
        <v>6687103000</v>
      </c>
      <c r="G129" s="2">
        <v>1499970000</v>
      </c>
      <c r="H129" s="2">
        <v>5187133000</v>
      </c>
      <c r="I129" s="2">
        <v>15246885</v>
      </c>
      <c r="J129" s="2">
        <v>4344445</v>
      </c>
      <c r="K129" s="2">
        <v>10902440</v>
      </c>
      <c r="L129" s="2">
        <v>12572043.800000001</v>
      </c>
      <c r="M129" s="2">
        <v>3744457</v>
      </c>
      <c r="N129" s="2">
        <v>8827586.8000000007</v>
      </c>
      <c r="O129" s="15">
        <v>0.1</v>
      </c>
      <c r="P129" s="2">
        <v>374445.7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374445.7</v>
      </c>
      <c r="AC129" t="s">
        <v>36</v>
      </c>
    </row>
    <row r="130" spans="1:29" x14ac:dyDescent="0.25">
      <c r="A130" s="20">
        <v>810</v>
      </c>
      <c r="B130" t="s">
        <v>159</v>
      </c>
      <c r="C130" t="s">
        <v>2</v>
      </c>
      <c r="D130" t="s">
        <v>4</v>
      </c>
      <c r="E130" t="s">
        <v>178</v>
      </c>
      <c r="F130" s="2">
        <v>69415396600</v>
      </c>
      <c r="G130" s="2">
        <v>48134134000</v>
      </c>
      <c r="H130" s="2">
        <v>21281262600</v>
      </c>
      <c r="I130" s="2">
        <v>124556241</v>
      </c>
      <c r="J130" s="2">
        <v>79488817</v>
      </c>
      <c r="K130" s="2">
        <v>45067424</v>
      </c>
      <c r="L130" s="2">
        <v>96790082.359999999</v>
      </c>
      <c r="M130" s="2">
        <v>60235163.399999999</v>
      </c>
      <c r="N130" s="2">
        <v>36554918.960000001</v>
      </c>
      <c r="O130" s="15">
        <v>0.1</v>
      </c>
      <c r="P130" s="2">
        <v>6023516.3399999999</v>
      </c>
      <c r="Q130" s="13">
        <v>0.2</v>
      </c>
      <c r="R130" s="15">
        <v>0</v>
      </c>
      <c r="S130" s="2">
        <v>7310983.7920000004</v>
      </c>
      <c r="T130" s="2">
        <v>4000000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17334500.131999999</v>
      </c>
      <c r="AC130" t="s">
        <v>53</v>
      </c>
    </row>
    <row r="131" spans="1:29" x14ac:dyDescent="0.25">
      <c r="A131" s="20">
        <v>813</v>
      </c>
      <c r="B131" t="s">
        <v>159</v>
      </c>
      <c r="C131" t="s">
        <v>2</v>
      </c>
      <c r="D131" t="s">
        <v>4</v>
      </c>
      <c r="E131" t="s">
        <v>179</v>
      </c>
      <c r="F131" s="2">
        <v>46299072500</v>
      </c>
      <c r="G131" s="2">
        <v>1209547000</v>
      </c>
      <c r="H131" s="2">
        <v>45089525500</v>
      </c>
      <c r="I131" s="2">
        <v>84866609</v>
      </c>
      <c r="J131" s="2">
        <v>4038850</v>
      </c>
      <c r="K131" s="2">
        <v>80827759</v>
      </c>
      <c r="L131" s="2">
        <v>66346980</v>
      </c>
      <c r="M131" s="2">
        <v>3555031.2</v>
      </c>
      <c r="N131" s="2">
        <v>62791948.799999997</v>
      </c>
      <c r="O131" s="15">
        <v>0.1</v>
      </c>
      <c r="P131" s="2">
        <v>355503.12</v>
      </c>
      <c r="Q131" s="13">
        <v>0.2</v>
      </c>
      <c r="R131" s="15">
        <v>0</v>
      </c>
      <c r="S131" s="2">
        <v>12558389.76</v>
      </c>
      <c r="T131" s="2">
        <v>4000000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16913892.879999999</v>
      </c>
      <c r="AC131" t="s">
        <v>6</v>
      </c>
    </row>
    <row r="132" spans="1:29" x14ac:dyDescent="0.25">
      <c r="A132" s="20">
        <v>814</v>
      </c>
      <c r="B132" t="s">
        <v>159</v>
      </c>
      <c r="C132" t="s">
        <v>2</v>
      </c>
      <c r="D132" t="s">
        <v>391</v>
      </c>
      <c r="E132" t="s">
        <v>180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15">
        <v>0.1</v>
      </c>
      <c r="P132" s="2">
        <v>0</v>
      </c>
      <c r="Q132" s="13">
        <v>0.3</v>
      </c>
      <c r="R132" s="15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0</v>
      </c>
      <c r="AC132" t="s">
        <v>49</v>
      </c>
    </row>
    <row r="133" spans="1:29" x14ac:dyDescent="0.25">
      <c r="A133" s="20">
        <v>815</v>
      </c>
      <c r="B133" t="s">
        <v>13</v>
      </c>
      <c r="C133" t="s">
        <v>2</v>
      </c>
      <c r="D133" t="s">
        <v>392</v>
      </c>
      <c r="E133" t="s">
        <v>181</v>
      </c>
      <c r="F133" s="2">
        <v>13202985000</v>
      </c>
      <c r="G133" s="2">
        <v>124961000</v>
      </c>
      <c r="H133" s="2">
        <v>13078024000</v>
      </c>
      <c r="I133" s="2">
        <v>29523257</v>
      </c>
      <c r="J133" s="2">
        <v>437369</v>
      </c>
      <c r="K133" s="2">
        <v>29085888</v>
      </c>
      <c r="L133" s="2">
        <v>24242063</v>
      </c>
      <c r="M133" s="2">
        <v>387384.6</v>
      </c>
      <c r="N133" s="2">
        <v>23854678.399999999</v>
      </c>
      <c r="O133" s="15">
        <v>0.1</v>
      </c>
      <c r="P133" s="2">
        <v>38738.46</v>
      </c>
      <c r="Q133" s="13">
        <v>0.1</v>
      </c>
      <c r="R133" s="15">
        <v>0</v>
      </c>
      <c r="S133" s="2">
        <v>2385467.84</v>
      </c>
      <c r="T133" s="2">
        <v>0</v>
      </c>
      <c r="U133" s="2">
        <v>251498158.31999999</v>
      </c>
      <c r="V133" s="2">
        <v>24258852.199999999</v>
      </c>
      <c r="W133" s="2">
        <v>227239306.12</v>
      </c>
      <c r="X133" s="2">
        <v>170940591700</v>
      </c>
      <c r="Y133" s="2">
        <v>18401797000</v>
      </c>
      <c r="Z133" s="2">
        <v>152538794700</v>
      </c>
      <c r="AA133" s="18">
        <v>9332160.7667999994</v>
      </c>
      <c r="AB133" s="4">
        <v>11756367.0668</v>
      </c>
      <c r="AC133" t="s">
        <v>14</v>
      </c>
    </row>
    <row r="134" spans="1:29" x14ac:dyDescent="0.25">
      <c r="A134" s="20">
        <v>823</v>
      </c>
      <c r="B134" t="s">
        <v>159</v>
      </c>
      <c r="C134" t="s">
        <v>2</v>
      </c>
      <c r="D134" t="s">
        <v>391</v>
      </c>
      <c r="E134" t="s">
        <v>182</v>
      </c>
      <c r="F134" s="2">
        <v>9791574000</v>
      </c>
      <c r="G134" s="2">
        <v>79423000</v>
      </c>
      <c r="H134" s="2">
        <v>9712151000</v>
      </c>
      <c r="I134" s="2">
        <v>20348073</v>
      </c>
      <c r="J134" s="2">
        <v>277981</v>
      </c>
      <c r="K134" s="2">
        <v>20070092</v>
      </c>
      <c r="L134" s="2">
        <v>16431443.4</v>
      </c>
      <c r="M134" s="2">
        <v>246211.8</v>
      </c>
      <c r="N134" s="2">
        <v>16185231.6</v>
      </c>
      <c r="O134" s="15">
        <v>0.1</v>
      </c>
      <c r="P134" s="2">
        <v>24621.18</v>
      </c>
      <c r="Q134" s="13">
        <v>0.3</v>
      </c>
      <c r="R134" s="15">
        <v>0</v>
      </c>
      <c r="S134" s="2">
        <v>4855569.4800000004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4880190.66</v>
      </c>
      <c r="AC134" t="s">
        <v>47</v>
      </c>
    </row>
    <row r="135" spans="1:29" x14ac:dyDescent="0.25">
      <c r="A135" s="20">
        <v>825</v>
      </c>
      <c r="B135" t="s">
        <v>159</v>
      </c>
      <c r="C135" t="s">
        <v>2</v>
      </c>
      <c r="D135" t="s">
        <v>391</v>
      </c>
      <c r="E135" t="s">
        <v>183</v>
      </c>
      <c r="F135" s="2">
        <v>25784541000</v>
      </c>
      <c r="G135" s="2">
        <v>2195827000</v>
      </c>
      <c r="H135" s="2">
        <v>23588714000</v>
      </c>
      <c r="I135" s="2">
        <v>54723868</v>
      </c>
      <c r="J135" s="2">
        <v>6724734</v>
      </c>
      <c r="K135" s="2">
        <v>47999134</v>
      </c>
      <c r="L135" s="2">
        <v>44410051.600000001</v>
      </c>
      <c r="M135" s="2">
        <v>5846403.2000000002</v>
      </c>
      <c r="N135" s="2">
        <v>38563648.399999999</v>
      </c>
      <c r="O135" s="15">
        <v>0.1</v>
      </c>
      <c r="P135" s="2">
        <v>584640.31999999995</v>
      </c>
      <c r="Q135" s="13">
        <v>0.15</v>
      </c>
      <c r="R135" s="15">
        <v>0</v>
      </c>
      <c r="S135" s="2">
        <v>5784547.2599999998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10369187.58</v>
      </c>
      <c r="AC135" t="s">
        <v>47</v>
      </c>
    </row>
    <row r="136" spans="1:29" x14ac:dyDescent="0.25">
      <c r="A136" s="20">
        <v>827</v>
      </c>
      <c r="B136" t="s">
        <v>159</v>
      </c>
      <c r="C136" t="s">
        <v>2</v>
      </c>
      <c r="D136" t="s">
        <v>391</v>
      </c>
      <c r="E136" t="s">
        <v>184</v>
      </c>
      <c r="F136" s="2">
        <v>460400000</v>
      </c>
      <c r="G136" s="2">
        <v>0</v>
      </c>
      <c r="H136" s="2">
        <v>460400000</v>
      </c>
      <c r="I136" s="2">
        <v>1253901</v>
      </c>
      <c r="J136" s="2">
        <v>0</v>
      </c>
      <c r="K136" s="2">
        <v>1253901</v>
      </c>
      <c r="L136" s="2">
        <v>1069741</v>
      </c>
      <c r="M136" s="2">
        <v>0</v>
      </c>
      <c r="N136" s="2">
        <v>1069741</v>
      </c>
      <c r="O136" s="15">
        <v>0.1</v>
      </c>
      <c r="P136" s="2">
        <v>0</v>
      </c>
      <c r="Q136" s="13">
        <v>0.3</v>
      </c>
      <c r="R136" s="15">
        <v>0</v>
      </c>
      <c r="S136" s="2">
        <v>320922.3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320922.3</v>
      </c>
      <c r="AC136" t="s">
        <v>47</v>
      </c>
    </row>
    <row r="137" spans="1:29" x14ac:dyDescent="0.25">
      <c r="A137" s="20">
        <v>849</v>
      </c>
      <c r="B137" t="s">
        <v>159</v>
      </c>
      <c r="C137" t="s">
        <v>2</v>
      </c>
      <c r="D137" t="s">
        <v>391</v>
      </c>
      <c r="E137" t="s">
        <v>185</v>
      </c>
      <c r="F137" s="2">
        <v>41637245000</v>
      </c>
      <c r="G137" s="2">
        <v>675270000</v>
      </c>
      <c r="H137" s="2">
        <v>40961975000</v>
      </c>
      <c r="I137" s="2">
        <v>78568568</v>
      </c>
      <c r="J137" s="2">
        <v>1850195</v>
      </c>
      <c r="K137" s="2">
        <v>76718373</v>
      </c>
      <c r="L137" s="2">
        <v>61913670</v>
      </c>
      <c r="M137" s="2">
        <v>1580087</v>
      </c>
      <c r="N137" s="2">
        <v>60333583</v>
      </c>
      <c r="O137" s="15">
        <v>0.1</v>
      </c>
      <c r="P137" s="2">
        <v>158008.70000000001</v>
      </c>
      <c r="Q137" s="13">
        <v>0.2</v>
      </c>
      <c r="R137" s="15">
        <v>0</v>
      </c>
      <c r="S137" s="2">
        <v>12066716.6</v>
      </c>
      <c r="T137" s="2">
        <v>4000000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16224725.300000001</v>
      </c>
      <c r="AC137" t="s">
        <v>47</v>
      </c>
    </row>
    <row r="138" spans="1:29" x14ac:dyDescent="0.25">
      <c r="A138" s="20">
        <v>851</v>
      </c>
      <c r="B138" t="s">
        <v>159</v>
      </c>
      <c r="C138" t="s">
        <v>2</v>
      </c>
      <c r="D138" t="s">
        <v>392</v>
      </c>
      <c r="E138" t="s">
        <v>186</v>
      </c>
      <c r="F138" s="2">
        <v>78611655000</v>
      </c>
      <c r="G138" s="2">
        <v>0</v>
      </c>
      <c r="H138" s="2">
        <v>78611655000</v>
      </c>
      <c r="I138" s="2">
        <v>125502157</v>
      </c>
      <c r="J138" s="2">
        <v>0</v>
      </c>
      <c r="K138" s="2">
        <v>125502157</v>
      </c>
      <c r="L138" s="2">
        <v>94057495</v>
      </c>
      <c r="M138" s="2">
        <v>0</v>
      </c>
      <c r="N138" s="2">
        <v>94057495</v>
      </c>
      <c r="O138" s="15">
        <v>0.1</v>
      </c>
      <c r="P138" s="2">
        <v>0</v>
      </c>
      <c r="Q138" s="13">
        <v>0.3</v>
      </c>
      <c r="R138" s="15">
        <v>0</v>
      </c>
      <c r="S138" s="2">
        <v>28217248.5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28217248.5</v>
      </c>
      <c r="AC138" t="s">
        <v>181</v>
      </c>
    </row>
    <row r="139" spans="1:29" x14ac:dyDescent="0.25">
      <c r="A139" s="20">
        <v>853</v>
      </c>
      <c r="B139" t="s">
        <v>159</v>
      </c>
      <c r="C139" t="s">
        <v>2</v>
      </c>
      <c r="D139" t="s">
        <v>8</v>
      </c>
      <c r="E139" t="s">
        <v>187</v>
      </c>
      <c r="F139" s="2">
        <v>555495000</v>
      </c>
      <c r="G139" s="2">
        <v>0</v>
      </c>
      <c r="H139" s="2">
        <v>555495000</v>
      </c>
      <c r="I139" s="2">
        <v>1944238</v>
      </c>
      <c r="J139" s="2">
        <v>0</v>
      </c>
      <c r="K139" s="2">
        <v>1944238</v>
      </c>
      <c r="L139" s="2">
        <v>1722040</v>
      </c>
      <c r="M139" s="2">
        <v>0</v>
      </c>
      <c r="N139" s="2">
        <v>1722040</v>
      </c>
      <c r="O139" s="15">
        <v>0.1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C139" t="s">
        <v>50</v>
      </c>
    </row>
    <row r="140" spans="1:29" x14ac:dyDescent="0.25">
      <c r="A140" s="20">
        <v>865</v>
      </c>
      <c r="B140" t="s">
        <v>159</v>
      </c>
      <c r="C140" t="s">
        <v>2</v>
      </c>
      <c r="D140" t="s">
        <v>8</v>
      </c>
      <c r="E140" t="s">
        <v>188</v>
      </c>
      <c r="F140" s="2">
        <v>14175441000</v>
      </c>
      <c r="G140" s="2">
        <v>14174581000</v>
      </c>
      <c r="H140" s="2">
        <v>860000</v>
      </c>
      <c r="I140" s="2">
        <v>28657823</v>
      </c>
      <c r="J140" s="2">
        <v>28654813</v>
      </c>
      <c r="K140" s="2">
        <v>3010</v>
      </c>
      <c r="L140" s="2">
        <v>22987646.600000001</v>
      </c>
      <c r="M140" s="2">
        <v>22984980.600000001</v>
      </c>
      <c r="N140" s="2">
        <v>2666</v>
      </c>
      <c r="O140" s="15">
        <v>0.1</v>
      </c>
      <c r="P140" s="2">
        <v>2298498.06</v>
      </c>
      <c r="Q140" s="13">
        <v>0.1</v>
      </c>
      <c r="R140" s="15">
        <v>0</v>
      </c>
      <c r="S140" s="2">
        <v>266.60000000000002</v>
      </c>
      <c r="T140" s="2">
        <v>2000000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4298764.66</v>
      </c>
      <c r="AC140" t="s">
        <v>50</v>
      </c>
    </row>
    <row r="141" spans="1:29" x14ac:dyDescent="0.25">
      <c r="A141" s="20">
        <v>878</v>
      </c>
      <c r="B141" t="s">
        <v>159</v>
      </c>
      <c r="C141" t="s">
        <v>2</v>
      </c>
      <c r="D141" t="s">
        <v>8</v>
      </c>
      <c r="E141" t="s">
        <v>189</v>
      </c>
      <c r="F141" s="2">
        <v>5390322000</v>
      </c>
      <c r="G141" s="2">
        <v>353245000</v>
      </c>
      <c r="H141" s="2">
        <v>5037077000</v>
      </c>
      <c r="I141" s="2">
        <v>16081812</v>
      </c>
      <c r="J141" s="2">
        <v>1236359</v>
      </c>
      <c r="K141" s="2">
        <v>14845453</v>
      </c>
      <c r="L141" s="2">
        <v>13925683.199999999</v>
      </c>
      <c r="M141" s="2">
        <v>1095061</v>
      </c>
      <c r="N141" s="2">
        <v>12830622.199999999</v>
      </c>
      <c r="O141" s="15">
        <v>0.1</v>
      </c>
      <c r="P141" s="2">
        <v>109506.1</v>
      </c>
      <c r="Q141" s="13">
        <v>0</v>
      </c>
      <c r="R141" s="15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109506.1</v>
      </c>
      <c r="AC141" t="s">
        <v>41</v>
      </c>
    </row>
    <row r="142" spans="1:29" x14ac:dyDescent="0.25">
      <c r="A142" s="20">
        <v>883</v>
      </c>
      <c r="B142" t="s">
        <v>159</v>
      </c>
      <c r="C142" t="s">
        <v>9</v>
      </c>
      <c r="D142" t="s">
        <v>16</v>
      </c>
      <c r="E142" t="s">
        <v>190</v>
      </c>
      <c r="F142" s="2">
        <v>1501712000</v>
      </c>
      <c r="G142" s="2">
        <v>0</v>
      </c>
      <c r="H142" s="2">
        <v>1501712000</v>
      </c>
      <c r="I142" s="2">
        <v>5128432</v>
      </c>
      <c r="J142" s="2">
        <v>0</v>
      </c>
      <c r="K142" s="2">
        <v>5128432</v>
      </c>
      <c r="L142" s="2">
        <v>4527747.2</v>
      </c>
      <c r="M142" s="2">
        <v>0</v>
      </c>
      <c r="N142" s="2">
        <v>4527747.2</v>
      </c>
      <c r="O142" s="15">
        <v>0.1</v>
      </c>
      <c r="P142" s="2">
        <v>0</v>
      </c>
      <c r="Q142" s="13">
        <v>0</v>
      </c>
      <c r="R142" s="15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0</v>
      </c>
      <c r="AC142" t="s">
        <v>18</v>
      </c>
    </row>
    <row r="143" spans="1:29" x14ac:dyDescent="0.25">
      <c r="A143" s="20">
        <v>888</v>
      </c>
      <c r="B143" t="s">
        <v>159</v>
      </c>
      <c r="C143" t="s">
        <v>2</v>
      </c>
      <c r="D143" t="s">
        <v>392</v>
      </c>
      <c r="E143" t="s">
        <v>191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15">
        <v>0.1</v>
      </c>
      <c r="P143" s="2">
        <v>0</v>
      </c>
      <c r="Q143" s="13">
        <v>0.3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C143" t="s">
        <v>97</v>
      </c>
    </row>
    <row r="144" spans="1:29" x14ac:dyDescent="0.25">
      <c r="A144" s="20">
        <v>892</v>
      </c>
      <c r="B144" t="s">
        <v>159</v>
      </c>
      <c r="C144" t="s">
        <v>9</v>
      </c>
      <c r="D144" t="s">
        <v>16</v>
      </c>
      <c r="E144" t="s">
        <v>192</v>
      </c>
      <c r="F144" s="2">
        <v>17350705000</v>
      </c>
      <c r="G144" s="2">
        <v>0</v>
      </c>
      <c r="H144" s="2">
        <v>17350705000</v>
      </c>
      <c r="I144" s="2">
        <v>32949551</v>
      </c>
      <c r="J144" s="2">
        <v>0</v>
      </c>
      <c r="K144" s="2">
        <v>32949551</v>
      </c>
      <c r="L144" s="2">
        <v>26009269</v>
      </c>
      <c r="M144" s="2">
        <v>0</v>
      </c>
      <c r="N144" s="2">
        <v>26009269</v>
      </c>
      <c r="O144" s="15">
        <v>0.1</v>
      </c>
      <c r="P144" s="2">
        <v>0</v>
      </c>
      <c r="Q144" s="13">
        <v>0.1</v>
      </c>
      <c r="R144" s="15">
        <v>0</v>
      </c>
      <c r="S144" s="2">
        <v>2600926.9</v>
      </c>
      <c r="T144" s="2">
        <v>2000000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4600926.9000000004</v>
      </c>
      <c r="AC144" t="s">
        <v>34</v>
      </c>
    </row>
    <row r="145" spans="1:29" x14ac:dyDescent="0.25">
      <c r="A145" s="20">
        <v>910</v>
      </c>
      <c r="B145" t="s">
        <v>159</v>
      </c>
      <c r="C145" t="s">
        <v>2</v>
      </c>
      <c r="D145" t="s">
        <v>8</v>
      </c>
      <c r="E145" t="s">
        <v>193</v>
      </c>
      <c r="F145" s="2">
        <v>7581663900</v>
      </c>
      <c r="G145" s="2">
        <v>0</v>
      </c>
      <c r="H145" s="2">
        <v>7581663900</v>
      </c>
      <c r="I145" s="2">
        <v>15366385</v>
      </c>
      <c r="J145" s="2">
        <v>0</v>
      </c>
      <c r="K145" s="2">
        <v>15366385</v>
      </c>
      <c r="L145" s="2">
        <v>12333719.439999999</v>
      </c>
      <c r="M145" s="2">
        <v>0</v>
      </c>
      <c r="N145" s="2">
        <v>12333719.439999999</v>
      </c>
      <c r="O145" s="15">
        <v>0.1</v>
      </c>
      <c r="P145" s="2">
        <v>0</v>
      </c>
      <c r="Q145" s="13">
        <v>0.3</v>
      </c>
      <c r="R145" s="15">
        <v>0</v>
      </c>
      <c r="S145" s="2">
        <v>3700115.8319999999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3700115.8319999999</v>
      </c>
      <c r="AC145" t="s">
        <v>55</v>
      </c>
    </row>
    <row r="146" spans="1:29" x14ac:dyDescent="0.25">
      <c r="A146" s="20">
        <v>913</v>
      </c>
      <c r="B146" t="s">
        <v>159</v>
      </c>
      <c r="C146" t="s">
        <v>9</v>
      </c>
      <c r="D146" t="s">
        <v>10</v>
      </c>
      <c r="E146" t="s">
        <v>194</v>
      </c>
      <c r="F146" s="2">
        <v>32023148000</v>
      </c>
      <c r="G146" s="2">
        <v>0</v>
      </c>
      <c r="H146" s="2">
        <v>32023148000</v>
      </c>
      <c r="I146" s="2">
        <v>51754804</v>
      </c>
      <c r="J146" s="2">
        <v>0</v>
      </c>
      <c r="K146" s="2">
        <v>51754804</v>
      </c>
      <c r="L146" s="2">
        <v>38945544.799999997</v>
      </c>
      <c r="M146" s="2">
        <v>0</v>
      </c>
      <c r="N146" s="2">
        <v>38945544.799999997</v>
      </c>
      <c r="O146" s="15">
        <v>0.1</v>
      </c>
      <c r="P146" s="2">
        <v>0</v>
      </c>
      <c r="Q146" s="13">
        <v>0.15</v>
      </c>
      <c r="R146" s="15">
        <v>0</v>
      </c>
      <c r="S146" s="2">
        <v>5841831.7199999997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8841831.7200000007</v>
      </c>
      <c r="AC146" t="s">
        <v>77</v>
      </c>
    </row>
    <row r="147" spans="1:29" x14ac:dyDescent="0.25">
      <c r="A147" s="20">
        <v>916</v>
      </c>
      <c r="B147" t="s">
        <v>159</v>
      </c>
      <c r="C147" t="s">
        <v>9</v>
      </c>
      <c r="D147" t="s">
        <v>29</v>
      </c>
      <c r="E147" t="s">
        <v>195</v>
      </c>
      <c r="F147" s="2">
        <v>7519463200</v>
      </c>
      <c r="G147" s="2">
        <v>0</v>
      </c>
      <c r="H147" s="2">
        <v>7519463200</v>
      </c>
      <c r="I147" s="2">
        <v>23419225</v>
      </c>
      <c r="J147" s="2">
        <v>0</v>
      </c>
      <c r="K147" s="2">
        <v>23419225</v>
      </c>
      <c r="L147" s="2">
        <v>20411439.719999999</v>
      </c>
      <c r="M147" s="2">
        <v>0</v>
      </c>
      <c r="N147" s="2">
        <v>20411439.719999999</v>
      </c>
      <c r="O147" s="15">
        <v>0.1</v>
      </c>
      <c r="P147" s="2">
        <v>0</v>
      </c>
      <c r="Q147" s="13">
        <v>0.1</v>
      </c>
      <c r="R147" s="15">
        <v>0</v>
      </c>
      <c r="S147" s="2">
        <v>2041143.9720000001</v>
      </c>
      <c r="T147" s="2">
        <v>2000000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4041143.9720000001</v>
      </c>
      <c r="AC147" t="s">
        <v>84</v>
      </c>
    </row>
    <row r="148" spans="1:29" x14ac:dyDescent="0.25">
      <c r="A148" s="20">
        <v>923</v>
      </c>
      <c r="B148" t="s">
        <v>159</v>
      </c>
      <c r="C148" t="s">
        <v>2</v>
      </c>
      <c r="D148" t="s">
        <v>220</v>
      </c>
      <c r="E148" t="s">
        <v>215</v>
      </c>
      <c r="F148" s="2">
        <v>12184058000</v>
      </c>
      <c r="G148" s="2">
        <v>0</v>
      </c>
      <c r="H148" s="2">
        <v>12184058000</v>
      </c>
      <c r="I148" s="2">
        <v>28591744</v>
      </c>
      <c r="J148" s="2">
        <v>0</v>
      </c>
      <c r="K148" s="2">
        <v>28591744</v>
      </c>
      <c r="L148" s="2">
        <v>23718120.800000001</v>
      </c>
      <c r="M148" s="2">
        <v>0</v>
      </c>
      <c r="N148" s="2">
        <v>23718120.800000001</v>
      </c>
      <c r="O148" s="15">
        <v>0.1</v>
      </c>
      <c r="P148" s="2">
        <v>0</v>
      </c>
      <c r="Q148" s="13">
        <v>0.3</v>
      </c>
      <c r="R148" s="15">
        <v>0</v>
      </c>
      <c r="S148" s="2">
        <v>7115436.2400000002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7115436.2400000002</v>
      </c>
      <c r="AC148" t="s">
        <v>272</v>
      </c>
    </row>
    <row r="149" spans="1:29" x14ac:dyDescent="0.25">
      <c r="A149" s="20">
        <v>924</v>
      </c>
      <c r="B149" t="s">
        <v>159</v>
      </c>
      <c r="C149" t="s">
        <v>9</v>
      </c>
      <c r="D149" t="s">
        <v>16</v>
      </c>
      <c r="E149" t="s">
        <v>196</v>
      </c>
      <c r="F149" s="2">
        <v>9841437200</v>
      </c>
      <c r="G149" s="2">
        <v>0</v>
      </c>
      <c r="H149" s="2">
        <v>9841437200</v>
      </c>
      <c r="I149" s="2">
        <v>20198813</v>
      </c>
      <c r="J149" s="2">
        <v>0</v>
      </c>
      <c r="K149" s="2">
        <v>20198813</v>
      </c>
      <c r="L149" s="2">
        <v>16262238.119999999</v>
      </c>
      <c r="M149" s="2">
        <v>0</v>
      </c>
      <c r="N149" s="2">
        <v>16262238.119999999</v>
      </c>
      <c r="O149" s="15">
        <v>0.1</v>
      </c>
      <c r="P149" s="2">
        <v>0</v>
      </c>
      <c r="Q149" s="13">
        <v>0.1</v>
      </c>
      <c r="R149" s="15">
        <v>0</v>
      </c>
      <c r="S149" s="2">
        <v>1626223.8119999999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2626223.8119999999</v>
      </c>
      <c r="AC149" t="s">
        <v>18</v>
      </c>
    </row>
    <row r="150" spans="1:29" x14ac:dyDescent="0.25">
      <c r="A150" s="20">
        <v>926</v>
      </c>
      <c r="B150" t="s">
        <v>159</v>
      </c>
      <c r="C150" t="s">
        <v>9</v>
      </c>
      <c r="D150" t="s">
        <v>29</v>
      </c>
      <c r="E150" t="s">
        <v>197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5">
        <v>0.1</v>
      </c>
      <c r="P150" s="2">
        <v>0</v>
      </c>
      <c r="Q150" s="13">
        <v>0.3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C150" t="s">
        <v>84</v>
      </c>
    </row>
    <row r="151" spans="1:29" x14ac:dyDescent="0.25">
      <c r="A151" s="20">
        <v>934</v>
      </c>
      <c r="B151" t="s">
        <v>159</v>
      </c>
      <c r="C151" t="s">
        <v>2</v>
      </c>
      <c r="D151" t="s">
        <v>391</v>
      </c>
      <c r="E151" t="s">
        <v>198</v>
      </c>
      <c r="F151" s="2">
        <v>22516743000</v>
      </c>
      <c r="G151" s="2">
        <v>11682627000</v>
      </c>
      <c r="H151" s="2">
        <v>10834116000</v>
      </c>
      <c r="I151" s="2">
        <v>54436173</v>
      </c>
      <c r="J151" s="2">
        <v>23922010</v>
      </c>
      <c r="K151" s="2">
        <v>30514163</v>
      </c>
      <c r="L151" s="2">
        <v>45429475.799999997</v>
      </c>
      <c r="M151" s="2">
        <v>19248959.199999999</v>
      </c>
      <c r="N151" s="2">
        <v>26180516.600000001</v>
      </c>
      <c r="O151" s="15">
        <v>0.1</v>
      </c>
      <c r="P151" s="2">
        <v>1924895.92</v>
      </c>
      <c r="Q151" s="13">
        <v>0.15</v>
      </c>
      <c r="R151" s="15">
        <v>0</v>
      </c>
      <c r="S151" s="2">
        <v>3927077.49</v>
      </c>
      <c r="T151" s="2">
        <v>4000000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9851973.4100000001</v>
      </c>
      <c r="AC151" t="s">
        <v>49</v>
      </c>
    </row>
    <row r="152" spans="1:29" x14ac:dyDescent="0.25">
      <c r="A152" s="20">
        <v>943</v>
      </c>
      <c r="B152" t="s">
        <v>159</v>
      </c>
      <c r="C152" t="s">
        <v>9</v>
      </c>
      <c r="D152" t="s">
        <v>16</v>
      </c>
      <c r="E152" t="s">
        <v>201</v>
      </c>
      <c r="F152" s="2">
        <v>9458408000</v>
      </c>
      <c r="G152" s="2">
        <v>0</v>
      </c>
      <c r="H152" s="2">
        <v>9458408000</v>
      </c>
      <c r="I152" s="2">
        <v>22800077</v>
      </c>
      <c r="J152" s="2">
        <v>0</v>
      </c>
      <c r="K152" s="2">
        <v>22800077</v>
      </c>
      <c r="L152" s="2">
        <v>19016713.800000001</v>
      </c>
      <c r="M152" s="2">
        <v>0</v>
      </c>
      <c r="N152" s="2">
        <v>19016713.800000001</v>
      </c>
      <c r="O152" s="15">
        <v>0.1</v>
      </c>
      <c r="P152" s="2">
        <v>0</v>
      </c>
      <c r="Q152" s="13">
        <v>0.1</v>
      </c>
      <c r="R152" s="15">
        <v>0</v>
      </c>
      <c r="S152" s="2">
        <v>1901671.38</v>
      </c>
      <c r="T152" s="2">
        <v>1000000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2901671.38</v>
      </c>
      <c r="AC152" t="s">
        <v>34</v>
      </c>
    </row>
    <row r="153" spans="1:29" x14ac:dyDescent="0.25">
      <c r="A153" s="20">
        <v>957</v>
      </c>
      <c r="B153" t="s">
        <v>159</v>
      </c>
      <c r="C153" t="s">
        <v>2</v>
      </c>
      <c r="D153" t="s">
        <v>391</v>
      </c>
      <c r="E153" t="s">
        <v>202</v>
      </c>
      <c r="F153" s="2">
        <v>10226707000</v>
      </c>
      <c r="G153" s="2">
        <v>406110000</v>
      </c>
      <c r="H153" s="2">
        <v>9820597000</v>
      </c>
      <c r="I153" s="2">
        <v>26841569</v>
      </c>
      <c r="J153" s="2">
        <v>1040268</v>
      </c>
      <c r="K153" s="2">
        <v>25801301</v>
      </c>
      <c r="L153" s="2">
        <v>22750886.199999999</v>
      </c>
      <c r="M153" s="2">
        <v>877824</v>
      </c>
      <c r="N153" s="2">
        <v>21873062.199999999</v>
      </c>
      <c r="O153" s="15">
        <v>0.1</v>
      </c>
      <c r="P153" s="2">
        <v>87782.399999999994</v>
      </c>
      <c r="Q153" s="13">
        <v>0.3</v>
      </c>
      <c r="R153" s="15">
        <v>0</v>
      </c>
      <c r="S153" s="2">
        <v>6561918.6600000001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6649701.0599999996</v>
      </c>
      <c r="AC153" t="s">
        <v>105</v>
      </c>
    </row>
    <row r="154" spans="1:29" x14ac:dyDescent="0.25">
      <c r="A154" s="20">
        <v>961</v>
      </c>
      <c r="B154" t="s">
        <v>13</v>
      </c>
      <c r="C154" t="s">
        <v>2</v>
      </c>
      <c r="D154" t="s">
        <v>220</v>
      </c>
      <c r="E154" t="s">
        <v>203</v>
      </c>
      <c r="F154" s="2">
        <v>41159551000</v>
      </c>
      <c r="G154" s="2">
        <v>0</v>
      </c>
      <c r="H154" s="2">
        <v>41159551000</v>
      </c>
      <c r="I154" s="2">
        <v>63094384</v>
      </c>
      <c r="J154" s="2">
        <v>0</v>
      </c>
      <c r="K154" s="2">
        <v>63094384</v>
      </c>
      <c r="L154" s="2">
        <v>46630563.600000001</v>
      </c>
      <c r="M154" s="2">
        <v>0</v>
      </c>
      <c r="N154" s="2">
        <v>46630563.600000001</v>
      </c>
      <c r="O154" s="15">
        <v>0.1</v>
      </c>
      <c r="P154" s="2">
        <v>0</v>
      </c>
      <c r="Q154" s="13">
        <v>0.15</v>
      </c>
      <c r="R154" s="15">
        <v>0</v>
      </c>
      <c r="S154" s="2">
        <v>6994584.54</v>
      </c>
      <c r="T154" s="2">
        <v>0</v>
      </c>
      <c r="U154" s="2">
        <v>402320540.95999998</v>
      </c>
      <c r="V154" s="2">
        <v>855290.6</v>
      </c>
      <c r="W154" s="2">
        <v>401465250.36000001</v>
      </c>
      <c r="X154" s="2">
        <v>248338700100</v>
      </c>
      <c r="Y154" s="2">
        <v>398126000</v>
      </c>
      <c r="Z154" s="2">
        <v>247940574100</v>
      </c>
      <c r="AA154" s="18">
        <v>16067162.920399999</v>
      </c>
      <c r="AB154" s="4">
        <v>23061747.4604</v>
      </c>
      <c r="AC154" t="s">
        <v>223</v>
      </c>
    </row>
    <row r="155" spans="1:29" x14ac:dyDescent="0.25">
      <c r="A155" s="20">
        <v>962</v>
      </c>
      <c r="B155" t="s">
        <v>159</v>
      </c>
      <c r="C155" t="s">
        <v>2</v>
      </c>
      <c r="D155" t="s">
        <v>392</v>
      </c>
      <c r="E155" t="s">
        <v>204</v>
      </c>
      <c r="F155" s="2">
        <v>65962488000</v>
      </c>
      <c r="G155" s="2">
        <v>0</v>
      </c>
      <c r="H155" s="2">
        <v>65962488000</v>
      </c>
      <c r="I155" s="2">
        <v>104672701</v>
      </c>
      <c r="J155" s="2">
        <v>0</v>
      </c>
      <c r="K155" s="2">
        <v>104672701</v>
      </c>
      <c r="L155" s="2">
        <v>78287705.799999997</v>
      </c>
      <c r="M155" s="2">
        <v>0</v>
      </c>
      <c r="N155" s="2">
        <v>78287705.799999997</v>
      </c>
      <c r="O155" s="15">
        <v>0.1</v>
      </c>
      <c r="P155" s="2">
        <v>0</v>
      </c>
      <c r="Q155" s="13">
        <v>0.3</v>
      </c>
      <c r="R155" s="15">
        <v>0</v>
      </c>
      <c r="S155" s="2">
        <v>23486311.739999998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23486311.739999998</v>
      </c>
      <c r="AC155" t="s">
        <v>97</v>
      </c>
    </row>
    <row r="156" spans="1:29" x14ac:dyDescent="0.25">
      <c r="A156" s="20">
        <v>967</v>
      </c>
      <c r="B156" t="s">
        <v>159</v>
      </c>
      <c r="C156" t="s">
        <v>2</v>
      </c>
      <c r="D156" t="s">
        <v>391</v>
      </c>
      <c r="E156" t="s">
        <v>205</v>
      </c>
      <c r="F156" s="2">
        <v>27769130000</v>
      </c>
      <c r="G156" s="2">
        <v>0</v>
      </c>
      <c r="H156" s="2">
        <v>27769130000</v>
      </c>
      <c r="I156" s="2">
        <v>51307969</v>
      </c>
      <c r="J156" s="2">
        <v>0</v>
      </c>
      <c r="K156" s="2">
        <v>51307969</v>
      </c>
      <c r="L156" s="2">
        <v>40200317</v>
      </c>
      <c r="M156" s="2">
        <v>0</v>
      </c>
      <c r="N156" s="2">
        <v>40200317</v>
      </c>
      <c r="O156" s="15">
        <v>0.1</v>
      </c>
      <c r="P156" s="2">
        <v>0</v>
      </c>
      <c r="Q156" s="13">
        <v>0.3</v>
      </c>
      <c r="R156" s="15">
        <v>0</v>
      </c>
      <c r="S156" s="2">
        <v>12060095.1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12060095.1</v>
      </c>
      <c r="AC156" t="s">
        <v>49</v>
      </c>
    </row>
    <row r="157" spans="1:29" x14ac:dyDescent="0.25">
      <c r="A157" s="20">
        <v>985</v>
      </c>
      <c r="B157" t="s">
        <v>159</v>
      </c>
      <c r="C157" t="s">
        <v>9</v>
      </c>
      <c r="D157" t="s">
        <v>16</v>
      </c>
      <c r="E157" t="s">
        <v>208</v>
      </c>
      <c r="F157" s="2">
        <v>49191273000</v>
      </c>
      <c r="G157" s="2">
        <v>0</v>
      </c>
      <c r="H157" s="2">
        <v>49191273000</v>
      </c>
      <c r="I157" s="2">
        <v>88819672</v>
      </c>
      <c r="J157" s="2">
        <v>0</v>
      </c>
      <c r="K157" s="2">
        <v>88819672</v>
      </c>
      <c r="L157" s="2">
        <v>69143162.799999997</v>
      </c>
      <c r="M157" s="2">
        <v>0</v>
      </c>
      <c r="N157" s="2">
        <v>69143162.799999997</v>
      </c>
      <c r="O157" s="15">
        <v>0.1</v>
      </c>
      <c r="P157" s="2">
        <v>0</v>
      </c>
      <c r="Q157" s="13">
        <v>0.2</v>
      </c>
      <c r="R157" s="15">
        <v>0</v>
      </c>
      <c r="S157" s="2">
        <v>13828632.560000001</v>
      </c>
      <c r="T157" s="2">
        <v>4000000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17828632.559999999</v>
      </c>
      <c r="AC157" t="s">
        <v>20</v>
      </c>
    </row>
    <row r="158" spans="1:29" x14ac:dyDescent="0.25">
      <c r="A158" s="20">
        <v>988</v>
      </c>
      <c r="B158" t="s">
        <v>13</v>
      </c>
      <c r="C158" t="s">
        <v>9</v>
      </c>
      <c r="D158" t="s">
        <v>10</v>
      </c>
      <c r="E158" t="s">
        <v>209</v>
      </c>
      <c r="F158" s="2">
        <v>300633000</v>
      </c>
      <c r="G158" s="2">
        <v>0</v>
      </c>
      <c r="H158" s="2">
        <v>300633000</v>
      </c>
      <c r="I158" s="2">
        <v>950216</v>
      </c>
      <c r="J158" s="2">
        <v>0</v>
      </c>
      <c r="K158" s="2">
        <v>950216</v>
      </c>
      <c r="L158" s="2">
        <v>829962.8</v>
      </c>
      <c r="M158" s="2">
        <v>0</v>
      </c>
      <c r="N158" s="2">
        <v>829962.8</v>
      </c>
      <c r="O158" s="15">
        <v>0.1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174939752.59999999</v>
      </c>
      <c r="V158" s="2">
        <v>0</v>
      </c>
      <c r="W158" s="2">
        <v>174939752.59999999</v>
      </c>
      <c r="X158" s="2">
        <v>95005231000</v>
      </c>
      <c r="Y158" s="2">
        <v>0</v>
      </c>
      <c r="Z158" s="2">
        <v>95005231000</v>
      </c>
      <c r="AA158" s="18">
        <v>5248192.5779999997</v>
      </c>
      <c r="AB158" s="4">
        <v>5248192.5779999997</v>
      </c>
      <c r="AC158" t="s">
        <v>12</v>
      </c>
    </row>
    <row r="159" spans="1:29" x14ac:dyDescent="0.25">
      <c r="A159" s="20">
        <v>999</v>
      </c>
      <c r="B159" t="s">
        <v>159</v>
      </c>
      <c r="C159" t="s">
        <v>2</v>
      </c>
      <c r="D159" t="s">
        <v>8</v>
      </c>
      <c r="E159" t="s">
        <v>210</v>
      </c>
      <c r="F159" s="2">
        <v>68809706000</v>
      </c>
      <c r="G159" s="2">
        <v>1852983000</v>
      </c>
      <c r="H159" s="2">
        <v>66956723000</v>
      </c>
      <c r="I159" s="2">
        <v>115511465</v>
      </c>
      <c r="J159" s="2">
        <v>6273833</v>
      </c>
      <c r="K159" s="2">
        <v>109237632</v>
      </c>
      <c r="L159" s="2">
        <v>87987582.599999994</v>
      </c>
      <c r="M159" s="2">
        <v>5532639.7999999998</v>
      </c>
      <c r="N159" s="2">
        <v>82454942.799999997</v>
      </c>
      <c r="O159" s="15">
        <v>0.1</v>
      </c>
      <c r="P159" s="2">
        <v>553263.98</v>
      </c>
      <c r="Q159" s="13">
        <v>0.2</v>
      </c>
      <c r="R159" s="15">
        <v>0</v>
      </c>
      <c r="S159" s="2">
        <v>16490988.560000001</v>
      </c>
      <c r="T159" s="2">
        <v>5000000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22044252.539999999</v>
      </c>
      <c r="AC159" t="s">
        <v>55</v>
      </c>
    </row>
    <row r="160" spans="1:29" x14ac:dyDescent="0.25">
      <c r="A160" s="20">
        <v>1000</v>
      </c>
      <c r="B160" t="s">
        <v>159</v>
      </c>
      <c r="C160" t="s">
        <v>2</v>
      </c>
      <c r="D160" t="s">
        <v>220</v>
      </c>
      <c r="E160" t="s">
        <v>211</v>
      </c>
      <c r="F160" s="2">
        <v>112761431500</v>
      </c>
      <c r="G160" s="2">
        <v>0</v>
      </c>
      <c r="H160" s="2">
        <v>112761431500</v>
      </c>
      <c r="I160" s="2">
        <v>212432333</v>
      </c>
      <c r="J160" s="2">
        <v>0</v>
      </c>
      <c r="K160" s="2">
        <v>212432333</v>
      </c>
      <c r="L160" s="2">
        <v>167327760.40000001</v>
      </c>
      <c r="M160" s="2">
        <v>0</v>
      </c>
      <c r="N160" s="2">
        <v>167327760.40000001</v>
      </c>
      <c r="O160" s="15">
        <v>0.1</v>
      </c>
      <c r="P160" s="2">
        <v>0</v>
      </c>
      <c r="Q160" s="13">
        <v>0.25</v>
      </c>
      <c r="R160" s="15">
        <v>0.4</v>
      </c>
      <c r="S160" s="2">
        <v>44431104.159999996</v>
      </c>
      <c r="T160" s="2">
        <v>6000000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50431104.159999996</v>
      </c>
      <c r="AC160" t="s">
        <v>203</v>
      </c>
    </row>
    <row r="161" spans="1:29" x14ac:dyDescent="0.25">
      <c r="A161" s="20">
        <v>1002</v>
      </c>
      <c r="B161" t="s">
        <v>159</v>
      </c>
      <c r="C161" t="s">
        <v>2</v>
      </c>
      <c r="D161" t="s">
        <v>392</v>
      </c>
      <c r="E161" t="s">
        <v>212</v>
      </c>
      <c r="F161" s="2">
        <v>15763346000</v>
      </c>
      <c r="G161" s="2">
        <v>90600000</v>
      </c>
      <c r="H161" s="2">
        <v>15672746000</v>
      </c>
      <c r="I161" s="2">
        <v>42549537</v>
      </c>
      <c r="J161" s="2">
        <v>317100</v>
      </c>
      <c r="K161" s="2">
        <v>42232437</v>
      </c>
      <c r="L161" s="2">
        <v>36244198.600000001</v>
      </c>
      <c r="M161" s="2">
        <v>280860</v>
      </c>
      <c r="N161" s="2">
        <v>35963338.600000001</v>
      </c>
      <c r="O161" s="15">
        <v>0.1</v>
      </c>
      <c r="P161" s="2">
        <v>28086</v>
      </c>
      <c r="Q161" s="13">
        <v>0.15</v>
      </c>
      <c r="R161" s="15">
        <v>0</v>
      </c>
      <c r="S161" s="2">
        <v>5394500.79</v>
      </c>
      <c r="T161" s="2">
        <v>3000000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8422586.7899999991</v>
      </c>
      <c r="AC161" t="s">
        <v>181</v>
      </c>
    </row>
    <row r="162" spans="1:29" x14ac:dyDescent="0.25">
      <c r="A162" s="20">
        <v>1004</v>
      </c>
      <c r="B162" t="s">
        <v>159</v>
      </c>
      <c r="C162" t="s">
        <v>9</v>
      </c>
      <c r="D162" t="s">
        <v>29</v>
      </c>
      <c r="E162" t="s">
        <v>213</v>
      </c>
      <c r="F162" s="2">
        <v>24657117000</v>
      </c>
      <c r="G162" s="2">
        <v>0</v>
      </c>
      <c r="H162" s="2">
        <v>24657117000</v>
      </c>
      <c r="I162" s="2">
        <v>44254724</v>
      </c>
      <c r="J162" s="2">
        <v>0</v>
      </c>
      <c r="K162" s="2">
        <v>44254724</v>
      </c>
      <c r="L162" s="2">
        <v>34391877.200000003</v>
      </c>
      <c r="M162" s="2">
        <v>0</v>
      </c>
      <c r="N162" s="2">
        <v>34391877.200000003</v>
      </c>
      <c r="O162" s="15">
        <v>0.1</v>
      </c>
      <c r="P162" s="2">
        <v>0</v>
      </c>
      <c r="Q162" s="13">
        <v>0.15</v>
      </c>
      <c r="R162" s="15">
        <v>0</v>
      </c>
      <c r="S162" s="2">
        <v>5158781.58</v>
      </c>
      <c r="T162" s="2">
        <v>3000000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8158781.5800000001</v>
      </c>
      <c r="AC162" t="s">
        <v>35</v>
      </c>
    </row>
    <row r="163" spans="1:29" x14ac:dyDescent="0.25">
      <c r="A163" s="20">
        <v>1012</v>
      </c>
      <c r="B163" t="s">
        <v>159</v>
      </c>
      <c r="C163" t="s">
        <v>2</v>
      </c>
      <c r="D163" t="s">
        <v>8</v>
      </c>
      <c r="E163" t="s">
        <v>216</v>
      </c>
      <c r="F163" s="2">
        <v>28207363000</v>
      </c>
      <c r="G163" s="2">
        <v>487592000</v>
      </c>
      <c r="H163" s="2">
        <v>27719771000</v>
      </c>
      <c r="I163" s="2">
        <v>51256142</v>
      </c>
      <c r="J163" s="2">
        <v>1649086</v>
      </c>
      <c r="K163" s="2">
        <v>49607056</v>
      </c>
      <c r="L163" s="2">
        <v>39973196.799999997</v>
      </c>
      <c r="M163" s="2">
        <v>1454049.2</v>
      </c>
      <c r="N163" s="2">
        <v>38519147.600000001</v>
      </c>
      <c r="O163" s="15">
        <v>0.1</v>
      </c>
      <c r="P163" s="2">
        <v>145404.92000000001</v>
      </c>
      <c r="Q163" s="13">
        <v>0.15</v>
      </c>
      <c r="R163" s="15">
        <v>0</v>
      </c>
      <c r="S163" s="2">
        <v>5777872.1399999997</v>
      </c>
      <c r="T163" s="2">
        <v>3000000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8923277.0600000005</v>
      </c>
      <c r="AC163" t="s">
        <v>55</v>
      </c>
    </row>
    <row r="164" spans="1:29" x14ac:dyDescent="0.25">
      <c r="A164" s="20">
        <v>1014</v>
      </c>
      <c r="B164" t="s">
        <v>159</v>
      </c>
      <c r="C164" t="s">
        <v>2</v>
      </c>
      <c r="D164" t="s">
        <v>391</v>
      </c>
      <c r="E164" t="s">
        <v>217</v>
      </c>
      <c r="F164" s="2">
        <v>2436298000</v>
      </c>
      <c r="G164" s="2">
        <v>0</v>
      </c>
      <c r="H164" s="2">
        <v>2436298000</v>
      </c>
      <c r="I164" s="2">
        <v>6813707</v>
      </c>
      <c r="J164" s="2">
        <v>0</v>
      </c>
      <c r="K164" s="2">
        <v>6813707</v>
      </c>
      <c r="L164" s="2">
        <v>5839187.7999999998</v>
      </c>
      <c r="M164" s="2">
        <v>0</v>
      </c>
      <c r="N164" s="2">
        <v>5839187.7999999998</v>
      </c>
      <c r="O164" s="15">
        <v>0.1</v>
      </c>
      <c r="P164" s="2">
        <v>0</v>
      </c>
      <c r="Q164" s="13">
        <v>0.3</v>
      </c>
      <c r="R164" s="15">
        <v>0</v>
      </c>
      <c r="S164" s="2">
        <v>1751756.34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1751756.34</v>
      </c>
      <c r="AC164" t="s">
        <v>49</v>
      </c>
    </row>
    <row r="165" spans="1:29" x14ac:dyDescent="0.25">
      <c r="A165" s="20">
        <v>1018</v>
      </c>
      <c r="B165" t="s">
        <v>159</v>
      </c>
      <c r="C165" t="s">
        <v>2</v>
      </c>
      <c r="D165" t="s">
        <v>220</v>
      </c>
      <c r="E165" t="s">
        <v>218</v>
      </c>
      <c r="F165" s="2">
        <v>351010000</v>
      </c>
      <c r="G165" s="2">
        <v>0</v>
      </c>
      <c r="H165" s="2">
        <v>351010000</v>
      </c>
      <c r="I165" s="2">
        <v>877525</v>
      </c>
      <c r="J165" s="2">
        <v>0</v>
      </c>
      <c r="K165" s="2">
        <v>877525</v>
      </c>
      <c r="L165" s="2">
        <v>737121</v>
      </c>
      <c r="M165" s="2">
        <v>0</v>
      </c>
      <c r="N165" s="2">
        <v>737121</v>
      </c>
      <c r="O165" s="15">
        <v>0.1</v>
      </c>
      <c r="P165" s="2">
        <v>0</v>
      </c>
      <c r="Q165" s="13">
        <v>0.3</v>
      </c>
      <c r="R165" s="15">
        <v>0</v>
      </c>
      <c r="S165" s="2">
        <v>221136.3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221136.3</v>
      </c>
      <c r="AC165" t="s">
        <v>203</v>
      </c>
    </row>
    <row r="166" spans="1:29" x14ac:dyDescent="0.25">
      <c r="A166" s="20">
        <v>1022</v>
      </c>
      <c r="B166" t="s">
        <v>159</v>
      </c>
      <c r="C166" t="s">
        <v>9</v>
      </c>
      <c r="D166" t="s">
        <v>10</v>
      </c>
      <c r="E166" t="s">
        <v>219</v>
      </c>
      <c r="F166" s="2">
        <v>38650762000</v>
      </c>
      <c r="G166" s="2">
        <v>0</v>
      </c>
      <c r="H166" s="2">
        <v>38650762000</v>
      </c>
      <c r="I166" s="2">
        <v>81921482</v>
      </c>
      <c r="J166" s="2">
        <v>0</v>
      </c>
      <c r="K166" s="2">
        <v>81921482</v>
      </c>
      <c r="L166" s="2">
        <v>66461177.200000003</v>
      </c>
      <c r="M166" s="2">
        <v>0</v>
      </c>
      <c r="N166" s="2">
        <v>66461177.200000003</v>
      </c>
      <c r="O166" s="15">
        <v>0.1</v>
      </c>
      <c r="P166" s="2">
        <v>0</v>
      </c>
      <c r="Q166" s="13">
        <v>0.2</v>
      </c>
      <c r="R166" s="15">
        <v>0</v>
      </c>
      <c r="S166" s="2">
        <v>13292235.439999999</v>
      </c>
      <c r="T166" s="2">
        <v>4000000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17292235.440000001</v>
      </c>
      <c r="AC166" t="s">
        <v>209</v>
      </c>
    </row>
    <row r="167" spans="1:29" x14ac:dyDescent="0.25">
      <c r="A167" s="20">
        <v>1034</v>
      </c>
      <c r="B167" t="s">
        <v>159</v>
      </c>
      <c r="C167" t="s">
        <v>9</v>
      </c>
      <c r="D167" t="s">
        <v>10</v>
      </c>
      <c r="E167" t="s">
        <v>222</v>
      </c>
      <c r="F167" s="2">
        <v>36951966000</v>
      </c>
      <c r="G167" s="2">
        <v>0</v>
      </c>
      <c r="H167" s="2">
        <v>36951966000</v>
      </c>
      <c r="I167" s="2">
        <v>80766166</v>
      </c>
      <c r="J167" s="2">
        <v>0</v>
      </c>
      <c r="K167" s="2">
        <v>80766166</v>
      </c>
      <c r="L167" s="2">
        <v>65985379.600000001</v>
      </c>
      <c r="M167" s="2">
        <v>0</v>
      </c>
      <c r="N167" s="2">
        <v>65985379.600000001</v>
      </c>
      <c r="O167" s="15">
        <v>0.1</v>
      </c>
      <c r="P167" s="2">
        <v>0</v>
      </c>
      <c r="Q167" s="13">
        <v>0.2</v>
      </c>
      <c r="R167" s="15">
        <v>0</v>
      </c>
      <c r="S167" s="2">
        <v>13197075.92</v>
      </c>
      <c r="T167" s="2">
        <v>4000000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17197075.920000002</v>
      </c>
      <c r="AC167" t="s">
        <v>12</v>
      </c>
    </row>
    <row r="168" spans="1:29" x14ac:dyDescent="0.25">
      <c r="A168" s="20">
        <v>1038</v>
      </c>
      <c r="B168" t="s">
        <v>0</v>
      </c>
      <c r="C168" t="s">
        <v>2</v>
      </c>
      <c r="D168" t="s">
        <v>220</v>
      </c>
      <c r="E168" t="s">
        <v>223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15">
        <v>0</v>
      </c>
      <c r="P168" s="2">
        <v>0</v>
      </c>
      <c r="Q168" s="13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0</v>
      </c>
      <c r="AC168" t="s">
        <v>1</v>
      </c>
    </row>
    <row r="169" spans="1:29" x14ac:dyDescent="0.25">
      <c r="A169" s="20">
        <v>1040</v>
      </c>
      <c r="B169" t="s">
        <v>159</v>
      </c>
      <c r="C169" t="s">
        <v>2</v>
      </c>
      <c r="D169" t="s">
        <v>220</v>
      </c>
      <c r="E169" t="s">
        <v>224</v>
      </c>
      <c r="F169" s="2">
        <v>37233896000</v>
      </c>
      <c r="G169" s="2">
        <v>0</v>
      </c>
      <c r="H169" s="2">
        <v>37233896000</v>
      </c>
      <c r="I169" s="2">
        <v>64161571</v>
      </c>
      <c r="J169" s="2">
        <v>0</v>
      </c>
      <c r="K169" s="2">
        <v>64161571</v>
      </c>
      <c r="L169" s="2">
        <v>49268012.600000001</v>
      </c>
      <c r="M169" s="2">
        <v>0</v>
      </c>
      <c r="N169" s="2">
        <v>49268012.600000001</v>
      </c>
      <c r="O169" s="15">
        <v>0.1</v>
      </c>
      <c r="P169" s="2">
        <v>0</v>
      </c>
      <c r="Q169" s="13">
        <v>0.15</v>
      </c>
      <c r="R169" s="15">
        <v>0</v>
      </c>
      <c r="S169" s="2">
        <v>7390201.8899999997</v>
      </c>
      <c r="T169" s="2">
        <v>3000000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10390201.890000001</v>
      </c>
      <c r="AC169" t="s">
        <v>203</v>
      </c>
    </row>
    <row r="170" spans="1:29" x14ac:dyDescent="0.25">
      <c r="A170" s="20">
        <v>1042</v>
      </c>
      <c r="B170" t="s">
        <v>159</v>
      </c>
      <c r="C170" t="s">
        <v>2</v>
      </c>
      <c r="D170" t="s">
        <v>220</v>
      </c>
      <c r="E170" t="s">
        <v>225</v>
      </c>
      <c r="F170" s="2">
        <v>32041001000</v>
      </c>
      <c r="G170" s="2">
        <v>0</v>
      </c>
      <c r="H170" s="2">
        <v>32041001000</v>
      </c>
      <c r="I170" s="2">
        <v>68487214</v>
      </c>
      <c r="J170" s="2">
        <v>0</v>
      </c>
      <c r="K170" s="2">
        <v>68487214</v>
      </c>
      <c r="L170" s="2">
        <v>55670813.600000001</v>
      </c>
      <c r="M170" s="2">
        <v>0</v>
      </c>
      <c r="N170" s="2">
        <v>55670813.600000001</v>
      </c>
      <c r="O170" s="15">
        <v>0.1</v>
      </c>
      <c r="P170" s="2">
        <v>0</v>
      </c>
      <c r="Q170" s="13">
        <v>0.15</v>
      </c>
      <c r="R170" s="15">
        <v>0</v>
      </c>
      <c r="S170" s="2">
        <v>8350622.04</v>
      </c>
      <c r="T170" s="2">
        <v>3000000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11350622.039999999</v>
      </c>
      <c r="AC170" t="s">
        <v>272</v>
      </c>
    </row>
    <row r="171" spans="1:29" x14ac:dyDescent="0.25">
      <c r="A171" s="20">
        <v>1044</v>
      </c>
      <c r="B171" t="s">
        <v>159</v>
      </c>
      <c r="C171" t="s">
        <v>2</v>
      </c>
      <c r="D171" t="s">
        <v>220</v>
      </c>
      <c r="E171" t="s">
        <v>226</v>
      </c>
      <c r="F171" s="2">
        <v>17373577000</v>
      </c>
      <c r="G171" s="2">
        <v>0</v>
      </c>
      <c r="H171" s="2">
        <v>17373577000</v>
      </c>
      <c r="I171" s="2">
        <v>44610093</v>
      </c>
      <c r="J171" s="2">
        <v>0</v>
      </c>
      <c r="K171" s="2">
        <v>44610093</v>
      </c>
      <c r="L171" s="2">
        <v>37660662.200000003</v>
      </c>
      <c r="M171" s="2">
        <v>0</v>
      </c>
      <c r="N171" s="2">
        <v>37660662.200000003</v>
      </c>
      <c r="O171" s="15">
        <v>0.1</v>
      </c>
      <c r="P171" s="2">
        <v>0</v>
      </c>
      <c r="Q171" s="13">
        <v>0.15</v>
      </c>
      <c r="R171" s="15">
        <v>0</v>
      </c>
      <c r="S171" s="2">
        <v>5649099.3300000001</v>
      </c>
      <c r="T171" s="2">
        <v>3000000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8649099.3300000001</v>
      </c>
      <c r="AC171" t="s">
        <v>203</v>
      </c>
    </row>
    <row r="172" spans="1:29" x14ac:dyDescent="0.25">
      <c r="A172" s="20">
        <v>1045</v>
      </c>
      <c r="B172" t="s">
        <v>159</v>
      </c>
      <c r="C172" t="s">
        <v>2</v>
      </c>
      <c r="D172" t="s">
        <v>220</v>
      </c>
      <c r="E172" t="s">
        <v>227</v>
      </c>
      <c r="F172" s="2">
        <v>6210427000</v>
      </c>
      <c r="G172" s="2">
        <v>0</v>
      </c>
      <c r="H172" s="2">
        <v>6210427000</v>
      </c>
      <c r="I172" s="2">
        <v>18718233</v>
      </c>
      <c r="J172" s="2">
        <v>0</v>
      </c>
      <c r="K172" s="2">
        <v>18718233</v>
      </c>
      <c r="L172" s="2">
        <v>16234062.199999999</v>
      </c>
      <c r="M172" s="2">
        <v>0</v>
      </c>
      <c r="N172" s="2">
        <v>16234062.199999999</v>
      </c>
      <c r="O172" s="15">
        <v>0.1</v>
      </c>
      <c r="P172" s="2">
        <v>0</v>
      </c>
      <c r="Q172" s="13">
        <v>0.1</v>
      </c>
      <c r="R172" s="15">
        <v>0</v>
      </c>
      <c r="S172" s="2">
        <v>1623406.22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2623406.2200000002</v>
      </c>
      <c r="AC172" t="s">
        <v>272</v>
      </c>
    </row>
    <row r="173" spans="1:29" x14ac:dyDescent="0.25">
      <c r="A173" s="20">
        <v>1046</v>
      </c>
      <c r="B173" t="s">
        <v>159</v>
      </c>
      <c r="C173" t="s">
        <v>2</v>
      </c>
      <c r="D173" t="s">
        <v>220</v>
      </c>
      <c r="E173" t="s">
        <v>228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0.1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C173" t="s">
        <v>203</v>
      </c>
    </row>
    <row r="174" spans="1:29" x14ac:dyDescent="0.25">
      <c r="A174" s="20">
        <v>1047</v>
      </c>
      <c r="B174" t="s">
        <v>159</v>
      </c>
      <c r="C174" t="s">
        <v>2</v>
      </c>
      <c r="D174" t="s">
        <v>220</v>
      </c>
      <c r="E174" t="s">
        <v>229</v>
      </c>
      <c r="F174" s="2">
        <v>14469126000</v>
      </c>
      <c r="G174" s="2">
        <v>0</v>
      </c>
      <c r="H174" s="2">
        <v>14469126000</v>
      </c>
      <c r="I174" s="2">
        <v>40563163</v>
      </c>
      <c r="J174" s="2">
        <v>0</v>
      </c>
      <c r="K174" s="2">
        <v>40563163</v>
      </c>
      <c r="L174" s="2">
        <v>34775512.600000001</v>
      </c>
      <c r="M174" s="2">
        <v>0</v>
      </c>
      <c r="N174" s="2">
        <v>34775512.600000001</v>
      </c>
      <c r="O174" s="15">
        <v>0.1</v>
      </c>
      <c r="P174" s="2">
        <v>0</v>
      </c>
      <c r="Q174" s="13">
        <v>0.15</v>
      </c>
      <c r="R174" s="15">
        <v>0</v>
      </c>
      <c r="S174" s="2">
        <v>5216326.8899999997</v>
      </c>
      <c r="T174" s="2">
        <v>3000000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8216326.8899999997</v>
      </c>
      <c r="AC174" t="s">
        <v>272</v>
      </c>
    </row>
    <row r="175" spans="1:29" x14ac:dyDescent="0.25">
      <c r="A175" s="20">
        <v>1048</v>
      </c>
      <c r="B175" t="s">
        <v>159</v>
      </c>
      <c r="C175" t="s">
        <v>2</v>
      </c>
      <c r="D175" t="s">
        <v>220</v>
      </c>
      <c r="E175" t="s">
        <v>230</v>
      </c>
      <c r="F175" s="2">
        <v>11375845000</v>
      </c>
      <c r="G175" s="2">
        <v>0</v>
      </c>
      <c r="H175" s="2">
        <v>11375845000</v>
      </c>
      <c r="I175" s="2">
        <v>22641554</v>
      </c>
      <c r="J175" s="2">
        <v>0</v>
      </c>
      <c r="K175" s="2">
        <v>22641554</v>
      </c>
      <c r="L175" s="2">
        <v>18091216</v>
      </c>
      <c r="M175" s="2">
        <v>0</v>
      </c>
      <c r="N175" s="2">
        <v>18091216</v>
      </c>
      <c r="O175" s="15">
        <v>0.1</v>
      </c>
      <c r="P175" s="2">
        <v>0</v>
      </c>
      <c r="Q175" s="13">
        <v>0.1</v>
      </c>
      <c r="R175" s="15">
        <v>0</v>
      </c>
      <c r="S175" s="2">
        <v>1809121.6</v>
      </c>
      <c r="T175" s="2">
        <v>1000000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2809121.6</v>
      </c>
      <c r="AC175" t="s">
        <v>272</v>
      </c>
    </row>
    <row r="176" spans="1:29" x14ac:dyDescent="0.25">
      <c r="A176" s="20">
        <v>1057</v>
      </c>
      <c r="B176" t="s">
        <v>159</v>
      </c>
      <c r="C176" t="s">
        <v>9</v>
      </c>
      <c r="D176" t="s">
        <v>29</v>
      </c>
      <c r="E176" t="s">
        <v>231</v>
      </c>
      <c r="F176" s="2">
        <v>15509431000</v>
      </c>
      <c r="G176" s="2">
        <v>0</v>
      </c>
      <c r="H176" s="2">
        <v>15509431000</v>
      </c>
      <c r="I176" s="2">
        <v>42777745</v>
      </c>
      <c r="J176" s="2">
        <v>0</v>
      </c>
      <c r="K176" s="2">
        <v>42777745</v>
      </c>
      <c r="L176" s="2">
        <v>36573972.600000001</v>
      </c>
      <c r="M176" s="2">
        <v>0</v>
      </c>
      <c r="N176" s="2">
        <v>36573972.600000001</v>
      </c>
      <c r="O176" s="15">
        <v>0.1</v>
      </c>
      <c r="P176" s="2">
        <v>0</v>
      </c>
      <c r="Q176" s="13">
        <v>0.3</v>
      </c>
      <c r="R176" s="15">
        <v>0</v>
      </c>
      <c r="S176" s="2">
        <v>10972191.779999999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10972191.779999999</v>
      </c>
      <c r="AC176" t="s">
        <v>35</v>
      </c>
    </row>
    <row r="177" spans="1:29" x14ac:dyDescent="0.25">
      <c r="A177" s="20">
        <v>1063</v>
      </c>
      <c r="B177" t="s">
        <v>159</v>
      </c>
      <c r="C177" t="s">
        <v>9</v>
      </c>
      <c r="D177" t="s">
        <v>10</v>
      </c>
      <c r="E177" t="s">
        <v>232</v>
      </c>
      <c r="F177" s="2">
        <v>14630014000</v>
      </c>
      <c r="G177" s="2">
        <v>0</v>
      </c>
      <c r="H177" s="2">
        <v>14630014000</v>
      </c>
      <c r="I177" s="2">
        <v>34781117</v>
      </c>
      <c r="J177" s="2">
        <v>0</v>
      </c>
      <c r="K177" s="2">
        <v>34781117</v>
      </c>
      <c r="L177" s="2">
        <v>28929111.399999999</v>
      </c>
      <c r="M177" s="2">
        <v>0</v>
      </c>
      <c r="N177" s="2">
        <v>28929111.399999999</v>
      </c>
      <c r="O177" s="15">
        <v>0.1</v>
      </c>
      <c r="P177" s="2">
        <v>0</v>
      </c>
      <c r="Q177" s="13">
        <v>0.1</v>
      </c>
      <c r="R177" s="15">
        <v>0</v>
      </c>
      <c r="S177" s="2">
        <v>2892911.14</v>
      </c>
      <c r="T177" s="2">
        <v>2000000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4892911.1399999997</v>
      </c>
      <c r="AC177" t="s">
        <v>77</v>
      </c>
    </row>
    <row r="178" spans="1:29" x14ac:dyDescent="0.25">
      <c r="A178" s="20">
        <v>1064</v>
      </c>
      <c r="B178" t="s">
        <v>159</v>
      </c>
      <c r="C178" t="s">
        <v>2</v>
      </c>
      <c r="D178" t="s">
        <v>392</v>
      </c>
      <c r="E178" t="s">
        <v>233</v>
      </c>
      <c r="F178" s="2">
        <v>45684081000</v>
      </c>
      <c r="G178" s="2">
        <v>1445692000</v>
      </c>
      <c r="H178" s="2">
        <v>44238389000</v>
      </c>
      <c r="I178" s="2">
        <v>88145600</v>
      </c>
      <c r="J178" s="2">
        <v>4738975</v>
      </c>
      <c r="K178" s="2">
        <v>83406625</v>
      </c>
      <c r="L178" s="2">
        <v>69871967.599999994</v>
      </c>
      <c r="M178" s="2">
        <v>4160698.2</v>
      </c>
      <c r="N178" s="2">
        <v>65711269.399999999</v>
      </c>
      <c r="O178" s="15">
        <v>0.1</v>
      </c>
      <c r="P178" s="2">
        <v>416069.82</v>
      </c>
      <c r="Q178" s="13">
        <v>0.2</v>
      </c>
      <c r="R178" s="15">
        <v>0</v>
      </c>
      <c r="S178" s="2">
        <v>13142253.880000001</v>
      </c>
      <c r="T178" s="2">
        <v>4000000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17558323.699999999</v>
      </c>
      <c r="AC178" t="s">
        <v>97</v>
      </c>
    </row>
    <row r="179" spans="1:29" x14ac:dyDescent="0.25">
      <c r="A179" s="20">
        <v>1078</v>
      </c>
      <c r="B179" t="s">
        <v>159</v>
      </c>
      <c r="C179" t="s">
        <v>9</v>
      </c>
      <c r="D179" t="s">
        <v>16</v>
      </c>
      <c r="E179" t="s">
        <v>234</v>
      </c>
      <c r="F179" s="2">
        <v>675605000</v>
      </c>
      <c r="G179" s="2">
        <v>0</v>
      </c>
      <c r="H179" s="2">
        <v>675605000</v>
      </c>
      <c r="I179" s="2">
        <v>2364621</v>
      </c>
      <c r="J179" s="2">
        <v>0</v>
      </c>
      <c r="K179" s="2">
        <v>2364621</v>
      </c>
      <c r="L179" s="2">
        <v>2094379</v>
      </c>
      <c r="M179" s="2">
        <v>0</v>
      </c>
      <c r="N179" s="2">
        <v>2094379</v>
      </c>
      <c r="O179" s="15">
        <v>0.1</v>
      </c>
      <c r="P179" s="2">
        <v>0</v>
      </c>
      <c r="Q179" s="13">
        <v>0.3</v>
      </c>
      <c r="R179" s="15">
        <v>0</v>
      </c>
      <c r="S179" s="2">
        <v>628313.69999999995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628313.69999999995</v>
      </c>
      <c r="AC179" t="s">
        <v>34</v>
      </c>
    </row>
    <row r="180" spans="1:29" x14ac:dyDescent="0.25">
      <c r="A180" s="20">
        <v>1101</v>
      </c>
      <c r="B180" t="s">
        <v>159</v>
      </c>
      <c r="C180" t="s">
        <v>9</v>
      </c>
      <c r="D180" t="s">
        <v>10</v>
      </c>
      <c r="E180" t="s">
        <v>235</v>
      </c>
      <c r="F180" s="2">
        <v>50186158600</v>
      </c>
      <c r="G180" s="2">
        <v>0</v>
      </c>
      <c r="H180" s="2">
        <v>50186158600</v>
      </c>
      <c r="I180" s="2">
        <v>97477076</v>
      </c>
      <c r="J180" s="2">
        <v>0</v>
      </c>
      <c r="K180" s="2">
        <v>97477076</v>
      </c>
      <c r="L180" s="2">
        <v>77402612.560000002</v>
      </c>
      <c r="M180" s="2">
        <v>0</v>
      </c>
      <c r="N180" s="2">
        <v>77402612.560000002</v>
      </c>
      <c r="O180" s="15">
        <v>0.1</v>
      </c>
      <c r="P180" s="2">
        <v>0</v>
      </c>
      <c r="Q180" s="13">
        <v>0.2</v>
      </c>
      <c r="R180" s="15">
        <v>0</v>
      </c>
      <c r="S180" s="2">
        <v>15480522.512</v>
      </c>
      <c r="T180" s="2">
        <v>4000000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19480522.511999998</v>
      </c>
      <c r="AC180" t="s">
        <v>69</v>
      </c>
    </row>
    <row r="181" spans="1:29" x14ac:dyDescent="0.25">
      <c r="A181" s="20">
        <v>1107</v>
      </c>
      <c r="B181" t="s">
        <v>159</v>
      </c>
      <c r="C181" t="s">
        <v>2</v>
      </c>
      <c r="D181" t="s">
        <v>220</v>
      </c>
      <c r="E181" t="s">
        <v>236</v>
      </c>
      <c r="F181" s="2">
        <v>27246484000</v>
      </c>
      <c r="G181" s="2">
        <v>183660000</v>
      </c>
      <c r="H181" s="2">
        <v>27062824000</v>
      </c>
      <c r="I181" s="2">
        <v>61025069</v>
      </c>
      <c r="J181" s="2">
        <v>642810</v>
      </c>
      <c r="K181" s="2">
        <v>60382259</v>
      </c>
      <c r="L181" s="2">
        <v>50126475.399999999</v>
      </c>
      <c r="M181" s="2">
        <v>569346</v>
      </c>
      <c r="N181" s="2">
        <v>49557129.399999999</v>
      </c>
      <c r="O181" s="15">
        <v>0.1</v>
      </c>
      <c r="P181" s="2">
        <v>56934.6</v>
      </c>
      <c r="Q181" s="13">
        <v>0.15</v>
      </c>
      <c r="R181" s="15">
        <v>0</v>
      </c>
      <c r="S181" s="2">
        <v>7433569.4100000001</v>
      </c>
      <c r="T181" s="2">
        <v>3000000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10490504.01</v>
      </c>
      <c r="AC181" t="s">
        <v>272</v>
      </c>
    </row>
    <row r="182" spans="1:29" x14ac:dyDescent="0.25">
      <c r="A182" s="20">
        <v>1108</v>
      </c>
      <c r="B182" t="s">
        <v>159</v>
      </c>
      <c r="C182" t="s">
        <v>2</v>
      </c>
      <c r="D182" t="s">
        <v>220</v>
      </c>
      <c r="E182" t="s">
        <v>237</v>
      </c>
      <c r="F182" s="2">
        <v>479146000</v>
      </c>
      <c r="G182" s="2">
        <v>398126000</v>
      </c>
      <c r="H182" s="2">
        <v>81020000</v>
      </c>
      <c r="I182" s="2">
        <v>1298111</v>
      </c>
      <c r="J182" s="2">
        <v>1014541</v>
      </c>
      <c r="K182" s="2">
        <v>283570</v>
      </c>
      <c r="L182" s="2">
        <v>1106452.6000000001</v>
      </c>
      <c r="M182" s="2">
        <v>855290.6</v>
      </c>
      <c r="N182" s="2">
        <v>251162</v>
      </c>
      <c r="O182" s="15">
        <v>0.1</v>
      </c>
      <c r="P182" s="2">
        <v>85529.06</v>
      </c>
      <c r="Q182" s="13">
        <v>0.3</v>
      </c>
      <c r="R182" s="15">
        <v>0</v>
      </c>
      <c r="S182" s="2">
        <v>75348.600000000006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160877.66</v>
      </c>
      <c r="AC182" t="s">
        <v>203</v>
      </c>
    </row>
    <row r="183" spans="1:29" x14ac:dyDescent="0.25">
      <c r="A183" s="20">
        <v>1115</v>
      </c>
      <c r="B183" t="s">
        <v>159</v>
      </c>
      <c r="C183" t="s">
        <v>9</v>
      </c>
      <c r="D183" t="s">
        <v>10</v>
      </c>
      <c r="E183" t="s">
        <v>238</v>
      </c>
      <c r="F183" s="2">
        <v>19661330000</v>
      </c>
      <c r="G183" s="2">
        <v>0</v>
      </c>
      <c r="H183" s="2">
        <v>19661330000</v>
      </c>
      <c r="I183" s="2">
        <v>31153007</v>
      </c>
      <c r="J183" s="2">
        <v>0</v>
      </c>
      <c r="K183" s="2">
        <v>31153007</v>
      </c>
      <c r="L183" s="2">
        <v>23288475</v>
      </c>
      <c r="M183" s="2">
        <v>0</v>
      </c>
      <c r="N183" s="2">
        <v>23288475</v>
      </c>
      <c r="O183" s="15">
        <v>0.1</v>
      </c>
      <c r="P183" s="2">
        <v>0</v>
      </c>
      <c r="Q183" s="13">
        <v>0.1</v>
      </c>
      <c r="R183" s="15">
        <v>0</v>
      </c>
      <c r="S183" s="2">
        <v>2328847.5</v>
      </c>
      <c r="T183" s="2">
        <v>2000000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4328847.5</v>
      </c>
      <c r="AC183" t="s">
        <v>77</v>
      </c>
    </row>
    <row r="184" spans="1:29" x14ac:dyDescent="0.25">
      <c r="A184" s="20">
        <v>1118</v>
      </c>
      <c r="B184" t="s">
        <v>159</v>
      </c>
      <c r="C184" t="s">
        <v>9</v>
      </c>
      <c r="D184" t="s">
        <v>16</v>
      </c>
      <c r="E184" t="s">
        <v>239</v>
      </c>
      <c r="F184" s="2">
        <v>22437486600</v>
      </c>
      <c r="G184" s="2">
        <v>0</v>
      </c>
      <c r="H184" s="2">
        <v>22437486600</v>
      </c>
      <c r="I184" s="2">
        <v>58841713</v>
      </c>
      <c r="J184" s="2">
        <v>0</v>
      </c>
      <c r="K184" s="2">
        <v>58841713</v>
      </c>
      <c r="L184" s="2">
        <v>49866718.359999999</v>
      </c>
      <c r="M184" s="2">
        <v>0</v>
      </c>
      <c r="N184" s="2">
        <v>49866718.359999999</v>
      </c>
      <c r="O184" s="15">
        <v>0.1</v>
      </c>
      <c r="P184" s="2">
        <v>0</v>
      </c>
      <c r="Q184" s="13">
        <v>0.15</v>
      </c>
      <c r="R184" s="15">
        <v>0</v>
      </c>
      <c r="S184" s="2">
        <v>7480007.7539999997</v>
      </c>
      <c r="T184" s="2">
        <v>3000000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10480007.754000001</v>
      </c>
      <c r="AC184" t="s">
        <v>20</v>
      </c>
    </row>
    <row r="185" spans="1:29" x14ac:dyDescent="0.25">
      <c r="A185" s="20">
        <v>1119</v>
      </c>
      <c r="B185" t="s">
        <v>13</v>
      </c>
      <c r="C185" t="s">
        <v>2</v>
      </c>
      <c r="D185" t="s">
        <v>4</v>
      </c>
      <c r="E185" t="s">
        <v>240</v>
      </c>
      <c r="F185" s="2">
        <v>53260261000</v>
      </c>
      <c r="G185" s="2">
        <v>544000000</v>
      </c>
      <c r="H185" s="2">
        <v>52716261000</v>
      </c>
      <c r="I185" s="2">
        <v>121115415</v>
      </c>
      <c r="J185" s="2">
        <v>1467000</v>
      </c>
      <c r="K185" s="2">
        <v>119648415</v>
      </c>
      <c r="L185" s="2">
        <v>99811310.599999994</v>
      </c>
      <c r="M185" s="2">
        <v>1249400</v>
      </c>
      <c r="N185" s="2">
        <v>98561910.599999994</v>
      </c>
      <c r="O185" s="15">
        <v>0.1</v>
      </c>
      <c r="P185" s="2">
        <v>124940</v>
      </c>
      <c r="Q185" s="13">
        <v>0.2</v>
      </c>
      <c r="R185" s="15">
        <v>0</v>
      </c>
      <c r="S185" s="2">
        <v>19712382.120000001</v>
      </c>
      <c r="T185" s="2">
        <v>0</v>
      </c>
      <c r="U185" s="2">
        <v>367726343.68000001</v>
      </c>
      <c r="V185" s="2">
        <v>35244245.399999999</v>
      </c>
      <c r="W185" s="2">
        <v>332482098.27999997</v>
      </c>
      <c r="X185" s="2">
        <v>276218103300</v>
      </c>
      <c r="Y185" s="2">
        <v>17604829000</v>
      </c>
      <c r="Z185" s="2">
        <v>258613274300</v>
      </c>
      <c r="AA185" s="18">
        <v>13651726.385199999</v>
      </c>
      <c r="AB185" s="4">
        <v>33489048.505199999</v>
      </c>
      <c r="AC185" t="s">
        <v>22</v>
      </c>
    </row>
    <row r="186" spans="1:29" x14ac:dyDescent="0.25">
      <c r="A186" s="20">
        <v>1122</v>
      </c>
      <c r="B186" t="s">
        <v>159</v>
      </c>
      <c r="C186" t="s">
        <v>9</v>
      </c>
      <c r="D186" t="s">
        <v>10</v>
      </c>
      <c r="E186" t="s">
        <v>241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C186" t="s">
        <v>38</v>
      </c>
    </row>
    <row r="187" spans="1:29" x14ac:dyDescent="0.25">
      <c r="A187" s="20">
        <v>1123</v>
      </c>
      <c r="B187" t="s">
        <v>159</v>
      </c>
      <c r="C187" t="s">
        <v>2</v>
      </c>
      <c r="D187" t="s">
        <v>4</v>
      </c>
      <c r="E187" t="s">
        <v>242</v>
      </c>
      <c r="F187" s="2">
        <v>10108411000</v>
      </c>
      <c r="G187" s="2">
        <v>4453042000</v>
      </c>
      <c r="H187" s="2">
        <v>5655369000</v>
      </c>
      <c r="I187" s="2">
        <v>29540866</v>
      </c>
      <c r="J187" s="2">
        <v>12426991</v>
      </c>
      <c r="K187" s="2">
        <v>17113875</v>
      </c>
      <c r="L187" s="2">
        <v>25497501.600000001</v>
      </c>
      <c r="M187" s="2">
        <v>10645774.199999999</v>
      </c>
      <c r="N187" s="2">
        <v>14851727.4</v>
      </c>
      <c r="O187" s="15">
        <v>0.1</v>
      </c>
      <c r="P187" s="2">
        <v>1064577.42</v>
      </c>
      <c r="Q187" s="13">
        <v>0.1</v>
      </c>
      <c r="R187" s="15">
        <v>0</v>
      </c>
      <c r="S187" s="2">
        <v>1485172.74</v>
      </c>
      <c r="T187" s="2">
        <v>2000000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4549750.16</v>
      </c>
      <c r="AC187" t="s">
        <v>44</v>
      </c>
    </row>
    <row r="188" spans="1:29" x14ac:dyDescent="0.25">
      <c r="A188" s="20">
        <v>1130</v>
      </c>
      <c r="B188" t="s">
        <v>159</v>
      </c>
      <c r="C188" t="s">
        <v>2</v>
      </c>
      <c r="D188" t="s">
        <v>392</v>
      </c>
      <c r="E188" t="s">
        <v>259</v>
      </c>
      <c r="F188" s="2">
        <v>648669000</v>
      </c>
      <c r="G188" s="2">
        <v>0</v>
      </c>
      <c r="H188" s="2">
        <v>648669000</v>
      </c>
      <c r="I188" s="2">
        <v>2008176</v>
      </c>
      <c r="J188" s="2">
        <v>0</v>
      </c>
      <c r="K188" s="2">
        <v>2008176</v>
      </c>
      <c r="L188" s="2">
        <v>1748708.4</v>
      </c>
      <c r="M188" s="2">
        <v>0</v>
      </c>
      <c r="N188" s="2">
        <v>1748708.4</v>
      </c>
      <c r="O188" s="15">
        <v>0.1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C188" t="s">
        <v>97</v>
      </c>
    </row>
    <row r="189" spans="1:29" x14ac:dyDescent="0.25">
      <c r="A189" s="20">
        <v>1132</v>
      </c>
      <c r="B189" t="s">
        <v>159</v>
      </c>
      <c r="C189" t="s">
        <v>2</v>
      </c>
      <c r="D189" t="s">
        <v>220</v>
      </c>
      <c r="E189" t="s">
        <v>260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C189" t="s">
        <v>272</v>
      </c>
    </row>
    <row r="190" spans="1:29" x14ac:dyDescent="0.25">
      <c r="A190" s="20">
        <v>1152</v>
      </c>
      <c r="B190" t="s">
        <v>159</v>
      </c>
      <c r="C190" t="s">
        <v>2</v>
      </c>
      <c r="D190" t="s">
        <v>220</v>
      </c>
      <c r="E190" t="s">
        <v>264</v>
      </c>
      <c r="F190" s="2">
        <v>5865200000</v>
      </c>
      <c r="G190" s="2">
        <v>0</v>
      </c>
      <c r="H190" s="2">
        <v>5865200000</v>
      </c>
      <c r="I190" s="2">
        <v>17808902</v>
      </c>
      <c r="J190" s="2">
        <v>0</v>
      </c>
      <c r="K190" s="2">
        <v>17808902</v>
      </c>
      <c r="L190" s="2">
        <v>15462822</v>
      </c>
      <c r="M190" s="2">
        <v>0</v>
      </c>
      <c r="N190" s="2">
        <v>15462822</v>
      </c>
      <c r="O190" s="15">
        <v>0.1</v>
      </c>
      <c r="P190" s="2">
        <v>0</v>
      </c>
      <c r="Q190" s="13">
        <v>0.1</v>
      </c>
      <c r="R190" s="15">
        <v>0</v>
      </c>
      <c r="S190" s="2">
        <v>1546282.2</v>
      </c>
      <c r="T190" s="2">
        <v>2000000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3546282.2</v>
      </c>
      <c r="AC190" t="s">
        <v>203</v>
      </c>
    </row>
    <row r="191" spans="1:29" x14ac:dyDescent="0.25">
      <c r="A191" s="20">
        <v>1157</v>
      </c>
      <c r="B191" t="s">
        <v>159</v>
      </c>
      <c r="C191" t="s">
        <v>9</v>
      </c>
      <c r="D191" t="s">
        <v>10</v>
      </c>
      <c r="E191" t="s">
        <v>176</v>
      </c>
      <c r="F191" s="2">
        <v>20710661000</v>
      </c>
      <c r="G191" s="2">
        <v>0</v>
      </c>
      <c r="H191" s="2">
        <v>20710661000</v>
      </c>
      <c r="I191" s="2">
        <v>31066026</v>
      </c>
      <c r="J191" s="2">
        <v>0</v>
      </c>
      <c r="K191" s="2">
        <v>31066026</v>
      </c>
      <c r="L191" s="2">
        <v>22781761.600000001</v>
      </c>
      <c r="M191" s="2">
        <v>0</v>
      </c>
      <c r="N191" s="2">
        <v>22781761.600000001</v>
      </c>
      <c r="O191" s="15">
        <v>0.1</v>
      </c>
      <c r="P191" s="2">
        <v>0</v>
      </c>
      <c r="Q191" s="13">
        <v>0.3</v>
      </c>
      <c r="R191" s="15">
        <v>0</v>
      </c>
      <c r="S191" s="2">
        <v>6834528.4800000004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6834528.4800000004</v>
      </c>
      <c r="AC191" t="s">
        <v>69</v>
      </c>
    </row>
    <row r="192" spans="1:29" x14ac:dyDescent="0.25">
      <c r="A192" s="20">
        <v>1159</v>
      </c>
      <c r="B192" t="s">
        <v>159</v>
      </c>
      <c r="C192" t="s">
        <v>2</v>
      </c>
      <c r="D192" t="s">
        <v>8</v>
      </c>
      <c r="E192" t="s">
        <v>265</v>
      </c>
      <c r="F192" s="2">
        <v>7154369500</v>
      </c>
      <c r="G192" s="2">
        <v>0</v>
      </c>
      <c r="H192" s="2">
        <v>7154369500</v>
      </c>
      <c r="I192" s="2">
        <v>16850081</v>
      </c>
      <c r="J192" s="2">
        <v>0</v>
      </c>
      <c r="K192" s="2">
        <v>16850081</v>
      </c>
      <c r="L192" s="2">
        <v>13988333.199999999</v>
      </c>
      <c r="M192" s="2">
        <v>0</v>
      </c>
      <c r="N192" s="2">
        <v>13988333.199999999</v>
      </c>
      <c r="O192" s="15">
        <v>0.1</v>
      </c>
      <c r="P192" s="2">
        <v>0</v>
      </c>
      <c r="Q192" s="13">
        <v>0.3</v>
      </c>
      <c r="R192" s="15">
        <v>0</v>
      </c>
      <c r="S192" s="2">
        <v>4196499.96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4196499.96</v>
      </c>
      <c r="AC192" t="s">
        <v>45</v>
      </c>
    </row>
    <row r="193" spans="1:29" x14ac:dyDescent="0.25">
      <c r="A193" s="20">
        <v>1160</v>
      </c>
      <c r="B193" t="s">
        <v>159</v>
      </c>
      <c r="C193" t="s">
        <v>2</v>
      </c>
      <c r="D193" t="s">
        <v>391</v>
      </c>
      <c r="E193" t="s">
        <v>266</v>
      </c>
      <c r="F193" s="2">
        <v>18228241000</v>
      </c>
      <c r="G193" s="2">
        <v>0</v>
      </c>
      <c r="H193" s="2">
        <v>18228241000</v>
      </c>
      <c r="I193" s="2">
        <v>39396461</v>
      </c>
      <c r="J193" s="2">
        <v>0</v>
      </c>
      <c r="K193" s="2">
        <v>39396461</v>
      </c>
      <c r="L193" s="2">
        <v>32105164.600000001</v>
      </c>
      <c r="M193" s="2">
        <v>0</v>
      </c>
      <c r="N193" s="2">
        <v>32105164.600000001</v>
      </c>
      <c r="O193" s="15">
        <v>0.1</v>
      </c>
      <c r="P193" s="2">
        <v>0</v>
      </c>
      <c r="Q193" s="13">
        <v>0.3</v>
      </c>
      <c r="R193" s="15">
        <v>0</v>
      </c>
      <c r="S193" s="2">
        <v>9631549.3800000008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9631549.3800000008</v>
      </c>
      <c r="AC193" t="s">
        <v>49</v>
      </c>
    </row>
    <row r="194" spans="1:29" x14ac:dyDescent="0.25">
      <c r="A194" s="20">
        <v>1163</v>
      </c>
      <c r="B194" t="s">
        <v>159</v>
      </c>
      <c r="C194" t="s">
        <v>2</v>
      </c>
      <c r="D194" t="s">
        <v>4</v>
      </c>
      <c r="E194" t="s">
        <v>267</v>
      </c>
      <c r="F194" s="2">
        <v>12806237000</v>
      </c>
      <c r="G194" s="2">
        <v>5061410000</v>
      </c>
      <c r="H194" s="2">
        <v>7744827000</v>
      </c>
      <c r="I194" s="2">
        <v>28873663</v>
      </c>
      <c r="J194" s="2">
        <v>11547435</v>
      </c>
      <c r="K194" s="2">
        <v>17326228</v>
      </c>
      <c r="L194" s="2">
        <v>23751168.199999999</v>
      </c>
      <c r="M194" s="2">
        <v>9522871</v>
      </c>
      <c r="N194" s="2">
        <v>14228297.199999999</v>
      </c>
      <c r="O194" s="15">
        <v>0.1</v>
      </c>
      <c r="P194" s="2">
        <v>952287.1</v>
      </c>
      <c r="Q194" s="13">
        <v>0.1</v>
      </c>
      <c r="R194" s="15">
        <v>0</v>
      </c>
      <c r="S194" s="2">
        <v>1422829.72</v>
      </c>
      <c r="T194" s="2">
        <v>2000000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4375116.82</v>
      </c>
      <c r="AC194" t="s">
        <v>53</v>
      </c>
    </row>
    <row r="195" spans="1:29" x14ac:dyDescent="0.25">
      <c r="A195" s="20">
        <v>1166</v>
      </c>
      <c r="B195" t="s">
        <v>159</v>
      </c>
      <c r="C195" t="s">
        <v>2</v>
      </c>
      <c r="D195" t="s">
        <v>220</v>
      </c>
      <c r="E195" t="s">
        <v>268</v>
      </c>
      <c r="F195" s="2">
        <v>7855727000</v>
      </c>
      <c r="G195" s="2">
        <v>0</v>
      </c>
      <c r="H195" s="2">
        <v>7855727000</v>
      </c>
      <c r="I195" s="2">
        <v>18990885</v>
      </c>
      <c r="J195" s="2">
        <v>0</v>
      </c>
      <c r="K195" s="2">
        <v>18990885</v>
      </c>
      <c r="L195" s="2">
        <v>15848594.199999999</v>
      </c>
      <c r="M195" s="2">
        <v>0</v>
      </c>
      <c r="N195" s="2">
        <v>15848594.199999999</v>
      </c>
      <c r="O195" s="15">
        <v>0.1</v>
      </c>
      <c r="P195" s="2">
        <v>0</v>
      </c>
      <c r="Q195" s="13">
        <v>0.1</v>
      </c>
      <c r="R195" s="15">
        <v>0</v>
      </c>
      <c r="S195" s="2">
        <v>1584859.42</v>
      </c>
      <c r="T195" s="2">
        <v>1000000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2584859.42</v>
      </c>
      <c r="AC195" t="s">
        <v>203</v>
      </c>
    </row>
    <row r="196" spans="1:29" x14ac:dyDescent="0.25">
      <c r="A196" s="20">
        <v>1168</v>
      </c>
      <c r="B196" t="s">
        <v>159</v>
      </c>
      <c r="C196" t="s">
        <v>9</v>
      </c>
      <c r="D196" t="s">
        <v>10</v>
      </c>
      <c r="E196" t="s">
        <v>269</v>
      </c>
      <c r="F196" s="2">
        <v>1623790000</v>
      </c>
      <c r="G196" s="2">
        <v>0</v>
      </c>
      <c r="H196" s="2">
        <v>1623790000</v>
      </c>
      <c r="I196" s="2">
        <v>3947015</v>
      </c>
      <c r="J196" s="2">
        <v>0</v>
      </c>
      <c r="K196" s="2">
        <v>3947015</v>
      </c>
      <c r="L196" s="2">
        <v>3297499</v>
      </c>
      <c r="M196" s="2">
        <v>0</v>
      </c>
      <c r="N196" s="2">
        <v>3297499</v>
      </c>
      <c r="O196" s="15">
        <v>0.1</v>
      </c>
      <c r="P196" s="2">
        <v>0</v>
      </c>
      <c r="Q196" s="13">
        <v>0.3</v>
      </c>
      <c r="R196" s="15">
        <v>0</v>
      </c>
      <c r="S196" s="2">
        <v>989249.7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989249.7</v>
      </c>
      <c r="AC196" t="s">
        <v>209</v>
      </c>
    </row>
    <row r="197" spans="1:29" x14ac:dyDescent="0.25">
      <c r="A197" s="20">
        <v>1170</v>
      </c>
      <c r="B197" t="s">
        <v>159</v>
      </c>
      <c r="C197" t="s">
        <v>2</v>
      </c>
      <c r="D197" t="s">
        <v>392</v>
      </c>
      <c r="E197" t="s">
        <v>270</v>
      </c>
      <c r="F197" s="2">
        <v>8920521000</v>
      </c>
      <c r="G197" s="2">
        <v>2041316000</v>
      </c>
      <c r="H197" s="2">
        <v>6879205000</v>
      </c>
      <c r="I197" s="2">
        <v>26304367</v>
      </c>
      <c r="J197" s="2">
        <v>6439431</v>
      </c>
      <c r="K197" s="2">
        <v>19864936</v>
      </c>
      <c r="L197" s="2">
        <v>22736158.600000001</v>
      </c>
      <c r="M197" s="2">
        <v>5622904.5999999996</v>
      </c>
      <c r="N197" s="2">
        <v>17113254</v>
      </c>
      <c r="O197" s="15">
        <v>0.1</v>
      </c>
      <c r="P197" s="2">
        <v>562290.46</v>
      </c>
      <c r="Q197" s="13">
        <v>0.3</v>
      </c>
      <c r="R197" s="15">
        <v>0</v>
      </c>
      <c r="S197" s="2">
        <v>5133976.2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5696266.6600000001</v>
      </c>
      <c r="AC197" t="s">
        <v>97</v>
      </c>
    </row>
    <row r="198" spans="1:29" x14ac:dyDescent="0.25">
      <c r="A198" s="20">
        <v>1176</v>
      </c>
      <c r="B198" t="s">
        <v>159</v>
      </c>
      <c r="C198" t="s">
        <v>2</v>
      </c>
      <c r="D198" t="s">
        <v>391</v>
      </c>
      <c r="E198" t="s">
        <v>271</v>
      </c>
      <c r="F198" s="2">
        <v>14542949000</v>
      </c>
      <c r="G198" s="2">
        <v>0</v>
      </c>
      <c r="H198" s="2">
        <v>14542949000</v>
      </c>
      <c r="I198" s="2">
        <v>37701298</v>
      </c>
      <c r="J198" s="2">
        <v>0</v>
      </c>
      <c r="K198" s="2">
        <v>37701298</v>
      </c>
      <c r="L198" s="2">
        <v>31884118.399999999</v>
      </c>
      <c r="M198" s="2">
        <v>0</v>
      </c>
      <c r="N198" s="2">
        <v>31884118.399999999</v>
      </c>
      <c r="O198" s="15">
        <v>0.1</v>
      </c>
      <c r="P198" s="2">
        <v>0</v>
      </c>
      <c r="Q198" s="13">
        <v>0.3</v>
      </c>
      <c r="R198" s="15">
        <v>0</v>
      </c>
      <c r="S198" s="2">
        <v>9565235.5199999996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9565235.5199999996</v>
      </c>
      <c r="AC198" t="s">
        <v>49</v>
      </c>
    </row>
    <row r="199" spans="1:29" x14ac:dyDescent="0.25">
      <c r="A199" s="20">
        <v>1180</v>
      </c>
      <c r="B199" t="s">
        <v>159</v>
      </c>
      <c r="C199" t="s">
        <v>9</v>
      </c>
      <c r="D199" t="s">
        <v>10</v>
      </c>
      <c r="E199" t="s">
        <v>275</v>
      </c>
      <c r="F199" s="2">
        <v>22958057000</v>
      </c>
      <c r="G199" s="2">
        <v>0</v>
      </c>
      <c r="H199" s="2">
        <v>22958057000</v>
      </c>
      <c r="I199" s="2">
        <v>55085969</v>
      </c>
      <c r="J199" s="2">
        <v>0</v>
      </c>
      <c r="K199" s="2">
        <v>55085969</v>
      </c>
      <c r="L199" s="2">
        <v>45902746.200000003</v>
      </c>
      <c r="M199" s="2">
        <v>0</v>
      </c>
      <c r="N199" s="2">
        <v>45902746.200000003</v>
      </c>
      <c r="O199" s="15">
        <v>0.1</v>
      </c>
      <c r="P199" s="2">
        <v>0</v>
      </c>
      <c r="Q199" s="13">
        <v>0.3</v>
      </c>
      <c r="R199" s="15">
        <v>0</v>
      </c>
      <c r="S199" s="2">
        <v>13770823.859999999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13770823.859999999</v>
      </c>
      <c r="AC199" t="s">
        <v>209</v>
      </c>
    </row>
    <row r="200" spans="1:29" x14ac:dyDescent="0.25">
      <c r="A200" s="20">
        <v>1181</v>
      </c>
      <c r="B200" t="s">
        <v>13</v>
      </c>
      <c r="C200" t="s">
        <v>2</v>
      </c>
      <c r="D200" t="s">
        <v>220</v>
      </c>
      <c r="E200" t="s">
        <v>272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15">
        <v>0.1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633781930.79999995</v>
      </c>
      <c r="V200" s="2">
        <v>569346</v>
      </c>
      <c r="W200" s="2">
        <v>633212584.79999995</v>
      </c>
      <c r="X200" s="2">
        <v>453420328000</v>
      </c>
      <c r="Y200" s="2">
        <v>183660000</v>
      </c>
      <c r="Z200" s="2">
        <v>453236668000</v>
      </c>
      <c r="AA200" s="18">
        <v>25334196.852000002</v>
      </c>
      <c r="AB200" s="4">
        <v>25334196.852000002</v>
      </c>
      <c r="AC200" t="s">
        <v>223</v>
      </c>
    </row>
    <row r="201" spans="1:29" x14ac:dyDescent="0.25">
      <c r="A201" s="20">
        <v>1183</v>
      </c>
      <c r="B201" t="s">
        <v>159</v>
      </c>
      <c r="C201" t="s">
        <v>9</v>
      </c>
      <c r="D201" t="s">
        <v>16</v>
      </c>
      <c r="E201" t="s">
        <v>273</v>
      </c>
      <c r="F201" s="2">
        <v>267823701000</v>
      </c>
      <c r="G201" s="2">
        <v>0</v>
      </c>
      <c r="H201" s="2">
        <v>267823701000</v>
      </c>
      <c r="I201" s="2">
        <v>401735663</v>
      </c>
      <c r="J201" s="2">
        <v>0</v>
      </c>
      <c r="K201" s="2">
        <v>401735663</v>
      </c>
      <c r="L201" s="2">
        <v>294606182.60000002</v>
      </c>
      <c r="M201" s="2">
        <v>0</v>
      </c>
      <c r="N201" s="2">
        <v>294606182.60000002</v>
      </c>
      <c r="O201" s="15">
        <v>0.1</v>
      </c>
      <c r="P201" s="2">
        <v>0</v>
      </c>
      <c r="Q201" s="13">
        <v>0.3</v>
      </c>
      <c r="R201" s="15">
        <v>0.45</v>
      </c>
      <c r="S201" s="2">
        <v>110072782.17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110072782.17</v>
      </c>
      <c r="AC201" t="s">
        <v>18</v>
      </c>
    </row>
    <row r="202" spans="1:29" x14ac:dyDescent="0.25">
      <c r="A202" s="20">
        <v>1184</v>
      </c>
      <c r="B202" t="s">
        <v>159</v>
      </c>
      <c r="C202" t="s">
        <v>9</v>
      </c>
      <c r="D202" t="s">
        <v>29</v>
      </c>
      <c r="E202" t="s">
        <v>274</v>
      </c>
      <c r="F202" s="2">
        <v>89697417000</v>
      </c>
      <c r="G202" s="2">
        <v>0</v>
      </c>
      <c r="H202" s="2">
        <v>89697417000</v>
      </c>
      <c r="I202" s="2">
        <v>137878529</v>
      </c>
      <c r="J202" s="2">
        <v>0</v>
      </c>
      <c r="K202" s="2">
        <v>137878529</v>
      </c>
      <c r="L202" s="2">
        <v>101999562.2</v>
      </c>
      <c r="M202" s="2">
        <v>0</v>
      </c>
      <c r="N202" s="2">
        <v>101999562.2</v>
      </c>
      <c r="O202" s="15">
        <v>0.1</v>
      </c>
      <c r="P202" s="2">
        <v>0</v>
      </c>
      <c r="Q202" s="13">
        <v>0.25</v>
      </c>
      <c r="R202" s="15">
        <v>0</v>
      </c>
      <c r="S202" s="2">
        <v>25499890.550000001</v>
      </c>
      <c r="T202" s="2">
        <v>5000000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30499890.550000001</v>
      </c>
      <c r="AC202" t="s">
        <v>30</v>
      </c>
    </row>
    <row r="203" spans="1:29" x14ac:dyDescent="0.25">
      <c r="A203" s="20">
        <v>1189</v>
      </c>
      <c r="B203" t="s">
        <v>159</v>
      </c>
      <c r="C203" t="s">
        <v>2</v>
      </c>
      <c r="D203" t="s">
        <v>220</v>
      </c>
      <c r="E203" t="s">
        <v>276</v>
      </c>
      <c r="F203" s="2">
        <v>2241500000</v>
      </c>
      <c r="G203" s="2">
        <v>0</v>
      </c>
      <c r="H203" s="2">
        <v>2241500000</v>
      </c>
      <c r="I203" s="2">
        <v>6521001</v>
      </c>
      <c r="J203" s="2">
        <v>0</v>
      </c>
      <c r="K203" s="2">
        <v>6521001</v>
      </c>
      <c r="L203" s="2">
        <v>5624401</v>
      </c>
      <c r="M203" s="2">
        <v>0</v>
      </c>
      <c r="N203" s="2">
        <v>5624401</v>
      </c>
      <c r="O203" s="15">
        <v>0.1</v>
      </c>
      <c r="P203" s="2">
        <v>0</v>
      </c>
      <c r="Q203" s="13">
        <v>0.3</v>
      </c>
      <c r="R203" s="15">
        <v>0</v>
      </c>
      <c r="S203" s="2">
        <v>1687320.3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1687320.3</v>
      </c>
      <c r="AC203" t="s">
        <v>203</v>
      </c>
    </row>
    <row r="204" spans="1:29" x14ac:dyDescent="0.25">
      <c r="A204" s="20">
        <v>1190</v>
      </c>
      <c r="B204" t="s">
        <v>159</v>
      </c>
      <c r="C204" t="s">
        <v>2</v>
      </c>
      <c r="D204" t="s">
        <v>220</v>
      </c>
      <c r="E204" t="s">
        <v>277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15">
        <v>0.1</v>
      </c>
      <c r="P204" s="2">
        <v>0</v>
      </c>
      <c r="Q204" s="13">
        <v>0.3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C204" t="s">
        <v>272</v>
      </c>
    </row>
    <row r="205" spans="1:29" x14ac:dyDescent="0.25">
      <c r="A205" s="20">
        <v>1192</v>
      </c>
      <c r="B205" t="s">
        <v>159</v>
      </c>
      <c r="C205" t="s">
        <v>2</v>
      </c>
      <c r="D205" t="s">
        <v>220</v>
      </c>
      <c r="E205" t="s">
        <v>278</v>
      </c>
      <c r="F205" s="2">
        <v>194527918000</v>
      </c>
      <c r="G205" s="2">
        <v>0</v>
      </c>
      <c r="H205" s="2">
        <v>194527918000</v>
      </c>
      <c r="I205" s="2">
        <v>319971796</v>
      </c>
      <c r="J205" s="2">
        <v>0</v>
      </c>
      <c r="K205" s="2">
        <v>319971796</v>
      </c>
      <c r="L205" s="2">
        <v>242160628.80000001</v>
      </c>
      <c r="M205" s="2">
        <v>0</v>
      </c>
      <c r="N205" s="2">
        <v>242160628.80000001</v>
      </c>
      <c r="O205" s="15">
        <v>0.1</v>
      </c>
      <c r="P205" s="2">
        <v>0</v>
      </c>
      <c r="Q205" s="13">
        <v>0.3</v>
      </c>
      <c r="R205" s="15">
        <v>0.45</v>
      </c>
      <c r="S205" s="2">
        <v>86472282.959999993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86472282.959999993</v>
      </c>
      <c r="AC205" t="s">
        <v>272</v>
      </c>
    </row>
    <row r="206" spans="1:29" x14ac:dyDescent="0.25">
      <c r="A206" s="20">
        <v>1194</v>
      </c>
      <c r="B206" t="s">
        <v>159</v>
      </c>
      <c r="C206" t="s">
        <v>2</v>
      </c>
      <c r="D206" t="s">
        <v>392</v>
      </c>
      <c r="E206" t="s">
        <v>279</v>
      </c>
      <c r="F206" s="2">
        <v>16889289400</v>
      </c>
      <c r="G206" s="2">
        <v>11959497000</v>
      </c>
      <c r="H206" s="2">
        <v>4929792400</v>
      </c>
      <c r="I206" s="2">
        <v>33561388</v>
      </c>
      <c r="J206" s="2">
        <v>18253007</v>
      </c>
      <c r="K206" s="2">
        <v>15308381</v>
      </c>
      <c r="L206" s="2">
        <v>26805672.239999998</v>
      </c>
      <c r="M206" s="2">
        <v>13469208.199999999</v>
      </c>
      <c r="N206" s="2">
        <v>13336464.039999999</v>
      </c>
      <c r="O206" s="15">
        <v>0.1</v>
      </c>
      <c r="P206" s="2">
        <v>1346920.82</v>
      </c>
      <c r="Q206" s="13">
        <v>0.3</v>
      </c>
      <c r="R206" s="15">
        <v>0</v>
      </c>
      <c r="S206" s="2">
        <v>4000939.2119999998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5347860.0319999997</v>
      </c>
      <c r="AC206" t="s">
        <v>181</v>
      </c>
    </row>
    <row r="207" spans="1:29" x14ac:dyDescent="0.25">
      <c r="A207" s="20">
        <v>1196</v>
      </c>
      <c r="B207" t="s">
        <v>159</v>
      </c>
      <c r="C207" t="s">
        <v>2</v>
      </c>
      <c r="D207" t="s">
        <v>8</v>
      </c>
      <c r="E207" t="s">
        <v>280</v>
      </c>
      <c r="F207" s="2">
        <v>4796799000</v>
      </c>
      <c r="G207" s="2">
        <v>2502754000</v>
      </c>
      <c r="H207" s="2">
        <v>2294045000</v>
      </c>
      <c r="I207" s="2">
        <v>13945337</v>
      </c>
      <c r="J207" s="2">
        <v>7742769</v>
      </c>
      <c r="K207" s="2">
        <v>6202568</v>
      </c>
      <c r="L207" s="2">
        <v>12026617.4</v>
      </c>
      <c r="M207" s="2">
        <v>6741667.4000000004</v>
      </c>
      <c r="N207" s="2">
        <v>5284950</v>
      </c>
      <c r="O207" s="15">
        <v>0.1</v>
      </c>
      <c r="P207" s="2">
        <v>674166.74</v>
      </c>
      <c r="Q207" s="13">
        <v>0.3</v>
      </c>
      <c r="R207" s="15">
        <v>0</v>
      </c>
      <c r="S207" s="2">
        <v>1585485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2259651.7400000002</v>
      </c>
      <c r="AC207" t="s">
        <v>36</v>
      </c>
    </row>
    <row r="208" spans="1:29" x14ac:dyDescent="0.25">
      <c r="A208" s="20">
        <v>1197</v>
      </c>
      <c r="B208" t="s">
        <v>159</v>
      </c>
      <c r="C208" t="s">
        <v>2</v>
      </c>
      <c r="D208" t="s">
        <v>220</v>
      </c>
      <c r="E208" t="s">
        <v>281</v>
      </c>
      <c r="F208" s="2">
        <v>16102444000</v>
      </c>
      <c r="G208" s="2">
        <v>0</v>
      </c>
      <c r="H208" s="2">
        <v>16102444000</v>
      </c>
      <c r="I208" s="2">
        <v>40242537</v>
      </c>
      <c r="J208" s="2">
        <v>0</v>
      </c>
      <c r="K208" s="2">
        <v>40242537</v>
      </c>
      <c r="L208" s="2">
        <v>33801559.399999999</v>
      </c>
      <c r="M208" s="2">
        <v>0</v>
      </c>
      <c r="N208" s="2">
        <v>33801559.399999999</v>
      </c>
      <c r="O208" s="15">
        <v>0.1</v>
      </c>
      <c r="P208" s="2">
        <v>0</v>
      </c>
      <c r="Q208" s="13">
        <v>0.15</v>
      </c>
      <c r="R208" s="15">
        <v>0</v>
      </c>
      <c r="S208" s="2">
        <v>5070233.91</v>
      </c>
      <c r="T208" s="2">
        <v>4000000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9070233.9100000001</v>
      </c>
      <c r="AC208" t="s">
        <v>203</v>
      </c>
    </row>
    <row r="209" spans="1:29" x14ac:dyDescent="0.25">
      <c r="A209" s="20">
        <v>1201</v>
      </c>
      <c r="B209" t="s">
        <v>159</v>
      </c>
      <c r="C209" t="s">
        <v>2</v>
      </c>
      <c r="D209" t="s">
        <v>8</v>
      </c>
      <c r="E209" t="s">
        <v>282</v>
      </c>
      <c r="F209" s="2">
        <v>7319255000</v>
      </c>
      <c r="G209" s="2">
        <v>0</v>
      </c>
      <c r="H209" s="2">
        <v>7319255000</v>
      </c>
      <c r="I209" s="2">
        <v>22302262</v>
      </c>
      <c r="J209" s="2">
        <v>0</v>
      </c>
      <c r="K209" s="2">
        <v>22302262</v>
      </c>
      <c r="L209" s="2">
        <v>19374560</v>
      </c>
      <c r="M209" s="2">
        <v>0</v>
      </c>
      <c r="N209" s="2">
        <v>19374560</v>
      </c>
      <c r="O209" s="15">
        <v>0.1</v>
      </c>
      <c r="P209" s="2">
        <v>0</v>
      </c>
      <c r="Q209" s="13">
        <v>0.1</v>
      </c>
      <c r="R209" s="15">
        <v>0</v>
      </c>
      <c r="S209" s="2">
        <v>1937456</v>
      </c>
      <c r="T209" s="2">
        <v>1000000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2937456</v>
      </c>
      <c r="AC209" t="s">
        <v>57</v>
      </c>
    </row>
    <row r="210" spans="1:29" x14ac:dyDescent="0.25">
      <c r="A210" s="20">
        <v>1202</v>
      </c>
      <c r="B210" t="s">
        <v>159</v>
      </c>
      <c r="C210" t="s">
        <v>2</v>
      </c>
      <c r="D210" t="s">
        <v>8</v>
      </c>
      <c r="E210" t="s">
        <v>283</v>
      </c>
      <c r="F210" s="2">
        <v>40080397000</v>
      </c>
      <c r="G210" s="2">
        <v>110946000</v>
      </c>
      <c r="H210" s="2">
        <v>39969451000</v>
      </c>
      <c r="I210" s="2">
        <v>69492729</v>
      </c>
      <c r="J210" s="2">
        <v>388311</v>
      </c>
      <c r="K210" s="2">
        <v>69104418</v>
      </c>
      <c r="L210" s="2">
        <v>53460570.200000003</v>
      </c>
      <c r="M210" s="2">
        <v>343932.6</v>
      </c>
      <c r="N210" s="2">
        <v>53116637.600000001</v>
      </c>
      <c r="O210" s="15">
        <v>0.1</v>
      </c>
      <c r="P210" s="2">
        <v>34393.26</v>
      </c>
      <c r="Q210" s="13">
        <v>0.3</v>
      </c>
      <c r="R210" s="15">
        <v>0</v>
      </c>
      <c r="S210" s="2">
        <v>15934991.279999999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15969384.539999999</v>
      </c>
      <c r="AC210" t="s">
        <v>50</v>
      </c>
    </row>
    <row r="211" spans="1:29" x14ac:dyDescent="0.25">
      <c r="A211" s="20">
        <v>1203</v>
      </c>
      <c r="B211" t="s">
        <v>159</v>
      </c>
      <c r="C211" t="s">
        <v>2</v>
      </c>
      <c r="D211" t="s">
        <v>4</v>
      </c>
      <c r="E211" t="s">
        <v>284</v>
      </c>
      <c r="F211" s="2">
        <v>183876831000</v>
      </c>
      <c r="G211" s="2">
        <v>0</v>
      </c>
      <c r="H211" s="2">
        <v>183876831000</v>
      </c>
      <c r="I211" s="2">
        <v>294410622</v>
      </c>
      <c r="J211" s="2">
        <v>0</v>
      </c>
      <c r="K211" s="2">
        <v>294410622</v>
      </c>
      <c r="L211" s="2">
        <v>220859889.59999999</v>
      </c>
      <c r="M211" s="2">
        <v>0</v>
      </c>
      <c r="N211" s="2">
        <v>220859889.59999999</v>
      </c>
      <c r="O211" s="15">
        <v>0.1</v>
      </c>
      <c r="P211" s="2">
        <v>0</v>
      </c>
      <c r="Q211" s="13">
        <v>0.25</v>
      </c>
      <c r="R211" s="15">
        <v>0.4</v>
      </c>
      <c r="S211" s="2">
        <v>65843955.840000004</v>
      </c>
      <c r="T211" s="2">
        <v>6000000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71843955.840000004</v>
      </c>
      <c r="AC211" t="s">
        <v>6</v>
      </c>
    </row>
    <row r="212" spans="1:29" x14ac:dyDescent="0.25">
      <c r="A212" s="20">
        <v>1206</v>
      </c>
      <c r="B212" t="s">
        <v>159</v>
      </c>
      <c r="C212" t="s">
        <v>2</v>
      </c>
      <c r="D212" t="s">
        <v>4</v>
      </c>
      <c r="E212" t="s">
        <v>285</v>
      </c>
      <c r="F212" s="2">
        <v>20800355000</v>
      </c>
      <c r="G212" s="2">
        <v>2198272000</v>
      </c>
      <c r="H212" s="2">
        <v>18602083000</v>
      </c>
      <c r="I212" s="2">
        <v>44803158</v>
      </c>
      <c r="J212" s="2">
        <v>4892674</v>
      </c>
      <c r="K212" s="2">
        <v>39910484</v>
      </c>
      <c r="L212" s="2">
        <v>36483016</v>
      </c>
      <c r="M212" s="2">
        <v>4013365.2</v>
      </c>
      <c r="N212" s="2">
        <v>32469650.800000001</v>
      </c>
      <c r="O212" s="15">
        <v>0.1</v>
      </c>
      <c r="P212" s="2">
        <v>401336.52</v>
      </c>
      <c r="Q212" s="13">
        <v>0.3</v>
      </c>
      <c r="R212" s="15">
        <v>0</v>
      </c>
      <c r="S212" s="2">
        <v>9740895.2400000002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10142231.76</v>
      </c>
      <c r="AC212" t="s">
        <v>53</v>
      </c>
    </row>
    <row r="213" spans="1:29" x14ac:dyDescent="0.25">
      <c r="A213" s="20">
        <v>1207</v>
      </c>
      <c r="B213" t="s">
        <v>159</v>
      </c>
      <c r="C213" t="s">
        <v>9</v>
      </c>
      <c r="D213" t="s">
        <v>16</v>
      </c>
      <c r="E213" t="s">
        <v>286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15">
        <v>0.1</v>
      </c>
      <c r="P213" s="2">
        <v>0</v>
      </c>
      <c r="Q213" s="13">
        <v>0.3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C213" t="s">
        <v>160</v>
      </c>
    </row>
    <row r="214" spans="1:29" x14ac:dyDescent="0.25">
      <c r="A214" s="20">
        <v>1211</v>
      </c>
      <c r="B214" t="s">
        <v>13</v>
      </c>
      <c r="C214" t="s">
        <v>2</v>
      </c>
      <c r="D214" t="s">
        <v>391</v>
      </c>
      <c r="E214" t="s">
        <v>289</v>
      </c>
      <c r="F214" s="2">
        <v>12831385000</v>
      </c>
      <c r="G214" s="2">
        <v>1158540000</v>
      </c>
      <c r="H214" s="2">
        <v>11672845000</v>
      </c>
      <c r="I214" s="2">
        <v>36356260</v>
      </c>
      <c r="J214" s="2">
        <v>3394142</v>
      </c>
      <c r="K214" s="2">
        <v>32962118</v>
      </c>
      <c r="L214" s="2">
        <v>31223706</v>
      </c>
      <c r="M214" s="2">
        <v>2930726</v>
      </c>
      <c r="N214" s="2">
        <v>28292980</v>
      </c>
      <c r="O214" s="15">
        <v>0.1</v>
      </c>
      <c r="P214" s="2">
        <v>293072.59999999998</v>
      </c>
      <c r="Q214" s="13">
        <v>0.15</v>
      </c>
      <c r="R214" s="15">
        <v>0</v>
      </c>
      <c r="S214" s="2">
        <v>4243947</v>
      </c>
      <c r="T214" s="2">
        <v>0</v>
      </c>
      <c r="U214" s="2">
        <v>2287928</v>
      </c>
      <c r="V214" s="2">
        <v>0</v>
      </c>
      <c r="W214" s="2">
        <v>2287928</v>
      </c>
      <c r="X214" s="2">
        <v>738040000</v>
      </c>
      <c r="Y214" s="2">
        <v>0</v>
      </c>
      <c r="Z214" s="2">
        <v>738040000</v>
      </c>
      <c r="AA214" s="18">
        <v>0</v>
      </c>
      <c r="AB214" s="4">
        <v>4537019.5999999996</v>
      </c>
      <c r="AC214" t="s">
        <v>3</v>
      </c>
    </row>
    <row r="215" spans="1:29" x14ac:dyDescent="0.25">
      <c r="A215" s="20">
        <v>1214</v>
      </c>
      <c r="B215" t="s">
        <v>159</v>
      </c>
      <c r="C215" t="s">
        <v>9</v>
      </c>
      <c r="D215" t="s">
        <v>10</v>
      </c>
      <c r="E215" t="s">
        <v>287</v>
      </c>
      <c r="F215" s="2">
        <v>10686200000</v>
      </c>
      <c r="G215" s="2">
        <v>0</v>
      </c>
      <c r="H215" s="2">
        <v>10686200000</v>
      </c>
      <c r="I215" s="2">
        <v>28619606</v>
      </c>
      <c r="J215" s="2">
        <v>0</v>
      </c>
      <c r="K215" s="2">
        <v>28619606</v>
      </c>
      <c r="L215" s="2">
        <v>24345126</v>
      </c>
      <c r="M215" s="2">
        <v>0</v>
      </c>
      <c r="N215" s="2">
        <v>24345126</v>
      </c>
      <c r="O215" s="15">
        <v>0.1</v>
      </c>
      <c r="P215" s="2">
        <v>0</v>
      </c>
      <c r="Q215" s="13">
        <v>0.1</v>
      </c>
      <c r="R215" s="15">
        <v>0</v>
      </c>
      <c r="S215" s="2">
        <v>2434512.6</v>
      </c>
      <c r="T215" s="2">
        <v>2000000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4434512.5999999996</v>
      </c>
      <c r="AC215" t="s">
        <v>77</v>
      </c>
    </row>
    <row r="216" spans="1:29" x14ac:dyDescent="0.25">
      <c r="A216" s="20">
        <v>1215</v>
      </c>
      <c r="B216" t="s">
        <v>159</v>
      </c>
      <c r="C216" t="s">
        <v>2</v>
      </c>
      <c r="D216" t="s">
        <v>392</v>
      </c>
      <c r="E216" t="s">
        <v>288</v>
      </c>
      <c r="F216" s="2">
        <v>7708285900</v>
      </c>
      <c r="G216" s="2">
        <v>2167500000</v>
      </c>
      <c r="H216" s="2">
        <v>5540785900</v>
      </c>
      <c r="I216" s="2">
        <v>22701464</v>
      </c>
      <c r="J216" s="2">
        <v>6124352</v>
      </c>
      <c r="K216" s="2">
        <v>16577112</v>
      </c>
      <c r="L216" s="2">
        <v>19618149.640000001</v>
      </c>
      <c r="M216" s="2">
        <v>5257352</v>
      </c>
      <c r="N216" s="2">
        <v>14360797.640000001</v>
      </c>
      <c r="O216" s="15">
        <v>0.1</v>
      </c>
      <c r="P216" s="2">
        <v>525735.19999999995</v>
      </c>
      <c r="Q216" s="13">
        <v>0.3</v>
      </c>
      <c r="R216" s="15">
        <v>0</v>
      </c>
      <c r="S216" s="2">
        <v>4308239.2920000004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4833974.4919999996</v>
      </c>
      <c r="AC216" t="s">
        <v>97</v>
      </c>
    </row>
    <row r="217" spans="1:29" x14ac:dyDescent="0.25">
      <c r="A217" s="20">
        <v>1218</v>
      </c>
      <c r="B217" t="s">
        <v>159</v>
      </c>
      <c r="C217" t="s">
        <v>2</v>
      </c>
      <c r="D217" t="s">
        <v>8</v>
      </c>
      <c r="E217" t="s">
        <v>63</v>
      </c>
      <c r="F217" s="2">
        <v>929000</v>
      </c>
      <c r="G217" s="2">
        <v>0</v>
      </c>
      <c r="H217" s="2">
        <v>929000</v>
      </c>
      <c r="I217" s="2">
        <v>3254</v>
      </c>
      <c r="J217" s="2">
        <v>0</v>
      </c>
      <c r="K217" s="2">
        <v>3254</v>
      </c>
      <c r="L217" s="2">
        <v>2882.4</v>
      </c>
      <c r="M217" s="2">
        <v>0</v>
      </c>
      <c r="N217" s="2">
        <v>2882.4</v>
      </c>
      <c r="O217" s="15">
        <v>0.1</v>
      </c>
      <c r="P217" s="2">
        <v>0</v>
      </c>
      <c r="Q217" s="13">
        <v>0.3</v>
      </c>
      <c r="R217" s="15">
        <v>0</v>
      </c>
      <c r="S217" s="2">
        <v>864.72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864.72</v>
      </c>
      <c r="AC217" t="s">
        <v>45</v>
      </c>
    </row>
    <row r="218" spans="1:29" x14ac:dyDescent="0.25">
      <c r="A218" s="20">
        <v>1219</v>
      </c>
      <c r="B218" t="s">
        <v>159</v>
      </c>
      <c r="C218" t="s">
        <v>2</v>
      </c>
      <c r="D218" t="s">
        <v>391</v>
      </c>
      <c r="E218" t="s">
        <v>290</v>
      </c>
      <c r="F218" s="2">
        <v>64985259000</v>
      </c>
      <c r="G218" s="2">
        <v>0</v>
      </c>
      <c r="H218" s="2">
        <v>64985259000</v>
      </c>
      <c r="I218" s="2">
        <v>99583545</v>
      </c>
      <c r="J218" s="2">
        <v>0</v>
      </c>
      <c r="K218" s="2">
        <v>99583545</v>
      </c>
      <c r="L218" s="2">
        <v>73589441.400000006</v>
      </c>
      <c r="M218" s="2">
        <v>0</v>
      </c>
      <c r="N218" s="2">
        <v>73589441.400000006</v>
      </c>
      <c r="O218" s="15">
        <v>0.1</v>
      </c>
      <c r="P218" s="2">
        <v>0</v>
      </c>
      <c r="Q218" s="13">
        <v>0.3</v>
      </c>
      <c r="R218" s="15">
        <v>0</v>
      </c>
      <c r="S218" s="2">
        <v>22076832.420000002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22076832.420000002</v>
      </c>
      <c r="AC218" t="s">
        <v>105</v>
      </c>
    </row>
    <row r="219" spans="1:29" x14ac:dyDescent="0.25">
      <c r="A219" s="20">
        <v>1220</v>
      </c>
      <c r="B219" t="s">
        <v>159</v>
      </c>
      <c r="C219" t="s">
        <v>2</v>
      </c>
      <c r="D219" t="s">
        <v>391</v>
      </c>
      <c r="E219" t="s">
        <v>194</v>
      </c>
      <c r="F219" s="2">
        <v>12679645000</v>
      </c>
      <c r="G219" s="2">
        <v>5767872000</v>
      </c>
      <c r="H219" s="2">
        <v>6911773000</v>
      </c>
      <c r="I219" s="2">
        <v>29484831</v>
      </c>
      <c r="J219" s="2">
        <v>10783761</v>
      </c>
      <c r="K219" s="2">
        <v>18701070</v>
      </c>
      <c r="L219" s="2">
        <v>24412973</v>
      </c>
      <c r="M219" s="2">
        <v>8476612.1999999993</v>
      </c>
      <c r="N219" s="2">
        <v>15936360.800000001</v>
      </c>
      <c r="O219" s="15">
        <v>0.1</v>
      </c>
      <c r="P219" s="2">
        <v>847661.22</v>
      </c>
      <c r="Q219" s="13">
        <v>0.1</v>
      </c>
      <c r="R219" s="15">
        <v>0</v>
      </c>
      <c r="S219" s="2">
        <v>1593636.08</v>
      </c>
      <c r="T219" s="2">
        <v>2000000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4441297.3</v>
      </c>
      <c r="AC219" t="s">
        <v>49</v>
      </c>
    </row>
    <row r="220" spans="1:29" x14ac:dyDescent="0.25">
      <c r="A220" s="20">
        <v>1221</v>
      </c>
      <c r="B220" t="s">
        <v>159</v>
      </c>
      <c r="C220" t="s">
        <v>2</v>
      </c>
      <c r="D220" t="s">
        <v>391</v>
      </c>
      <c r="E220" t="s">
        <v>291</v>
      </c>
      <c r="F220" s="2">
        <v>20805000</v>
      </c>
      <c r="G220" s="2">
        <v>0</v>
      </c>
      <c r="H220" s="2">
        <v>20805000</v>
      </c>
      <c r="I220" s="2">
        <v>72818</v>
      </c>
      <c r="J220" s="2">
        <v>0</v>
      </c>
      <c r="K220" s="2">
        <v>72818</v>
      </c>
      <c r="L220" s="2">
        <v>64496</v>
      </c>
      <c r="M220" s="2">
        <v>0</v>
      </c>
      <c r="N220" s="2">
        <v>64496</v>
      </c>
      <c r="O220" s="15">
        <v>0.1</v>
      </c>
      <c r="P220" s="2">
        <v>0</v>
      </c>
      <c r="Q220" s="13">
        <v>0.3</v>
      </c>
      <c r="R220" s="15">
        <v>0</v>
      </c>
      <c r="S220" s="2">
        <v>19348.8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19348.8</v>
      </c>
      <c r="AC220" t="s">
        <v>49</v>
      </c>
    </row>
    <row r="221" spans="1:29" x14ac:dyDescent="0.25">
      <c r="A221" s="20">
        <v>1222</v>
      </c>
      <c r="B221" t="s">
        <v>159</v>
      </c>
      <c r="C221" t="s">
        <v>2</v>
      </c>
      <c r="D221" t="s">
        <v>4</v>
      </c>
      <c r="E221" t="s">
        <v>292</v>
      </c>
      <c r="F221" s="2">
        <v>3548476000</v>
      </c>
      <c r="G221" s="2">
        <v>886822000</v>
      </c>
      <c r="H221" s="2">
        <v>2661654000</v>
      </c>
      <c r="I221" s="2">
        <v>11558009</v>
      </c>
      <c r="J221" s="2">
        <v>3026881</v>
      </c>
      <c r="K221" s="2">
        <v>8531128</v>
      </c>
      <c r="L221" s="2">
        <v>10138618.6</v>
      </c>
      <c r="M221" s="2">
        <v>2672152.2000000002</v>
      </c>
      <c r="N221" s="2">
        <v>7466466.4000000004</v>
      </c>
      <c r="O221" s="15">
        <v>0.1</v>
      </c>
      <c r="P221" s="2">
        <v>267215.21999999997</v>
      </c>
      <c r="Q221" s="13">
        <v>0.3</v>
      </c>
      <c r="R221" s="15">
        <v>0</v>
      </c>
      <c r="S221" s="2">
        <v>2239939.92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2507155.14</v>
      </c>
      <c r="AC221" t="s">
        <v>53</v>
      </c>
    </row>
    <row r="222" spans="1:29" x14ac:dyDescent="0.25">
      <c r="A222" s="20">
        <v>1224</v>
      </c>
      <c r="B222" t="s">
        <v>159</v>
      </c>
      <c r="C222" t="s">
        <v>9</v>
      </c>
      <c r="D222" t="s">
        <v>29</v>
      </c>
      <c r="E222" t="s">
        <v>293</v>
      </c>
      <c r="F222" s="2">
        <v>583021000</v>
      </c>
      <c r="G222" s="2">
        <v>0</v>
      </c>
      <c r="H222" s="2">
        <v>583021000</v>
      </c>
      <c r="I222" s="2">
        <v>2040577</v>
      </c>
      <c r="J222" s="2">
        <v>0</v>
      </c>
      <c r="K222" s="2">
        <v>2040577</v>
      </c>
      <c r="L222" s="2">
        <v>1807368.6</v>
      </c>
      <c r="M222" s="2">
        <v>0</v>
      </c>
      <c r="N222" s="2">
        <v>1807368.6</v>
      </c>
      <c r="O222" s="15">
        <v>0.1</v>
      </c>
      <c r="P222" s="2">
        <v>0</v>
      </c>
      <c r="Q222" s="13">
        <v>0.3</v>
      </c>
      <c r="R222" s="15">
        <v>0</v>
      </c>
      <c r="S222" s="2">
        <v>542210.57999999996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542210.57999999996</v>
      </c>
      <c r="AC222" t="s">
        <v>35</v>
      </c>
    </row>
    <row r="223" spans="1:29" x14ac:dyDescent="0.25">
      <c r="A223" s="20">
        <v>1225</v>
      </c>
      <c r="B223" t="s">
        <v>159</v>
      </c>
      <c r="C223" t="s">
        <v>9</v>
      </c>
      <c r="D223" t="s">
        <v>10</v>
      </c>
      <c r="E223" t="s">
        <v>294</v>
      </c>
      <c r="F223" s="2">
        <v>25492190900</v>
      </c>
      <c r="G223" s="2">
        <v>0</v>
      </c>
      <c r="H223" s="2">
        <v>25492190900</v>
      </c>
      <c r="I223" s="2">
        <v>57970331</v>
      </c>
      <c r="J223" s="2">
        <v>0</v>
      </c>
      <c r="K223" s="2">
        <v>57970331</v>
      </c>
      <c r="L223" s="2">
        <v>47773454.640000001</v>
      </c>
      <c r="M223" s="2">
        <v>0</v>
      </c>
      <c r="N223" s="2">
        <v>47773454.640000001</v>
      </c>
      <c r="O223" s="15">
        <v>0.1</v>
      </c>
      <c r="P223" s="2">
        <v>0</v>
      </c>
      <c r="Q223" s="13">
        <v>0.3</v>
      </c>
      <c r="R223" s="15">
        <v>0</v>
      </c>
      <c r="S223" s="2">
        <v>14332036.392000001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14332036.392000001</v>
      </c>
      <c r="AC223" t="s">
        <v>69</v>
      </c>
    </row>
    <row r="224" spans="1:29" x14ac:dyDescent="0.25">
      <c r="A224" s="20">
        <v>1226</v>
      </c>
      <c r="B224" t="s">
        <v>159</v>
      </c>
      <c r="C224" t="s">
        <v>9</v>
      </c>
      <c r="D224" t="s">
        <v>10</v>
      </c>
      <c r="E224" t="s">
        <v>295</v>
      </c>
      <c r="F224" s="2">
        <v>9902040000</v>
      </c>
      <c r="G224" s="2">
        <v>0</v>
      </c>
      <c r="H224" s="2">
        <v>9902040000</v>
      </c>
      <c r="I224" s="2">
        <v>28685106</v>
      </c>
      <c r="J224" s="2">
        <v>0</v>
      </c>
      <c r="K224" s="2">
        <v>28685106</v>
      </c>
      <c r="L224" s="2">
        <v>24724290</v>
      </c>
      <c r="M224" s="2">
        <v>0</v>
      </c>
      <c r="N224" s="2">
        <v>24724290</v>
      </c>
      <c r="O224" s="15">
        <v>0.1</v>
      </c>
      <c r="P224" s="2">
        <v>0</v>
      </c>
      <c r="Q224" s="13">
        <v>0.1</v>
      </c>
      <c r="R224" s="15">
        <v>0</v>
      </c>
      <c r="S224" s="2">
        <v>2472429</v>
      </c>
      <c r="T224" s="2">
        <v>2000000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4472429</v>
      </c>
      <c r="AC224" t="s">
        <v>209</v>
      </c>
    </row>
    <row r="225" spans="1:29" x14ac:dyDescent="0.25">
      <c r="A225" s="20">
        <v>1227</v>
      </c>
      <c r="B225" t="s">
        <v>159</v>
      </c>
      <c r="C225" t="s">
        <v>2</v>
      </c>
      <c r="D225" t="s">
        <v>8</v>
      </c>
      <c r="E225" t="s">
        <v>296</v>
      </c>
      <c r="F225" s="2">
        <v>8159707400</v>
      </c>
      <c r="G225" s="2">
        <v>0</v>
      </c>
      <c r="H225" s="2">
        <v>8159707400</v>
      </c>
      <c r="I225" s="2">
        <v>25874974</v>
      </c>
      <c r="J225" s="2">
        <v>0</v>
      </c>
      <c r="K225" s="2">
        <v>25874974</v>
      </c>
      <c r="L225" s="2">
        <v>22611091.039999999</v>
      </c>
      <c r="M225" s="2">
        <v>0</v>
      </c>
      <c r="N225" s="2">
        <v>22611091.039999999</v>
      </c>
      <c r="O225" s="15">
        <v>0.1</v>
      </c>
      <c r="P225" s="2">
        <v>0</v>
      </c>
      <c r="Q225" s="13">
        <v>0.3</v>
      </c>
      <c r="R225" s="15">
        <v>0</v>
      </c>
      <c r="S225" s="2">
        <v>6783327.3119999999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6783327.3119999999</v>
      </c>
      <c r="AC225" t="s">
        <v>45</v>
      </c>
    </row>
    <row r="226" spans="1:29" x14ac:dyDescent="0.25">
      <c r="A226" s="20">
        <v>1229</v>
      </c>
      <c r="B226" t="s">
        <v>159</v>
      </c>
      <c r="C226" t="s">
        <v>2</v>
      </c>
      <c r="D226" t="s">
        <v>391</v>
      </c>
      <c r="E226" t="s">
        <v>297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C226" t="s">
        <v>105</v>
      </c>
    </row>
    <row r="227" spans="1:29" x14ac:dyDescent="0.25">
      <c r="A227" s="20">
        <v>1230</v>
      </c>
      <c r="B227" t="s">
        <v>159</v>
      </c>
      <c r="C227" t="s">
        <v>2</v>
      </c>
      <c r="D227" t="s">
        <v>8</v>
      </c>
      <c r="E227" t="s">
        <v>51</v>
      </c>
      <c r="F227" s="2">
        <v>2827029000</v>
      </c>
      <c r="G227" s="2">
        <v>156900000</v>
      </c>
      <c r="H227" s="2">
        <v>2670129000</v>
      </c>
      <c r="I227" s="2">
        <v>8590665</v>
      </c>
      <c r="J227" s="2">
        <v>549150</v>
      </c>
      <c r="K227" s="2">
        <v>8041515</v>
      </c>
      <c r="L227" s="2">
        <v>7459853.4000000004</v>
      </c>
      <c r="M227" s="2">
        <v>486390</v>
      </c>
      <c r="N227" s="2">
        <v>6973463.4000000004</v>
      </c>
      <c r="O227" s="15">
        <v>0.1</v>
      </c>
      <c r="P227" s="2">
        <v>48639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48639</v>
      </c>
      <c r="AC227" t="s">
        <v>55</v>
      </c>
    </row>
    <row r="228" spans="1:29" x14ac:dyDescent="0.25">
      <c r="A228" s="20">
        <v>1231</v>
      </c>
      <c r="B228" t="s">
        <v>159</v>
      </c>
      <c r="C228" t="s">
        <v>2</v>
      </c>
      <c r="D228" t="s">
        <v>8</v>
      </c>
      <c r="E228" t="s">
        <v>298</v>
      </c>
      <c r="F228" s="2">
        <v>34535214100</v>
      </c>
      <c r="G228" s="2">
        <v>23705117100</v>
      </c>
      <c r="H228" s="2">
        <v>10830097000</v>
      </c>
      <c r="I228" s="2">
        <v>75373649</v>
      </c>
      <c r="J228" s="2">
        <v>48817447</v>
      </c>
      <c r="K228" s="2">
        <v>26556202</v>
      </c>
      <c r="L228" s="2">
        <v>61559563.359999999</v>
      </c>
      <c r="M228" s="2">
        <v>39335400.159999996</v>
      </c>
      <c r="N228" s="2">
        <v>22224163.199999999</v>
      </c>
      <c r="O228" s="15">
        <v>0.1</v>
      </c>
      <c r="P228" s="2">
        <v>3933540.0159999998</v>
      </c>
      <c r="Q228" s="13">
        <v>0.3</v>
      </c>
      <c r="R228" s="15">
        <v>0</v>
      </c>
      <c r="S228" s="2">
        <v>6667248.96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10600788.976</v>
      </c>
      <c r="AC228" t="s">
        <v>50</v>
      </c>
    </row>
    <row r="229" spans="1:29" x14ac:dyDescent="0.25">
      <c r="A229" s="20">
        <v>1232</v>
      </c>
      <c r="B229" t="s">
        <v>159</v>
      </c>
      <c r="C229" t="s">
        <v>2</v>
      </c>
      <c r="D229" t="s">
        <v>4</v>
      </c>
      <c r="E229" t="s">
        <v>299</v>
      </c>
      <c r="F229" s="2">
        <v>5227135800</v>
      </c>
      <c r="G229" s="2">
        <v>14575000</v>
      </c>
      <c r="H229" s="2">
        <v>5212560800</v>
      </c>
      <c r="I229" s="2">
        <v>13151805</v>
      </c>
      <c r="J229" s="2">
        <v>51013</v>
      </c>
      <c r="K229" s="2">
        <v>13100792</v>
      </c>
      <c r="L229" s="2">
        <v>11060950.68</v>
      </c>
      <c r="M229" s="2">
        <v>45183</v>
      </c>
      <c r="N229" s="2">
        <v>11015767.68</v>
      </c>
      <c r="O229" s="15">
        <v>0.1</v>
      </c>
      <c r="P229" s="2">
        <v>4518.3</v>
      </c>
      <c r="Q229" s="13">
        <v>0</v>
      </c>
      <c r="R229" s="15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4518.3</v>
      </c>
      <c r="AC229" t="s">
        <v>240</v>
      </c>
    </row>
    <row r="230" spans="1:29" x14ac:dyDescent="0.25">
      <c r="A230" s="20">
        <v>1235</v>
      </c>
      <c r="B230" t="s">
        <v>159</v>
      </c>
      <c r="C230" t="s">
        <v>2</v>
      </c>
      <c r="D230" t="s">
        <v>392</v>
      </c>
      <c r="E230" t="s">
        <v>300</v>
      </c>
      <c r="F230" s="2">
        <v>9196600800</v>
      </c>
      <c r="G230" s="2">
        <v>2119000000</v>
      </c>
      <c r="H230" s="2">
        <v>7077600800</v>
      </c>
      <c r="I230" s="2">
        <v>25330279</v>
      </c>
      <c r="J230" s="2">
        <v>5645002</v>
      </c>
      <c r="K230" s="2">
        <v>19685277</v>
      </c>
      <c r="L230" s="2">
        <v>21651638.68</v>
      </c>
      <c r="M230" s="2">
        <v>4797402</v>
      </c>
      <c r="N230" s="2">
        <v>16854236.68</v>
      </c>
      <c r="O230" s="15">
        <v>0.1</v>
      </c>
      <c r="P230" s="2">
        <v>479740.2</v>
      </c>
      <c r="Q230" s="13">
        <v>0.3</v>
      </c>
      <c r="R230" s="15">
        <v>0</v>
      </c>
      <c r="S230" s="2">
        <v>5056271.0039999997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5536011.2039999999</v>
      </c>
      <c r="AC230" t="s">
        <v>181</v>
      </c>
    </row>
    <row r="231" spans="1:29" x14ac:dyDescent="0.25">
      <c r="A231" s="20">
        <v>1237</v>
      </c>
      <c r="B231" t="s">
        <v>159</v>
      </c>
      <c r="C231" t="s">
        <v>2</v>
      </c>
      <c r="D231" t="s">
        <v>220</v>
      </c>
      <c r="E231" t="s">
        <v>301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15">
        <v>0.1</v>
      </c>
      <c r="P231" s="2">
        <v>0</v>
      </c>
      <c r="Q231" s="13">
        <v>0.3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C231" t="s">
        <v>272</v>
      </c>
    </row>
    <row r="232" spans="1:29" x14ac:dyDescent="0.25">
      <c r="A232" s="20">
        <v>1238</v>
      </c>
      <c r="B232" t="s">
        <v>159</v>
      </c>
      <c r="C232" t="s">
        <v>2</v>
      </c>
      <c r="D232" t="s">
        <v>392</v>
      </c>
      <c r="E232" t="s">
        <v>302</v>
      </c>
      <c r="F232" s="2">
        <v>4637572000</v>
      </c>
      <c r="G232" s="2">
        <v>3600000000</v>
      </c>
      <c r="H232" s="2">
        <v>1037572000</v>
      </c>
      <c r="I232" s="2">
        <v>8846253</v>
      </c>
      <c r="J232" s="2">
        <v>5400012</v>
      </c>
      <c r="K232" s="2">
        <v>3446241</v>
      </c>
      <c r="L232" s="2">
        <v>6991224.2000000002</v>
      </c>
      <c r="M232" s="2">
        <v>3960012</v>
      </c>
      <c r="N232" s="2">
        <v>3031212.2</v>
      </c>
      <c r="O232" s="15">
        <v>0.1</v>
      </c>
      <c r="P232" s="2">
        <v>396001.2</v>
      </c>
      <c r="Q232" s="13">
        <v>0.3</v>
      </c>
      <c r="R232" s="15">
        <v>0</v>
      </c>
      <c r="S232" s="2">
        <v>909363.66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1305364.8600000001</v>
      </c>
      <c r="AC232" t="s">
        <v>181</v>
      </c>
    </row>
    <row r="233" spans="1:29" x14ac:dyDescent="0.25">
      <c r="A233" s="20">
        <v>1240</v>
      </c>
      <c r="B233" t="s">
        <v>159</v>
      </c>
      <c r="C233" t="s">
        <v>2</v>
      </c>
      <c r="D233" t="s">
        <v>8</v>
      </c>
      <c r="E233" t="s">
        <v>303</v>
      </c>
      <c r="F233" s="2">
        <v>3297056000</v>
      </c>
      <c r="G233" s="2">
        <v>0</v>
      </c>
      <c r="H233" s="2">
        <v>3297056000</v>
      </c>
      <c r="I233" s="2">
        <v>9213966</v>
      </c>
      <c r="J233" s="2">
        <v>0</v>
      </c>
      <c r="K233" s="2">
        <v>9213966</v>
      </c>
      <c r="L233" s="2">
        <v>7895143.5999999996</v>
      </c>
      <c r="M233" s="2">
        <v>0</v>
      </c>
      <c r="N233" s="2">
        <v>7895143.5999999996</v>
      </c>
      <c r="O233" s="15">
        <v>0.1</v>
      </c>
      <c r="P233" s="2">
        <v>0</v>
      </c>
      <c r="Q233" s="13">
        <v>0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C233" t="s">
        <v>41</v>
      </c>
    </row>
    <row r="234" spans="1:29" x14ac:dyDescent="0.25">
      <c r="A234" s="20">
        <v>1241</v>
      </c>
      <c r="B234" t="s">
        <v>159</v>
      </c>
      <c r="C234" t="s">
        <v>2</v>
      </c>
      <c r="D234" t="s">
        <v>392</v>
      </c>
      <c r="E234" t="s">
        <v>304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5">
        <v>0.1</v>
      </c>
      <c r="P234" s="2">
        <v>0</v>
      </c>
      <c r="Q234" s="13">
        <v>0.3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0</v>
      </c>
      <c r="AC234" t="s">
        <v>97</v>
      </c>
    </row>
    <row r="235" spans="1:29" x14ac:dyDescent="0.25">
      <c r="A235" s="20">
        <v>1244</v>
      </c>
      <c r="B235" t="s">
        <v>159</v>
      </c>
      <c r="C235" t="s">
        <v>9</v>
      </c>
      <c r="D235" t="s">
        <v>16</v>
      </c>
      <c r="E235" t="s">
        <v>308</v>
      </c>
      <c r="F235" s="2">
        <v>705980000</v>
      </c>
      <c r="G235" s="2">
        <v>0</v>
      </c>
      <c r="H235" s="2">
        <v>705980000</v>
      </c>
      <c r="I235" s="2">
        <v>2167690</v>
      </c>
      <c r="J235" s="2">
        <v>0</v>
      </c>
      <c r="K235" s="2">
        <v>2167690</v>
      </c>
      <c r="L235" s="2">
        <v>1885298</v>
      </c>
      <c r="M235" s="2">
        <v>0</v>
      </c>
      <c r="N235" s="2">
        <v>1885298</v>
      </c>
      <c r="O235" s="15">
        <v>0.1</v>
      </c>
      <c r="P235" s="2">
        <v>0</v>
      </c>
      <c r="Q235" s="13">
        <v>0.3</v>
      </c>
      <c r="R235" s="15">
        <v>0</v>
      </c>
      <c r="S235" s="2">
        <v>565589.4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565589.4</v>
      </c>
      <c r="AC235" t="s">
        <v>25</v>
      </c>
    </row>
    <row r="236" spans="1:29" x14ac:dyDescent="0.25">
      <c r="A236" s="20">
        <v>1245</v>
      </c>
      <c r="B236" t="s">
        <v>159</v>
      </c>
      <c r="C236" t="s">
        <v>2</v>
      </c>
      <c r="D236" t="s">
        <v>392</v>
      </c>
      <c r="E236" t="s">
        <v>309</v>
      </c>
      <c r="F236" s="2">
        <v>38429335500</v>
      </c>
      <c r="G236" s="2">
        <v>0</v>
      </c>
      <c r="H236" s="2">
        <v>38429335500</v>
      </c>
      <c r="I236" s="2">
        <v>63522502</v>
      </c>
      <c r="J236" s="2">
        <v>0</v>
      </c>
      <c r="K236" s="2">
        <v>63522502</v>
      </c>
      <c r="L236" s="2">
        <v>48150767.799999997</v>
      </c>
      <c r="M236" s="2">
        <v>0</v>
      </c>
      <c r="N236" s="2">
        <v>48150767.799999997</v>
      </c>
      <c r="O236" s="15">
        <v>0.1</v>
      </c>
      <c r="P236" s="2">
        <v>0</v>
      </c>
      <c r="Q236" s="13">
        <v>0.3</v>
      </c>
      <c r="R236" s="15">
        <v>0</v>
      </c>
      <c r="S236" s="2">
        <v>14445230.34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14445230.34</v>
      </c>
      <c r="AC236" t="s">
        <v>181</v>
      </c>
    </row>
    <row r="237" spans="1:29" x14ac:dyDescent="0.25">
      <c r="A237" s="20">
        <v>1246</v>
      </c>
      <c r="B237" t="s">
        <v>159</v>
      </c>
      <c r="C237" t="s">
        <v>2</v>
      </c>
      <c r="D237" t="s">
        <v>8</v>
      </c>
      <c r="E237" t="s">
        <v>310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15">
        <v>0.1</v>
      </c>
      <c r="P237" s="2">
        <v>0</v>
      </c>
      <c r="Q237" s="13">
        <v>0.3</v>
      </c>
      <c r="R237" s="15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0</v>
      </c>
      <c r="AC237" t="s">
        <v>36</v>
      </c>
    </row>
    <row r="238" spans="1:29" x14ac:dyDescent="0.25">
      <c r="A238" s="20">
        <v>1250</v>
      </c>
      <c r="B238" t="s">
        <v>159</v>
      </c>
      <c r="C238" t="s">
        <v>2</v>
      </c>
      <c r="D238" t="s">
        <v>391</v>
      </c>
      <c r="E238" t="s">
        <v>314</v>
      </c>
      <c r="F238" s="2">
        <v>71170770000</v>
      </c>
      <c r="G238" s="2">
        <v>0</v>
      </c>
      <c r="H238" s="2">
        <v>71170770000</v>
      </c>
      <c r="I238" s="2">
        <v>125327484</v>
      </c>
      <c r="J238" s="2">
        <v>0</v>
      </c>
      <c r="K238" s="2">
        <v>125327484</v>
      </c>
      <c r="L238" s="2">
        <v>96859176</v>
      </c>
      <c r="M238" s="2">
        <v>0</v>
      </c>
      <c r="N238" s="2">
        <v>96859176</v>
      </c>
      <c r="O238" s="15">
        <v>0.1</v>
      </c>
      <c r="P238" s="2">
        <v>0</v>
      </c>
      <c r="Q238" s="13">
        <v>0.3</v>
      </c>
      <c r="R238" s="15">
        <v>0</v>
      </c>
      <c r="S238" s="2">
        <v>29057752.800000001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29057752.800000001</v>
      </c>
      <c r="AC238" t="s">
        <v>105</v>
      </c>
    </row>
    <row r="239" spans="1:29" x14ac:dyDescent="0.25">
      <c r="A239" s="20">
        <v>1251</v>
      </c>
      <c r="B239" t="s">
        <v>159</v>
      </c>
      <c r="C239" t="s">
        <v>2</v>
      </c>
      <c r="D239" t="s">
        <v>391</v>
      </c>
      <c r="E239" t="s">
        <v>311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15">
        <v>0.1</v>
      </c>
      <c r="P239" s="2">
        <v>0</v>
      </c>
      <c r="Q239" s="13">
        <v>0.3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C239" t="s">
        <v>289</v>
      </c>
    </row>
    <row r="240" spans="1:29" x14ac:dyDescent="0.25">
      <c r="A240" s="20">
        <v>1253</v>
      </c>
      <c r="B240" t="s">
        <v>159</v>
      </c>
      <c r="C240" t="s">
        <v>2</v>
      </c>
      <c r="D240" t="s">
        <v>220</v>
      </c>
      <c r="E240" t="s">
        <v>312</v>
      </c>
      <c r="F240" s="2">
        <v>32797523000</v>
      </c>
      <c r="G240" s="2">
        <v>0</v>
      </c>
      <c r="H240" s="2">
        <v>32797523000</v>
      </c>
      <c r="I240" s="2">
        <v>54023447</v>
      </c>
      <c r="J240" s="2">
        <v>0</v>
      </c>
      <c r="K240" s="2">
        <v>54023447</v>
      </c>
      <c r="L240" s="2">
        <v>40904437.799999997</v>
      </c>
      <c r="M240" s="2">
        <v>0</v>
      </c>
      <c r="N240" s="2">
        <v>40904437.799999997</v>
      </c>
      <c r="O240" s="15">
        <v>0.1</v>
      </c>
      <c r="P240" s="2">
        <v>0</v>
      </c>
      <c r="Q240" s="13">
        <v>0.3</v>
      </c>
      <c r="R240" s="15">
        <v>0</v>
      </c>
      <c r="S240" s="2">
        <v>12271331.34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12271331.34</v>
      </c>
      <c r="AC240" t="s">
        <v>203</v>
      </c>
    </row>
    <row r="241" spans="1:29" x14ac:dyDescent="0.25">
      <c r="A241" s="20">
        <v>1254</v>
      </c>
      <c r="B241" t="s">
        <v>159</v>
      </c>
      <c r="C241" t="s">
        <v>2</v>
      </c>
      <c r="D241" t="s">
        <v>8</v>
      </c>
      <c r="E241" t="s">
        <v>315</v>
      </c>
      <c r="F241" s="2">
        <v>11774257600</v>
      </c>
      <c r="G241" s="2">
        <v>773000</v>
      </c>
      <c r="H241" s="2">
        <v>11773484600</v>
      </c>
      <c r="I241" s="2">
        <v>30622680</v>
      </c>
      <c r="J241" s="2">
        <v>2708</v>
      </c>
      <c r="K241" s="2">
        <v>30619972</v>
      </c>
      <c r="L241" s="2">
        <v>25912976.960000001</v>
      </c>
      <c r="M241" s="2">
        <v>2398.8000000000002</v>
      </c>
      <c r="N241" s="2">
        <v>25910578.16</v>
      </c>
      <c r="O241" s="15">
        <v>0.1</v>
      </c>
      <c r="P241" s="2">
        <v>239.88</v>
      </c>
      <c r="Q241" s="13">
        <v>0.3</v>
      </c>
      <c r="R241" s="15">
        <v>0</v>
      </c>
      <c r="S241" s="2">
        <v>7773173.4479999999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7773413.3279999997</v>
      </c>
      <c r="AC241" t="s">
        <v>55</v>
      </c>
    </row>
    <row r="242" spans="1:29" x14ac:dyDescent="0.25">
      <c r="A242" s="20">
        <v>1255</v>
      </c>
      <c r="B242" t="s">
        <v>159</v>
      </c>
      <c r="C242" t="s">
        <v>2</v>
      </c>
      <c r="D242" t="s">
        <v>8</v>
      </c>
      <c r="E242" t="s">
        <v>316</v>
      </c>
      <c r="F242" s="2">
        <v>6989149000</v>
      </c>
      <c r="G242" s="2">
        <v>257769000</v>
      </c>
      <c r="H242" s="2">
        <v>6731380000</v>
      </c>
      <c r="I242" s="2">
        <v>21796292</v>
      </c>
      <c r="J242" s="2">
        <v>902192</v>
      </c>
      <c r="K242" s="2">
        <v>20894100</v>
      </c>
      <c r="L242" s="2">
        <v>19000632.399999999</v>
      </c>
      <c r="M242" s="2">
        <v>799084.4</v>
      </c>
      <c r="N242" s="2">
        <v>18201548</v>
      </c>
      <c r="O242" s="15">
        <v>0.1</v>
      </c>
      <c r="P242" s="2">
        <v>79908.44</v>
      </c>
      <c r="Q242" s="13">
        <v>0.3</v>
      </c>
      <c r="R242" s="15">
        <v>0</v>
      </c>
      <c r="S242" s="2">
        <v>5460464.4000000004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5540372.8399999999</v>
      </c>
      <c r="AC242" t="s">
        <v>50</v>
      </c>
    </row>
    <row r="243" spans="1:29" x14ac:dyDescent="0.25">
      <c r="A243" s="20">
        <v>1257</v>
      </c>
      <c r="B243" t="s">
        <v>159</v>
      </c>
      <c r="C243" t="s">
        <v>2</v>
      </c>
      <c r="D243" t="s">
        <v>220</v>
      </c>
      <c r="E243" t="s">
        <v>317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C243" t="s">
        <v>272</v>
      </c>
    </row>
    <row r="244" spans="1:29" x14ac:dyDescent="0.25">
      <c r="A244" s="20">
        <v>1258</v>
      </c>
      <c r="B244" t="s">
        <v>159</v>
      </c>
      <c r="C244" t="s">
        <v>2</v>
      </c>
      <c r="D244" t="s">
        <v>8</v>
      </c>
      <c r="E244" t="s">
        <v>318</v>
      </c>
      <c r="F244" s="2">
        <v>191148942000</v>
      </c>
      <c r="G244" s="2">
        <v>496958000</v>
      </c>
      <c r="H244" s="2">
        <v>190651984000</v>
      </c>
      <c r="I244" s="2">
        <v>316875967</v>
      </c>
      <c r="J244" s="2">
        <v>1667654</v>
      </c>
      <c r="K244" s="2">
        <v>315208313</v>
      </c>
      <c r="L244" s="2">
        <v>240416390.19999999</v>
      </c>
      <c r="M244" s="2">
        <v>1468870.8</v>
      </c>
      <c r="N244" s="2">
        <v>238947519.40000001</v>
      </c>
      <c r="O244" s="15">
        <v>0.1</v>
      </c>
      <c r="P244" s="2">
        <v>146887.07999999999</v>
      </c>
      <c r="Q244" s="13">
        <v>0.25</v>
      </c>
      <c r="R244" s="15">
        <v>0.45</v>
      </c>
      <c r="S244" s="2">
        <v>77526383.730000004</v>
      </c>
      <c r="T244" s="2">
        <v>7000000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84673270.810000002</v>
      </c>
      <c r="AC244" t="s">
        <v>50</v>
      </c>
    </row>
    <row r="245" spans="1:29" x14ac:dyDescent="0.25">
      <c r="A245" s="20">
        <v>1259</v>
      </c>
      <c r="B245" t="s">
        <v>159</v>
      </c>
      <c r="C245" t="s">
        <v>2</v>
      </c>
      <c r="D245" t="s">
        <v>392</v>
      </c>
      <c r="E245" t="s">
        <v>340</v>
      </c>
      <c r="F245" s="2">
        <v>1141600000</v>
      </c>
      <c r="G245" s="2">
        <v>351000000</v>
      </c>
      <c r="H245" s="2">
        <v>790600000</v>
      </c>
      <c r="I245" s="2">
        <v>3560201</v>
      </c>
      <c r="J245" s="2">
        <v>1098500</v>
      </c>
      <c r="K245" s="2">
        <v>2461701</v>
      </c>
      <c r="L245" s="2">
        <v>3103561</v>
      </c>
      <c r="M245" s="2">
        <v>958100</v>
      </c>
      <c r="N245" s="2">
        <v>2145461</v>
      </c>
      <c r="O245" s="15">
        <v>0.1</v>
      </c>
      <c r="P245" s="2">
        <v>95810</v>
      </c>
      <c r="Q245" s="13">
        <v>0.3</v>
      </c>
      <c r="R245" s="15">
        <v>0</v>
      </c>
      <c r="S245" s="2">
        <v>643638.30000000005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739448.3</v>
      </c>
      <c r="AC245" t="s">
        <v>181</v>
      </c>
    </row>
    <row r="246" spans="1:29" x14ac:dyDescent="0.25">
      <c r="A246" s="20">
        <v>1260</v>
      </c>
      <c r="B246" t="s">
        <v>159</v>
      </c>
      <c r="C246" t="s">
        <v>2</v>
      </c>
      <c r="D246" t="s">
        <v>220</v>
      </c>
      <c r="E246" t="s">
        <v>319</v>
      </c>
      <c r="F246" s="2">
        <v>10536376000</v>
      </c>
      <c r="G246" s="2">
        <v>0</v>
      </c>
      <c r="H246" s="2">
        <v>10536376000</v>
      </c>
      <c r="I246" s="2">
        <v>22174702</v>
      </c>
      <c r="J246" s="2">
        <v>0</v>
      </c>
      <c r="K246" s="2">
        <v>22174702</v>
      </c>
      <c r="L246" s="2">
        <v>17960151.600000001</v>
      </c>
      <c r="M246" s="2">
        <v>0</v>
      </c>
      <c r="N246" s="2">
        <v>17960151.600000001</v>
      </c>
      <c r="O246" s="15">
        <v>0.1</v>
      </c>
      <c r="P246" s="2">
        <v>0</v>
      </c>
      <c r="Q246" s="13">
        <v>0.3</v>
      </c>
      <c r="R246" s="15">
        <v>0</v>
      </c>
      <c r="S246" s="2">
        <v>5388045.4800000004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5388045.4800000004</v>
      </c>
      <c r="AC246" t="s">
        <v>272</v>
      </c>
    </row>
    <row r="247" spans="1:29" x14ac:dyDescent="0.25">
      <c r="A247" s="20">
        <v>1262</v>
      </c>
      <c r="B247" t="s">
        <v>159</v>
      </c>
      <c r="C247" t="s">
        <v>2</v>
      </c>
      <c r="D247" t="s">
        <v>391</v>
      </c>
      <c r="E247" t="s">
        <v>320</v>
      </c>
      <c r="F247" s="2">
        <v>4072905000</v>
      </c>
      <c r="G247" s="2">
        <v>0</v>
      </c>
      <c r="H247" s="2">
        <v>4072905000</v>
      </c>
      <c r="I247" s="2">
        <v>12433702</v>
      </c>
      <c r="J247" s="2">
        <v>0</v>
      </c>
      <c r="K247" s="2">
        <v>12433702</v>
      </c>
      <c r="L247" s="2">
        <v>10804540</v>
      </c>
      <c r="M247" s="2">
        <v>0</v>
      </c>
      <c r="N247" s="2">
        <v>10804540</v>
      </c>
      <c r="O247" s="15">
        <v>0.1</v>
      </c>
      <c r="P247" s="2">
        <v>0</v>
      </c>
      <c r="Q247" s="13">
        <v>0.3</v>
      </c>
      <c r="R247" s="15">
        <v>0</v>
      </c>
      <c r="S247" s="2">
        <v>3241362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3241362</v>
      </c>
      <c r="AC247" t="s">
        <v>49</v>
      </c>
    </row>
    <row r="248" spans="1:29" x14ac:dyDescent="0.25">
      <c r="A248" s="20">
        <v>1264</v>
      </c>
      <c r="B248" t="s">
        <v>159</v>
      </c>
      <c r="C248" t="s">
        <v>2</v>
      </c>
      <c r="D248" t="s">
        <v>4</v>
      </c>
      <c r="E248" t="s">
        <v>321</v>
      </c>
      <c r="F248" s="2">
        <v>2592525000</v>
      </c>
      <c r="G248" s="2">
        <v>720690000</v>
      </c>
      <c r="H248" s="2">
        <v>1871835000</v>
      </c>
      <c r="I248" s="2">
        <v>8025965</v>
      </c>
      <c r="J248" s="2">
        <v>2069415</v>
      </c>
      <c r="K248" s="2">
        <v>5956550</v>
      </c>
      <c r="L248" s="2">
        <v>6988955</v>
      </c>
      <c r="M248" s="2">
        <v>1781139</v>
      </c>
      <c r="N248" s="2">
        <v>5207816</v>
      </c>
      <c r="O248" s="15">
        <v>0.1</v>
      </c>
      <c r="P248" s="2">
        <v>178113.9</v>
      </c>
      <c r="Q248" s="13">
        <v>0.3</v>
      </c>
      <c r="R248" s="15">
        <v>0</v>
      </c>
      <c r="S248" s="2">
        <v>1562344.8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1740458.7</v>
      </c>
      <c r="AC248" t="s">
        <v>53</v>
      </c>
    </row>
    <row r="249" spans="1:29" x14ac:dyDescent="0.25">
      <c r="A249" s="20">
        <v>1265</v>
      </c>
      <c r="B249" t="s">
        <v>159</v>
      </c>
      <c r="C249" t="s">
        <v>9</v>
      </c>
      <c r="D249" t="s">
        <v>29</v>
      </c>
      <c r="E249" t="s">
        <v>322</v>
      </c>
      <c r="F249" s="2">
        <v>16273123600</v>
      </c>
      <c r="G249" s="2">
        <v>0</v>
      </c>
      <c r="H249" s="2">
        <v>16273123600</v>
      </c>
      <c r="I249" s="2">
        <v>40888942</v>
      </c>
      <c r="J249" s="2">
        <v>0</v>
      </c>
      <c r="K249" s="2">
        <v>40888942</v>
      </c>
      <c r="L249" s="2">
        <v>34379692.560000002</v>
      </c>
      <c r="M249" s="2">
        <v>0</v>
      </c>
      <c r="N249" s="2">
        <v>34379692.560000002</v>
      </c>
      <c r="O249" s="15">
        <v>0.1</v>
      </c>
      <c r="P249" s="2">
        <v>0</v>
      </c>
      <c r="Q249" s="13">
        <v>0.3</v>
      </c>
      <c r="R249" s="15">
        <v>0</v>
      </c>
      <c r="S249" s="2">
        <v>10313907.767999999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10313907.767999999</v>
      </c>
      <c r="AC249" t="s">
        <v>30</v>
      </c>
    </row>
    <row r="250" spans="1:29" x14ac:dyDescent="0.25">
      <c r="A250" s="20">
        <v>1266</v>
      </c>
      <c r="B250" t="s">
        <v>159</v>
      </c>
      <c r="C250" t="s">
        <v>9</v>
      </c>
      <c r="D250" t="s">
        <v>16</v>
      </c>
      <c r="E250" t="s">
        <v>323</v>
      </c>
      <c r="F250" s="2">
        <v>2394227000</v>
      </c>
      <c r="G250" s="2">
        <v>0</v>
      </c>
      <c r="H250" s="2">
        <v>2394227000</v>
      </c>
      <c r="I250" s="2">
        <v>6842384</v>
      </c>
      <c r="J250" s="2">
        <v>0</v>
      </c>
      <c r="K250" s="2">
        <v>6842384</v>
      </c>
      <c r="L250" s="2">
        <v>5884693.2000000002</v>
      </c>
      <c r="M250" s="2">
        <v>0</v>
      </c>
      <c r="N250" s="2">
        <v>5884693.2000000002</v>
      </c>
      <c r="O250" s="15">
        <v>0.1</v>
      </c>
      <c r="P250" s="2">
        <v>0</v>
      </c>
      <c r="Q250" s="13">
        <v>0.3</v>
      </c>
      <c r="R250" s="15">
        <v>0</v>
      </c>
      <c r="S250" s="2">
        <v>1765407.96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1765407.96</v>
      </c>
      <c r="AC250" t="s">
        <v>20</v>
      </c>
    </row>
    <row r="251" spans="1:29" x14ac:dyDescent="0.25">
      <c r="A251" s="20">
        <v>1267</v>
      </c>
      <c r="B251" t="s">
        <v>159</v>
      </c>
      <c r="C251" t="s">
        <v>2</v>
      </c>
      <c r="D251" t="s">
        <v>391</v>
      </c>
      <c r="E251" t="s">
        <v>324</v>
      </c>
      <c r="F251" s="2">
        <v>686517000</v>
      </c>
      <c r="G251" s="2">
        <v>0</v>
      </c>
      <c r="H251" s="2">
        <v>686517000</v>
      </c>
      <c r="I251" s="2">
        <v>2402812</v>
      </c>
      <c r="J251" s="2">
        <v>0</v>
      </c>
      <c r="K251" s="2">
        <v>2402812</v>
      </c>
      <c r="L251" s="2">
        <v>2128205.2000000002</v>
      </c>
      <c r="M251" s="2">
        <v>0</v>
      </c>
      <c r="N251" s="2">
        <v>2128205.2000000002</v>
      </c>
      <c r="O251" s="15">
        <v>0.1</v>
      </c>
      <c r="P251" s="2">
        <v>0</v>
      </c>
      <c r="Q251" s="13">
        <v>0.3</v>
      </c>
      <c r="R251" s="15">
        <v>0</v>
      </c>
      <c r="S251" s="2">
        <v>638461.56000000006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638461.56000000006</v>
      </c>
      <c r="AC251" t="s">
        <v>289</v>
      </c>
    </row>
    <row r="252" spans="1:29" x14ac:dyDescent="0.25">
      <c r="A252" s="20">
        <v>1268</v>
      </c>
      <c r="B252" t="s">
        <v>159</v>
      </c>
      <c r="C252" t="s">
        <v>2</v>
      </c>
      <c r="D252" t="s">
        <v>391</v>
      </c>
      <c r="E252" t="s">
        <v>327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5">
        <v>0.1</v>
      </c>
      <c r="P252" s="2">
        <v>0</v>
      </c>
      <c r="Q252" s="13">
        <v>0.3</v>
      </c>
      <c r="R252" s="15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0</v>
      </c>
      <c r="AC252" t="s">
        <v>105</v>
      </c>
    </row>
    <row r="253" spans="1:29" x14ac:dyDescent="0.25">
      <c r="A253" s="20">
        <v>1272</v>
      </c>
      <c r="B253" t="s">
        <v>159</v>
      </c>
      <c r="C253" t="s">
        <v>9</v>
      </c>
      <c r="D253" t="s">
        <v>10</v>
      </c>
      <c r="E253" t="s">
        <v>328</v>
      </c>
      <c r="F253" s="2">
        <v>342510000</v>
      </c>
      <c r="G253" s="2">
        <v>0</v>
      </c>
      <c r="H253" s="2">
        <v>342510000</v>
      </c>
      <c r="I253" s="2">
        <v>1069000</v>
      </c>
      <c r="J253" s="2">
        <v>0</v>
      </c>
      <c r="K253" s="2">
        <v>1069000</v>
      </c>
      <c r="L253" s="2">
        <v>931996</v>
      </c>
      <c r="M253" s="2">
        <v>0</v>
      </c>
      <c r="N253" s="2">
        <v>931996</v>
      </c>
      <c r="O253" s="15">
        <v>0.1</v>
      </c>
      <c r="P253" s="2">
        <v>0</v>
      </c>
      <c r="Q253" s="13">
        <v>0.3</v>
      </c>
      <c r="R253" s="15">
        <v>0</v>
      </c>
      <c r="S253" s="2">
        <v>279598.8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279598.8</v>
      </c>
      <c r="AC253" t="s">
        <v>69</v>
      </c>
    </row>
    <row r="254" spans="1:29" x14ac:dyDescent="0.25">
      <c r="A254" s="20">
        <v>1273</v>
      </c>
      <c r="B254" t="s">
        <v>159</v>
      </c>
      <c r="C254" t="s">
        <v>9</v>
      </c>
      <c r="D254" t="s">
        <v>29</v>
      </c>
      <c r="E254" t="s">
        <v>329</v>
      </c>
      <c r="F254" s="2">
        <v>24954010000</v>
      </c>
      <c r="G254" s="2">
        <v>0</v>
      </c>
      <c r="H254" s="2">
        <v>24954010000</v>
      </c>
      <c r="I254" s="2">
        <v>46659403</v>
      </c>
      <c r="J254" s="2">
        <v>0</v>
      </c>
      <c r="K254" s="2">
        <v>46659403</v>
      </c>
      <c r="L254" s="2">
        <v>36677799</v>
      </c>
      <c r="M254" s="2">
        <v>0</v>
      </c>
      <c r="N254" s="2">
        <v>36677799</v>
      </c>
      <c r="O254" s="15">
        <v>0.1</v>
      </c>
      <c r="P254" s="2">
        <v>0</v>
      </c>
      <c r="Q254" s="13">
        <v>0.3</v>
      </c>
      <c r="R254" s="15">
        <v>0</v>
      </c>
      <c r="S254" s="2">
        <v>11003339.699999999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11003339.699999999</v>
      </c>
      <c r="AC254" t="s">
        <v>30</v>
      </c>
    </row>
    <row r="255" spans="1:29" x14ac:dyDescent="0.25">
      <c r="A255" s="20">
        <v>1275</v>
      </c>
      <c r="B255" t="s">
        <v>159</v>
      </c>
      <c r="C255" t="s">
        <v>2</v>
      </c>
      <c r="D255" t="s">
        <v>4</v>
      </c>
      <c r="E255" t="s">
        <v>330</v>
      </c>
      <c r="F255" s="2">
        <v>1348120000</v>
      </c>
      <c r="G255" s="2">
        <v>0</v>
      </c>
      <c r="H255" s="2">
        <v>1348120000</v>
      </c>
      <c r="I255" s="2">
        <v>4197170</v>
      </c>
      <c r="J255" s="2">
        <v>0</v>
      </c>
      <c r="K255" s="2">
        <v>4197170</v>
      </c>
      <c r="L255" s="2">
        <v>3657922</v>
      </c>
      <c r="M255" s="2">
        <v>0</v>
      </c>
      <c r="N255" s="2">
        <v>3657922</v>
      </c>
      <c r="O255" s="15">
        <v>0.1</v>
      </c>
      <c r="P255" s="2">
        <v>0</v>
      </c>
      <c r="Q255" s="13">
        <v>0.3</v>
      </c>
      <c r="R255" s="15">
        <v>0</v>
      </c>
      <c r="S255" s="2">
        <v>1097376.6000000001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1097376.6000000001</v>
      </c>
      <c r="AC255" t="s">
        <v>240</v>
      </c>
    </row>
    <row r="256" spans="1:29" x14ac:dyDescent="0.25">
      <c r="A256" s="20">
        <v>1276</v>
      </c>
      <c r="B256" t="s">
        <v>159</v>
      </c>
      <c r="C256" t="s">
        <v>9</v>
      </c>
      <c r="D256" t="s">
        <v>29</v>
      </c>
      <c r="E256" t="s">
        <v>331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C256" t="s">
        <v>30</v>
      </c>
    </row>
    <row r="257" spans="1:29" x14ac:dyDescent="0.25">
      <c r="A257" s="20">
        <v>1281</v>
      </c>
      <c r="B257" t="s">
        <v>159</v>
      </c>
      <c r="C257" t="s">
        <v>2</v>
      </c>
      <c r="D257" t="s">
        <v>4</v>
      </c>
      <c r="E257" t="s">
        <v>333</v>
      </c>
      <c r="F257" s="2">
        <v>10258934900</v>
      </c>
      <c r="G257" s="2">
        <v>0</v>
      </c>
      <c r="H257" s="2">
        <v>10258934900</v>
      </c>
      <c r="I257" s="2">
        <v>25730122</v>
      </c>
      <c r="J257" s="2">
        <v>0</v>
      </c>
      <c r="K257" s="2">
        <v>25730122</v>
      </c>
      <c r="L257" s="2">
        <v>21626548.039999999</v>
      </c>
      <c r="M257" s="2">
        <v>0</v>
      </c>
      <c r="N257" s="2">
        <v>21626548.039999999</v>
      </c>
      <c r="O257" s="15">
        <v>0.1</v>
      </c>
      <c r="P257" s="2">
        <v>0</v>
      </c>
      <c r="Q257" s="13">
        <v>0.3</v>
      </c>
      <c r="R257" s="15">
        <v>0</v>
      </c>
      <c r="S257" s="2">
        <v>6487964.4119999995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6487964.4119999995</v>
      </c>
      <c r="AC257" t="s">
        <v>240</v>
      </c>
    </row>
    <row r="258" spans="1:29" x14ac:dyDescent="0.25">
      <c r="A258" s="20">
        <v>1282</v>
      </c>
      <c r="B258" t="s">
        <v>159</v>
      </c>
      <c r="C258" t="s">
        <v>2</v>
      </c>
      <c r="D258" t="s">
        <v>4</v>
      </c>
      <c r="E258" t="s">
        <v>334</v>
      </c>
      <c r="F258" s="2">
        <v>4732197000</v>
      </c>
      <c r="G258" s="2">
        <v>2516900000</v>
      </c>
      <c r="H258" s="2">
        <v>2215297000</v>
      </c>
      <c r="I258" s="2">
        <v>10528375</v>
      </c>
      <c r="J258" s="2">
        <v>4498954</v>
      </c>
      <c r="K258" s="2">
        <v>6029421</v>
      </c>
      <c r="L258" s="2">
        <v>8635496.1999999993</v>
      </c>
      <c r="M258" s="2">
        <v>3492194</v>
      </c>
      <c r="N258" s="2">
        <v>5143302.2</v>
      </c>
      <c r="O258" s="15">
        <v>0.1</v>
      </c>
      <c r="P258" s="2">
        <v>349219.4</v>
      </c>
      <c r="Q258" s="13">
        <v>0.3</v>
      </c>
      <c r="R258" s="15">
        <v>0</v>
      </c>
      <c r="S258" s="2">
        <v>1542990.66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1892210.06</v>
      </c>
      <c r="AC258" t="s">
        <v>240</v>
      </c>
    </row>
    <row r="259" spans="1:29" x14ac:dyDescent="0.25">
      <c r="A259" s="20">
        <v>1285</v>
      </c>
      <c r="B259" t="s">
        <v>159</v>
      </c>
      <c r="C259" t="s">
        <v>2</v>
      </c>
      <c r="D259" t="s">
        <v>391</v>
      </c>
      <c r="E259" t="s">
        <v>335</v>
      </c>
      <c r="F259" s="2">
        <v>1275854000</v>
      </c>
      <c r="G259" s="2">
        <v>0</v>
      </c>
      <c r="H259" s="2">
        <v>1275854000</v>
      </c>
      <c r="I259" s="2">
        <v>2351839</v>
      </c>
      <c r="J259" s="2">
        <v>0</v>
      </c>
      <c r="K259" s="2">
        <v>2351839</v>
      </c>
      <c r="L259" s="2">
        <v>1841497.4</v>
      </c>
      <c r="M259" s="2">
        <v>0</v>
      </c>
      <c r="N259" s="2">
        <v>1841497.4</v>
      </c>
      <c r="O259" s="15">
        <v>0.1</v>
      </c>
      <c r="P259" s="2">
        <v>0</v>
      </c>
      <c r="Q259" s="13">
        <v>0.3</v>
      </c>
      <c r="R259" s="15">
        <v>0</v>
      </c>
      <c r="S259" s="2">
        <v>552449.22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552449.22</v>
      </c>
      <c r="AC259" t="s">
        <v>47</v>
      </c>
    </row>
    <row r="260" spans="1:29" x14ac:dyDescent="0.25">
      <c r="A260" s="20">
        <v>1288</v>
      </c>
      <c r="B260" t="s">
        <v>159</v>
      </c>
      <c r="C260" t="s">
        <v>9</v>
      </c>
      <c r="D260" t="s">
        <v>16</v>
      </c>
      <c r="E260" t="s">
        <v>336</v>
      </c>
      <c r="F260" s="2">
        <v>5817925100</v>
      </c>
      <c r="G260" s="2">
        <v>0</v>
      </c>
      <c r="H260" s="2">
        <v>5817925100</v>
      </c>
      <c r="I260" s="2">
        <v>17617360</v>
      </c>
      <c r="J260" s="2">
        <v>0</v>
      </c>
      <c r="K260" s="2">
        <v>17617360</v>
      </c>
      <c r="L260" s="2">
        <v>15290189.960000001</v>
      </c>
      <c r="M260" s="2">
        <v>0</v>
      </c>
      <c r="N260" s="2">
        <v>15290189.960000001</v>
      </c>
      <c r="O260" s="15">
        <v>0.1</v>
      </c>
      <c r="P260" s="2">
        <v>0</v>
      </c>
      <c r="Q260" s="13">
        <v>0.3</v>
      </c>
      <c r="R260" s="15">
        <v>0</v>
      </c>
      <c r="S260" s="2">
        <v>4587056.9879999999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4587056.9879999999</v>
      </c>
      <c r="AC260" t="s">
        <v>34</v>
      </c>
    </row>
    <row r="261" spans="1:29" x14ac:dyDescent="0.25">
      <c r="A261" s="20">
        <v>1289</v>
      </c>
      <c r="B261" t="s">
        <v>159</v>
      </c>
      <c r="C261" t="s">
        <v>2</v>
      </c>
      <c r="D261" t="s">
        <v>391</v>
      </c>
      <c r="E261" t="s">
        <v>337</v>
      </c>
      <c r="F261" s="2">
        <v>9014236000</v>
      </c>
      <c r="G261" s="2">
        <v>0</v>
      </c>
      <c r="H261" s="2">
        <v>9014236000</v>
      </c>
      <c r="I261" s="2">
        <v>22862350</v>
      </c>
      <c r="J261" s="2">
        <v>0</v>
      </c>
      <c r="K261" s="2">
        <v>22862350</v>
      </c>
      <c r="L261" s="2">
        <v>19256655.600000001</v>
      </c>
      <c r="M261" s="2">
        <v>0</v>
      </c>
      <c r="N261" s="2">
        <v>19256655.600000001</v>
      </c>
      <c r="O261" s="15">
        <v>0.1</v>
      </c>
      <c r="P261" s="2">
        <v>0</v>
      </c>
      <c r="Q261" s="13">
        <v>0.1</v>
      </c>
      <c r="R261" s="15">
        <v>0</v>
      </c>
      <c r="S261" s="2">
        <v>1925665.56</v>
      </c>
      <c r="T261" s="2">
        <v>2000000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3925665.56</v>
      </c>
      <c r="AC261" t="s">
        <v>105</v>
      </c>
    </row>
    <row r="262" spans="1:29" x14ac:dyDescent="0.25">
      <c r="A262" s="20">
        <v>1290</v>
      </c>
      <c r="B262" t="s">
        <v>159</v>
      </c>
      <c r="C262" t="s">
        <v>2</v>
      </c>
      <c r="D262" t="s">
        <v>391</v>
      </c>
      <c r="E262" t="s">
        <v>341</v>
      </c>
      <c r="F262" s="2">
        <v>1266189000</v>
      </c>
      <c r="G262" s="2">
        <v>679512000</v>
      </c>
      <c r="H262" s="2">
        <v>586677000</v>
      </c>
      <c r="I262" s="2">
        <v>3955344</v>
      </c>
      <c r="J262" s="2">
        <v>2044212</v>
      </c>
      <c r="K262" s="2">
        <v>1911132</v>
      </c>
      <c r="L262" s="2">
        <v>3448868.4</v>
      </c>
      <c r="M262" s="2">
        <v>1772407.2</v>
      </c>
      <c r="N262" s="2">
        <v>1676461.2</v>
      </c>
      <c r="O262" s="15">
        <v>0.1</v>
      </c>
      <c r="P262" s="2">
        <v>177240.72</v>
      </c>
      <c r="Q262" s="13">
        <v>0.3</v>
      </c>
      <c r="R262" s="15">
        <v>0</v>
      </c>
      <c r="S262" s="2">
        <v>502938.36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680179.08</v>
      </c>
      <c r="AC262" t="s">
        <v>105</v>
      </c>
    </row>
    <row r="263" spans="1:29" x14ac:dyDescent="0.25">
      <c r="A263" s="20">
        <v>1291</v>
      </c>
      <c r="B263" t="s">
        <v>159</v>
      </c>
      <c r="C263" t="s">
        <v>9</v>
      </c>
      <c r="D263" t="s">
        <v>16</v>
      </c>
      <c r="E263" t="s">
        <v>338</v>
      </c>
      <c r="F263" s="2">
        <v>22381210000</v>
      </c>
      <c r="G263" s="2">
        <v>0</v>
      </c>
      <c r="H263" s="2">
        <v>22381210000</v>
      </c>
      <c r="I263" s="2">
        <v>34323826</v>
      </c>
      <c r="J263" s="2">
        <v>0</v>
      </c>
      <c r="K263" s="2">
        <v>34323826</v>
      </c>
      <c r="L263" s="2">
        <v>25371342</v>
      </c>
      <c r="M263" s="2">
        <v>0</v>
      </c>
      <c r="N263" s="2">
        <v>25371342</v>
      </c>
      <c r="O263" s="15">
        <v>0.1</v>
      </c>
      <c r="P263" s="2">
        <v>0</v>
      </c>
      <c r="Q263" s="13">
        <v>0.3</v>
      </c>
      <c r="R263" s="15">
        <v>0</v>
      </c>
      <c r="S263" s="2">
        <v>7611402.5999999996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7611402.5999999996</v>
      </c>
      <c r="AC263" t="s">
        <v>25</v>
      </c>
    </row>
    <row r="264" spans="1:29" x14ac:dyDescent="0.25">
      <c r="A264" s="20">
        <v>1292</v>
      </c>
      <c r="B264" t="s">
        <v>159</v>
      </c>
      <c r="C264" t="s">
        <v>2</v>
      </c>
      <c r="D264" t="s">
        <v>391</v>
      </c>
      <c r="E264" t="s">
        <v>342</v>
      </c>
      <c r="F264" s="2">
        <v>8880228000</v>
      </c>
      <c r="G264" s="2">
        <v>0</v>
      </c>
      <c r="H264" s="2">
        <v>8880228000</v>
      </c>
      <c r="I264" s="2">
        <v>24515025</v>
      </c>
      <c r="J264" s="2">
        <v>0</v>
      </c>
      <c r="K264" s="2">
        <v>24515025</v>
      </c>
      <c r="L264" s="2">
        <v>20962933.800000001</v>
      </c>
      <c r="M264" s="2">
        <v>0</v>
      </c>
      <c r="N264" s="2">
        <v>20962933.800000001</v>
      </c>
      <c r="O264" s="15">
        <v>0.1</v>
      </c>
      <c r="P264" s="2">
        <v>0</v>
      </c>
      <c r="Q264" s="13">
        <v>0.1</v>
      </c>
      <c r="R264" s="15">
        <v>0</v>
      </c>
      <c r="S264" s="2">
        <v>2096293.38</v>
      </c>
      <c r="T264" s="2">
        <v>2000000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4096293.38</v>
      </c>
      <c r="AC264" t="s">
        <v>49</v>
      </c>
    </row>
    <row r="265" spans="1:29" x14ac:dyDescent="0.25">
      <c r="A265" s="20">
        <v>1293</v>
      </c>
      <c r="B265" t="s">
        <v>159</v>
      </c>
      <c r="C265" t="s">
        <v>2</v>
      </c>
      <c r="D265" t="s">
        <v>8</v>
      </c>
      <c r="E265" t="s">
        <v>343</v>
      </c>
      <c r="F265" s="2">
        <v>3489260000</v>
      </c>
      <c r="G265" s="2">
        <v>8400000</v>
      </c>
      <c r="H265" s="2">
        <v>3480860000</v>
      </c>
      <c r="I265" s="2">
        <v>10725873</v>
      </c>
      <c r="J265" s="2">
        <v>29400</v>
      </c>
      <c r="K265" s="2">
        <v>10696473</v>
      </c>
      <c r="L265" s="2">
        <v>9330169</v>
      </c>
      <c r="M265" s="2">
        <v>26040</v>
      </c>
      <c r="N265" s="2">
        <v>9304129</v>
      </c>
      <c r="O265" s="15">
        <v>0.1</v>
      </c>
      <c r="P265" s="2">
        <v>2604</v>
      </c>
      <c r="Q265" s="13">
        <v>0.3</v>
      </c>
      <c r="R265" s="15">
        <v>0</v>
      </c>
      <c r="S265" s="2">
        <v>2791238.7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2793842.7</v>
      </c>
      <c r="AC265" t="s">
        <v>45</v>
      </c>
    </row>
    <row r="266" spans="1:29" x14ac:dyDescent="0.25">
      <c r="A266" s="20">
        <v>1294</v>
      </c>
      <c r="B266" t="s">
        <v>159</v>
      </c>
      <c r="C266" t="s">
        <v>9</v>
      </c>
      <c r="D266" t="s">
        <v>29</v>
      </c>
      <c r="E266" t="s">
        <v>344</v>
      </c>
      <c r="F266" s="2">
        <v>9027417000</v>
      </c>
      <c r="G266" s="2">
        <v>0</v>
      </c>
      <c r="H266" s="2">
        <v>9027417000</v>
      </c>
      <c r="I266" s="2">
        <v>20195207</v>
      </c>
      <c r="J266" s="2">
        <v>0</v>
      </c>
      <c r="K266" s="2">
        <v>20195207</v>
      </c>
      <c r="L266" s="2">
        <v>16584240.199999999</v>
      </c>
      <c r="M266" s="2">
        <v>0</v>
      </c>
      <c r="N266" s="2">
        <v>16584240.199999999</v>
      </c>
      <c r="O266" s="15">
        <v>0.1</v>
      </c>
      <c r="P266" s="2">
        <v>0</v>
      </c>
      <c r="Q266" s="13">
        <v>0.3</v>
      </c>
      <c r="R266" s="15">
        <v>0</v>
      </c>
      <c r="S266" s="2">
        <v>4975272.0599999996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4975272.0599999996</v>
      </c>
      <c r="AC266" t="s">
        <v>24</v>
      </c>
    </row>
    <row r="267" spans="1:29" x14ac:dyDescent="0.25">
      <c r="A267" s="20">
        <v>1295</v>
      </c>
      <c r="B267" t="s">
        <v>159</v>
      </c>
      <c r="C267" t="s">
        <v>9</v>
      </c>
      <c r="D267" t="s">
        <v>10</v>
      </c>
      <c r="E267" t="s">
        <v>345</v>
      </c>
      <c r="F267" s="2">
        <v>32022572000</v>
      </c>
      <c r="G267" s="2">
        <v>0</v>
      </c>
      <c r="H267" s="2">
        <v>32022572000</v>
      </c>
      <c r="I267" s="2">
        <v>69411524</v>
      </c>
      <c r="J267" s="2">
        <v>0</v>
      </c>
      <c r="K267" s="2">
        <v>69411524</v>
      </c>
      <c r="L267" s="2">
        <v>56602495.200000003</v>
      </c>
      <c r="M267" s="2">
        <v>0</v>
      </c>
      <c r="N267" s="2">
        <v>56602495.200000003</v>
      </c>
      <c r="O267" s="15">
        <v>0.1</v>
      </c>
      <c r="P267" s="2">
        <v>0</v>
      </c>
      <c r="Q267" s="13">
        <v>0.3</v>
      </c>
      <c r="R267" s="15">
        <v>0</v>
      </c>
      <c r="S267" s="2">
        <v>16980748.559999999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16980748.559999999</v>
      </c>
      <c r="AC267" t="s">
        <v>38</v>
      </c>
    </row>
    <row r="268" spans="1:29" x14ac:dyDescent="0.25">
      <c r="A268" s="20">
        <v>1296</v>
      </c>
      <c r="B268" t="s">
        <v>159</v>
      </c>
      <c r="C268" t="s">
        <v>9</v>
      </c>
      <c r="D268" t="s">
        <v>10</v>
      </c>
      <c r="E268" t="s">
        <v>346</v>
      </c>
      <c r="F268" s="2">
        <v>17547916000</v>
      </c>
      <c r="G268" s="2">
        <v>0</v>
      </c>
      <c r="H268" s="2">
        <v>17547916000</v>
      </c>
      <c r="I268" s="2">
        <v>41255970</v>
      </c>
      <c r="J268" s="2">
        <v>0</v>
      </c>
      <c r="K268" s="2">
        <v>41255970</v>
      </c>
      <c r="L268" s="2">
        <v>34236803.600000001</v>
      </c>
      <c r="M268" s="2">
        <v>0</v>
      </c>
      <c r="N268" s="2">
        <v>34236803.600000001</v>
      </c>
      <c r="O268" s="15">
        <v>0.1</v>
      </c>
      <c r="P268" s="2">
        <v>0</v>
      </c>
      <c r="Q268" s="13">
        <v>0.3</v>
      </c>
      <c r="R268" s="15">
        <v>0</v>
      </c>
      <c r="S268" s="2">
        <v>10271041.08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10271041.08</v>
      </c>
      <c r="AC268" t="s">
        <v>69</v>
      </c>
    </row>
    <row r="269" spans="1:29" x14ac:dyDescent="0.25">
      <c r="A269" s="20">
        <v>1297</v>
      </c>
      <c r="B269" t="s">
        <v>159</v>
      </c>
      <c r="C269" t="s">
        <v>2</v>
      </c>
      <c r="D269" t="s">
        <v>8</v>
      </c>
      <c r="E269" t="s">
        <v>347</v>
      </c>
      <c r="F269" s="2">
        <v>2130250000</v>
      </c>
      <c r="G269" s="2">
        <v>0</v>
      </c>
      <c r="H269" s="2">
        <v>2130250000</v>
      </c>
      <c r="I269" s="2">
        <v>6083250</v>
      </c>
      <c r="J269" s="2">
        <v>0</v>
      </c>
      <c r="K269" s="2">
        <v>6083250</v>
      </c>
      <c r="L269" s="2">
        <v>5231150</v>
      </c>
      <c r="M269" s="2">
        <v>0</v>
      </c>
      <c r="N269" s="2">
        <v>5231150</v>
      </c>
      <c r="O269" s="15">
        <v>0.1</v>
      </c>
      <c r="P269" s="2">
        <v>0</v>
      </c>
      <c r="Q269" s="13">
        <v>0.3</v>
      </c>
      <c r="R269" s="15">
        <v>0</v>
      </c>
      <c r="S269" s="2">
        <v>1569345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1569345</v>
      </c>
      <c r="AC269" t="s">
        <v>45</v>
      </c>
    </row>
    <row r="270" spans="1:29" x14ac:dyDescent="0.25">
      <c r="A270" s="20">
        <v>1298</v>
      </c>
      <c r="B270" t="s">
        <v>159</v>
      </c>
      <c r="C270" t="s">
        <v>2</v>
      </c>
      <c r="D270" t="s">
        <v>4</v>
      </c>
      <c r="E270" t="s">
        <v>348</v>
      </c>
      <c r="F270" s="2">
        <v>224547466000</v>
      </c>
      <c r="G270" s="2">
        <v>0</v>
      </c>
      <c r="H270" s="2">
        <v>224547466000</v>
      </c>
      <c r="I270" s="2">
        <v>347344100</v>
      </c>
      <c r="J270" s="2">
        <v>0</v>
      </c>
      <c r="K270" s="2">
        <v>347344100</v>
      </c>
      <c r="L270" s="2">
        <v>257525113.59999999</v>
      </c>
      <c r="M270" s="2">
        <v>0</v>
      </c>
      <c r="N270" s="2">
        <v>257525113.59999999</v>
      </c>
      <c r="O270" s="15">
        <v>0.1</v>
      </c>
      <c r="P270" s="2">
        <v>0</v>
      </c>
      <c r="Q270" s="13">
        <v>0.3</v>
      </c>
      <c r="R270" s="15">
        <v>0.45</v>
      </c>
      <c r="S270" s="2">
        <v>93386301.120000005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93386301.120000005</v>
      </c>
      <c r="AC270" t="s">
        <v>240</v>
      </c>
    </row>
    <row r="271" spans="1:29" x14ac:dyDescent="0.25">
      <c r="A271" s="20">
        <v>1299</v>
      </c>
      <c r="B271" t="s">
        <v>159</v>
      </c>
      <c r="C271" t="s">
        <v>2</v>
      </c>
      <c r="D271" t="s">
        <v>391</v>
      </c>
      <c r="E271" t="s">
        <v>349</v>
      </c>
      <c r="F271" s="2">
        <v>6208152000</v>
      </c>
      <c r="G271" s="2">
        <v>76510000</v>
      </c>
      <c r="H271" s="2">
        <v>6131642000</v>
      </c>
      <c r="I271" s="2">
        <v>16639191</v>
      </c>
      <c r="J271" s="2">
        <v>267785</v>
      </c>
      <c r="K271" s="2">
        <v>16371406</v>
      </c>
      <c r="L271" s="2">
        <v>14155930.199999999</v>
      </c>
      <c r="M271" s="2">
        <v>237181</v>
      </c>
      <c r="N271" s="2">
        <v>13918749.199999999</v>
      </c>
      <c r="O271" s="15">
        <v>0.1</v>
      </c>
      <c r="P271" s="2">
        <v>23718.1</v>
      </c>
      <c r="Q271" s="13">
        <v>0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23718.1</v>
      </c>
      <c r="AC271" t="s">
        <v>105</v>
      </c>
    </row>
    <row r="272" spans="1:29" x14ac:dyDescent="0.25">
      <c r="A272" s="20">
        <v>1300</v>
      </c>
      <c r="B272" t="s">
        <v>159</v>
      </c>
      <c r="C272" t="s">
        <v>2</v>
      </c>
      <c r="D272" t="s">
        <v>391</v>
      </c>
      <c r="E272" t="s">
        <v>350</v>
      </c>
      <c r="F272" s="2">
        <v>1142991000</v>
      </c>
      <c r="G272" s="2">
        <v>70500000</v>
      </c>
      <c r="H272" s="2">
        <v>1072491000</v>
      </c>
      <c r="I272" s="2">
        <v>3844717</v>
      </c>
      <c r="J272" s="2">
        <v>246750</v>
      </c>
      <c r="K272" s="2">
        <v>3597967</v>
      </c>
      <c r="L272" s="2">
        <v>3387520.6</v>
      </c>
      <c r="M272" s="2">
        <v>218550</v>
      </c>
      <c r="N272" s="2">
        <v>3168970.6</v>
      </c>
      <c r="O272" s="15">
        <v>0.1</v>
      </c>
      <c r="P272" s="2">
        <v>21855</v>
      </c>
      <c r="Q272" s="13">
        <v>0.3</v>
      </c>
      <c r="R272" s="15">
        <v>0</v>
      </c>
      <c r="S272" s="2">
        <v>950691.18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972546.18</v>
      </c>
      <c r="AC272" t="s">
        <v>47</v>
      </c>
    </row>
    <row r="273" spans="1:29" x14ac:dyDescent="0.25">
      <c r="A273" s="20">
        <v>1301</v>
      </c>
      <c r="B273" t="s">
        <v>159</v>
      </c>
      <c r="C273" t="s">
        <v>2</v>
      </c>
      <c r="D273" t="s">
        <v>8</v>
      </c>
      <c r="E273" t="s">
        <v>351</v>
      </c>
      <c r="F273" s="2">
        <v>9185087100</v>
      </c>
      <c r="G273" s="2">
        <v>0</v>
      </c>
      <c r="H273" s="2">
        <v>9185087100</v>
      </c>
      <c r="I273" s="2">
        <v>24915040</v>
      </c>
      <c r="J273" s="2">
        <v>0</v>
      </c>
      <c r="K273" s="2">
        <v>24915040</v>
      </c>
      <c r="L273" s="2">
        <v>21241005.16</v>
      </c>
      <c r="M273" s="2">
        <v>0</v>
      </c>
      <c r="N273" s="2">
        <v>21241005.16</v>
      </c>
      <c r="O273" s="15">
        <v>0.1</v>
      </c>
      <c r="P273" s="2">
        <v>0</v>
      </c>
      <c r="Q273" s="13">
        <v>0.3</v>
      </c>
      <c r="R273" s="15">
        <v>0</v>
      </c>
      <c r="S273" s="2">
        <v>6372301.5480000004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6372301.5480000004</v>
      </c>
      <c r="AC273" t="s">
        <v>50</v>
      </c>
    </row>
    <row r="274" spans="1:29" x14ac:dyDescent="0.25">
      <c r="A274" s="20">
        <v>1302</v>
      </c>
      <c r="B274" t="s">
        <v>159</v>
      </c>
      <c r="C274" t="s">
        <v>2</v>
      </c>
      <c r="D274" t="s">
        <v>391</v>
      </c>
      <c r="E274" t="s">
        <v>352</v>
      </c>
      <c r="F274" s="2">
        <v>43000</v>
      </c>
      <c r="G274" s="2">
        <v>0</v>
      </c>
      <c r="H274" s="2">
        <v>43000</v>
      </c>
      <c r="I274" s="2">
        <v>151</v>
      </c>
      <c r="J274" s="2">
        <v>0</v>
      </c>
      <c r="K274" s="2">
        <v>151</v>
      </c>
      <c r="L274" s="2">
        <v>133.80000000000001</v>
      </c>
      <c r="M274" s="2">
        <v>0</v>
      </c>
      <c r="N274" s="2">
        <v>133.80000000000001</v>
      </c>
      <c r="O274" s="15">
        <v>0.1</v>
      </c>
      <c r="P274" s="2">
        <v>0</v>
      </c>
      <c r="Q274" s="13">
        <v>0.3</v>
      </c>
      <c r="R274" s="15">
        <v>0</v>
      </c>
      <c r="S274" s="2">
        <v>40.14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40.14</v>
      </c>
      <c r="AC274" t="s">
        <v>289</v>
      </c>
    </row>
    <row r="275" spans="1:29" x14ac:dyDescent="0.25">
      <c r="A275" s="20">
        <v>1303</v>
      </c>
      <c r="B275" t="s">
        <v>159</v>
      </c>
      <c r="C275" t="s">
        <v>2</v>
      </c>
      <c r="D275" t="s">
        <v>8</v>
      </c>
      <c r="E275" t="s">
        <v>353</v>
      </c>
      <c r="F275" s="2">
        <v>14796483000</v>
      </c>
      <c r="G275" s="2">
        <v>0</v>
      </c>
      <c r="H275" s="2">
        <v>14796483000</v>
      </c>
      <c r="I275" s="2">
        <v>33875155</v>
      </c>
      <c r="J275" s="2">
        <v>0</v>
      </c>
      <c r="K275" s="2">
        <v>33875155</v>
      </c>
      <c r="L275" s="2">
        <v>27956561.800000001</v>
      </c>
      <c r="M275" s="2">
        <v>0</v>
      </c>
      <c r="N275" s="2">
        <v>27956561.800000001</v>
      </c>
      <c r="O275" s="15">
        <v>0.1</v>
      </c>
      <c r="P275" s="2">
        <v>0</v>
      </c>
      <c r="Q275" s="13">
        <v>0.3</v>
      </c>
      <c r="R275" s="15">
        <v>0</v>
      </c>
      <c r="S275" s="2">
        <v>8386968.54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8386968.54</v>
      </c>
      <c r="AC275" t="s">
        <v>50</v>
      </c>
    </row>
    <row r="276" spans="1:29" x14ac:dyDescent="0.25">
      <c r="A276" s="20">
        <v>1305</v>
      </c>
      <c r="B276" t="s">
        <v>159</v>
      </c>
      <c r="C276" t="s">
        <v>2</v>
      </c>
      <c r="D276" t="s">
        <v>392</v>
      </c>
      <c r="E276" t="s">
        <v>354</v>
      </c>
      <c r="F276" s="2">
        <v>3633744000</v>
      </c>
      <c r="G276" s="2">
        <v>0</v>
      </c>
      <c r="H276" s="2">
        <v>3633744000</v>
      </c>
      <c r="I276" s="2">
        <v>9396440</v>
      </c>
      <c r="J276" s="2">
        <v>0</v>
      </c>
      <c r="K276" s="2">
        <v>9396440</v>
      </c>
      <c r="L276" s="2">
        <v>7942942.4000000004</v>
      </c>
      <c r="M276" s="2">
        <v>0</v>
      </c>
      <c r="N276" s="2">
        <v>7942942.4000000004</v>
      </c>
      <c r="O276" s="15">
        <v>0.1</v>
      </c>
      <c r="P276" s="2">
        <v>0</v>
      </c>
      <c r="Q276" s="13">
        <v>0.3</v>
      </c>
      <c r="R276" s="15">
        <v>0</v>
      </c>
      <c r="S276" s="2">
        <v>2382882.7200000002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2382882.7200000002</v>
      </c>
      <c r="AC276" t="s">
        <v>181</v>
      </c>
    </row>
    <row r="277" spans="1:29" x14ac:dyDescent="0.25">
      <c r="A277" s="20">
        <v>1306</v>
      </c>
      <c r="B277" t="s">
        <v>159</v>
      </c>
      <c r="C277" t="s">
        <v>2</v>
      </c>
      <c r="D277" t="s">
        <v>391</v>
      </c>
      <c r="E277" t="s">
        <v>355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C277" t="s">
        <v>289</v>
      </c>
    </row>
    <row r="278" spans="1:29" x14ac:dyDescent="0.25">
      <c r="A278" s="20">
        <v>1307</v>
      </c>
      <c r="B278" t="s">
        <v>159</v>
      </c>
      <c r="C278" t="s">
        <v>2</v>
      </c>
      <c r="D278" t="s">
        <v>391</v>
      </c>
      <c r="E278" t="s">
        <v>356</v>
      </c>
      <c r="F278" s="2">
        <v>4020790000</v>
      </c>
      <c r="G278" s="2">
        <v>308560000</v>
      </c>
      <c r="H278" s="2">
        <v>3712230000</v>
      </c>
      <c r="I278" s="2">
        <v>11766161</v>
      </c>
      <c r="J278" s="2">
        <v>1027850</v>
      </c>
      <c r="K278" s="2">
        <v>10738311</v>
      </c>
      <c r="L278" s="2">
        <v>10157845</v>
      </c>
      <c r="M278" s="2">
        <v>904426</v>
      </c>
      <c r="N278" s="2">
        <v>9253419</v>
      </c>
      <c r="O278" s="15">
        <v>0.1</v>
      </c>
      <c r="P278" s="2">
        <v>90442.6</v>
      </c>
      <c r="Q278" s="13">
        <v>0.3</v>
      </c>
      <c r="R278" s="15">
        <v>0</v>
      </c>
      <c r="S278" s="2">
        <v>2776025.7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2866468.3</v>
      </c>
      <c r="AC278" t="s">
        <v>49</v>
      </c>
    </row>
    <row r="279" spans="1:29" x14ac:dyDescent="0.25">
      <c r="A279" s="20">
        <v>1308</v>
      </c>
      <c r="B279" t="s">
        <v>159</v>
      </c>
      <c r="C279" t="s">
        <v>9</v>
      </c>
      <c r="D279" t="s">
        <v>16</v>
      </c>
      <c r="E279" t="s">
        <v>357</v>
      </c>
      <c r="F279" s="2">
        <v>13844325000</v>
      </c>
      <c r="G279" s="2">
        <v>0</v>
      </c>
      <c r="H279" s="2">
        <v>13844325000</v>
      </c>
      <c r="I279" s="2">
        <v>24157281</v>
      </c>
      <c r="J279" s="2">
        <v>0</v>
      </c>
      <c r="K279" s="2">
        <v>24157281</v>
      </c>
      <c r="L279" s="2">
        <v>18619551</v>
      </c>
      <c r="M279" s="2">
        <v>0</v>
      </c>
      <c r="N279" s="2">
        <v>18619551</v>
      </c>
      <c r="O279" s="15">
        <v>0.1</v>
      </c>
      <c r="P279" s="2">
        <v>0</v>
      </c>
      <c r="Q279" s="13">
        <v>0.3</v>
      </c>
      <c r="R279" s="15">
        <v>0</v>
      </c>
      <c r="S279" s="2">
        <v>5585865.2999999998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5585865.2999999998</v>
      </c>
      <c r="AC279" t="s">
        <v>20</v>
      </c>
    </row>
    <row r="280" spans="1:29" x14ac:dyDescent="0.25">
      <c r="A280" s="20">
        <v>1309</v>
      </c>
      <c r="B280" t="s">
        <v>159</v>
      </c>
      <c r="C280" t="s">
        <v>2</v>
      </c>
      <c r="D280" t="s">
        <v>391</v>
      </c>
      <c r="E280" t="s">
        <v>358</v>
      </c>
      <c r="F280" s="2">
        <v>44851000</v>
      </c>
      <c r="G280" s="2">
        <v>0</v>
      </c>
      <c r="H280" s="2">
        <v>44851000</v>
      </c>
      <c r="I280" s="2">
        <v>156983</v>
      </c>
      <c r="J280" s="2">
        <v>0</v>
      </c>
      <c r="K280" s="2">
        <v>156983</v>
      </c>
      <c r="L280" s="2">
        <v>139042.6</v>
      </c>
      <c r="M280" s="2">
        <v>0</v>
      </c>
      <c r="N280" s="2">
        <v>139042.6</v>
      </c>
      <c r="O280" s="15">
        <v>0.1</v>
      </c>
      <c r="P280" s="2">
        <v>0</v>
      </c>
      <c r="Q280" s="13">
        <v>0.3</v>
      </c>
      <c r="R280" s="15">
        <v>0</v>
      </c>
      <c r="S280" s="2">
        <v>41712.78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41712.78</v>
      </c>
      <c r="AC280" t="s">
        <v>105</v>
      </c>
    </row>
    <row r="281" spans="1:29" x14ac:dyDescent="0.25">
      <c r="A281" s="20">
        <v>1311</v>
      </c>
      <c r="B281" t="s">
        <v>159</v>
      </c>
      <c r="C281" t="s">
        <v>2</v>
      </c>
      <c r="D281" t="s">
        <v>391</v>
      </c>
      <c r="E281" t="s">
        <v>359</v>
      </c>
      <c r="F281" s="2">
        <v>7301949000</v>
      </c>
      <c r="G281" s="2">
        <v>0</v>
      </c>
      <c r="H281" s="2">
        <v>7301949000</v>
      </c>
      <c r="I281" s="2">
        <v>23381786</v>
      </c>
      <c r="J281" s="2">
        <v>0</v>
      </c>
      <c r="K281" s="2">
        <v>23381786</v>
      </c>
      <c r="L281" s="2">
        <v>20461006.399999999</v>
      </c>
      <c r="M281" s="2">
        <v>0</v>
      </c>
      <c r="N281" s="2">
        <v>20461006.399999999</v>
      </c>
      <c r="O281" s="15">
        <v>0.1</v>
      </c>
      <c r="P281" s="2">
        <v>0</v>
      </c>
      <c r="Q281" s="13">
        <v>0.1</v>
      </c>
      <c r="R281" s="15">
        <v>0</v>
      </c>
      <c r="S281" s="2">
        <v>2046100.64</v>
      </c>
      <c r="T281" s="2">
        <v>2000000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4046100.64</v>
      </c>
      <c r="AC281" t="s">
        <v>105</v>
      </c>
    </row>
    <row r="282" spans="1:29" x14ac:dyDescent="0.25">
      <c r="A282" s="20">
        <v>1312</v>
      </c>
      <c r="B282" t="s">
        <v>159</v>
      </c>
      <c r="C282" t="s">
        <v>2</v>
      </c>
      <c r="D282" t="s">
        <v>391</v>
      </c>
      <c r="E282" t="s">
        <v>360</v>
      </c>
      <c r="F282" s="2">
        <v>51480000</v>
      </c>
      <c r="G282" s="2">
        <v>0</v>
      </c>
      <c r="H282" s="2">
        <v>51480000</v>
      </c>
      <c r="I282" s="2">
        <v>180181</v>
      </c>
      <c r="J282" s="2">
        <v>0</v>
      </c>
      <c r="K282" s="2">
        <v>180181</v>
      </c>
      <c r="L282" s="2">
        <v>159589</v>
      </c>
      <c r="M282" s="2">
        <v>0</v>
      </c>
      <c r="N282" s="2">
        <v>159589</v>
      </c>
      <c r="O282" s="15">
        <v>0.1</v>
      </c>
      <c r="P282" s="2">
        <v>0</v>
      </c>
      <c r="Q282" s="13">
        <v>0.3</v>
      </c>
      <c r="R282" s="15">
        <v>0</v>
      </c>
      <c r="S282" s="2">
        <v>47876.7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47876.7</v>
      </c>
      <c r="AC282" t="s">
        <v>289</v>
      </c>
    </row>
    <row r="283" spans="1:29" x14ac:dyDescent="0.25">
      <c r="A283" s="20">
        <v>1315</v>
      </c>
      <c r="B283" t="s">
        <v>159</v>
      </c>
      <c r="C283" t="s">
        <v>9</v>
      </c>
      <c r="D283" t="s">
        <v>29</v>
      </c>
      <c r="E283" t="s">
        <v>361</v>
      </c>
      <c r="F283" s="2">
        <v>10163946000</v>
      </c>
      <c r="G283" s="2">
        <v>0</v>
      </c>
      <c r="H283" s="2">
        <v>10163946000</v>
      </c>
      <c r="I283" s="2">
        <v>24976015</v>
      </c>
      <c r="J283" s="2">
        <v>0</v>
      </c>
      <c r="K283" s="2">
        <v>24976015</v>
      </c>
      <c r="L283" s="2">
        <v>20910436.600000001</v>
      </c>
      <c r="M283" s="2">
        <v>0</v>
      </c>
      <c r="N283" s="2">
        <v>20910436.600000001</v>
      </c>
      <c r="O283" s="15">
        <v>0.1</v>
      </c>
      <c r="P283" s="2">
        <v>0</v>
      </c>
      <c r="Q283" s="13">
        <v>0.3</v>
      </c>
      <c r="R283" s="15">
        <v>0</v>
      </c>
      <c r="S283" s="2">
        <v>6273130.9800000004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6273130.9800000004</v>
      </c>
      <c r="AC283" t="s">
        <v>84</v>
      </c>
    </row>
    <row r="284" spans="1:29" x14ac:dyDescent="0.25">
      <c r="A284" s="20">
        <v>1316</v>
      </c>
      <c r="B284" t="s">
        <v>159</v>
      </c>
      <c r="C284" t="s">
        <v>2</v>
      </c>
      <c r="D284" t="s">
        <v>391</v>
      </c>
      <c r="E284" t="s">
        <v>362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15">
        <v>0.1</v>
      </c>
      <c r="P284" s="2">
        <v>0</v>
      </c>
      <c r="Q284" s="13">
        <v>0.3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C284" t="s">
        <v>105</v>
      </c>
    </row>
    <row r="285" spans="1:29" x14ac:dyDescent="0.25">
      <c r="A285" s="20">
        <v>1318</v>
      </c>
      <c r="B285" t="s">
        <v>159</v>
      </c>
      <c r="C285" t="s">
        <v>2</v>
      </c>
      <c r="D285" t="s">
        <v>220</v>
      </c>
      <c r="E285" t="s">
        <v>363</v>
      </c>
      <c r="F285" s="2">
        <v>19039832000</v>
      </c>
      <c r="G285" s="2">
        <v>0</v>
      </c>
      <c r="H285" s="2">
        <v>19039832000</v>
      </c>
      <c r="I285" s="2">
        <v>36544639</v>
      </c>
      <c r="J285" s="2">
        <v>0</v>
      </c>
      <c r="K285" s="2">
        <v>36544639</v>
      </c>
      <c r="L285" s="2">
        <v>28928706.199999999</v>
      </c>
      <c r="M285" s="2">
        <v>0</v>
      </c>
      <c r="N285" s="2">
        <v>28928706.199999999</v>
      </c>
      <c r="O285" s="15">
        <v>0.1</v>
      </c>
      <c r="P285" s="2">
        <v>0</v>
      </c>
      <c r="Q285" s="13">
        <v>0.3</v>
      </c>
      <c r="R285" s="15">
        <v>0</v>
      </c>
      <c r="S285" s="2">
        <v>8678611.8599999994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8678611.8599999994</v>
      </c>
      <c r="AC285" t="s">
        <v>272</v>
      </c>
    </row>
    <row r="286" spans="1:29" x14ac:dyDescent="0.25">
      <c r="A286" s="20">
        <v>1322</v>
      </c>
      <c r="B286" t="s">
        <v>159</v>
      </c>
      <c r="C286" t="s">
        <v>9</v>
      </c>
      <c r="D286" t="s">
        <v>29</v>
      </c>
      <c r="E286" t="s">
        <v>364</v>
      </c>
      <c r="F286" s="2">
        <v>18887759000</v>
      </c>
      <c r="G286" s="2">
        <v>0</v>
      </c>
      <c r="H286" s="2">
        <v>18887759000</v>
      </c>
      <c r="I286" s="2">
        <v>40661827</v>
      </c>
      <c r="J286" s="2">
        <v>0</v>
      </c>
      <c r="K286" s="2">
        <v>40661827</v>
      </c>
      <c r="L286" s="2">
        <v>33106723.399999999</v>
      </c>
      <c r="M286" s="2">
        <v>0</v>
      </c>
      <c r="N286" s="2">
        <v>33106723.399999999</v>
      </c>
      <c r="O286" s="15">
        <v>0.1</v>
      </c>
      <c r="P286" s="2">
        <v>0</v>
      </c>
      <c r="Q286" s="13">
        <v>0.3</v>
      </c>
      <c r="R286" s="15">
        <v>0</v>
      </c>
      <c r="S286" s="2">
        <v>9932017.0199999996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9932017.0199999996</v>
      </c>
      <c r="AC286" t="s">
        <v>35</v>
      </c>
    </row>
    <row r="287" spans="1:29" x14ac:dyDescent="0.25">
      <c r="A287" s="20">
        <v>1323</v>
      </c>
      <c r="B287" t="s">
        <v>159</v>
      </c>
      <c r="C287" t="s">
        <v>9</v>
      </c>
      <c r="D287" t="s">
        <v>16</v>
      </c>
      <c r="E287" t="s">
        <v>365</v>
      </c>
      <c r="F287" s="2">
        <v>1339502000</v>
      </c>
      <c r="G287" s="2">
        <v>0</v>
      </c>
      <c r="H287" s="2">
        <v>1339502000</v>
      </c>
      <c r="I287" s="2">
        <v>4130665</v>
      </c>
      <c r="J287" s="2">
        <v>0</v>
      </c>
      <c r="K287" s="2">
        <v>4130665</v>
      </c>
      <c r="L287" s="2">
        <v>3594864.2</v>
      </c>
      <c r="M287" s="2">
        <v>0</v>
      </c>
      <c r="N287" s="2">
        <v>3594864.2</v>
      </c>
      <c r="O287" s="15">
        <v>0.1</v>
      </c>
      <c r="P287" s="2">
        <v>0</v>
      </c>
      <c r="Q287" s="13">
        <v>0.3</v>
      </c>
      <c r="R287" s="15">
        <v>0</v>
      </c>
      <c r="S287" s="2">
        <v>1078459.26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1078459.26</v>
      </c>
      <c r="AC287" t="s">
        <v>25</v>
      </c>
    </row>
    <row r="288" spans="1:29" x14ac:dyDescent="0.25">
      <c r="A288" s="20">
        <v>1324</v>
      </c>
      <c r="B288" t="s">
        <v>159</v>
      </c>
      <c r="C288" t="s">
        <v>9</v>
      </c>
      <c r="D288" t="s">
        <v>10</v>
      </c>
      <c r="E288" t="s">
        <v>366</v>
      </c>
      <c r="F288" s="2">
        <v>15254396000</v>
      </c>
      <c r="G288" s="2">
        <v>0</v>
      </c>
      <c r="H288" s="2">
        <v>15254396000</v>
      </c>
      <c r="I288" s="2">
        <v>26168593</v>
      </c>
      <c r="J288" s="2">
        <v>0</v>
      </c>
      <c r="K288" s="2">
        <v>26168593</v>
      </c>
      <c r="L288" s="2">
        <v>20066834.600000001</v>
      </c>
      <c r="M288" s="2">
        <v>0</v>
      </c>
      <c r="N288" s="2">
        <v>20066834.600000001</v>
      </c>
      <c r="O288" s="15">
        <v>0.1</v>
      </c>
      <c r="P288" s="2">
        <v>0</v>
      </c>
      <c r="Q288" s="13">
        <v>0.3</v>
      </c>
      <c r="R288" s="15">
        <v>0</v>
      </c>
      <c r="S288" s="2">
        <v>6020050.3799999999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6020050.3799999999</v>
      </c>
      <c r="AC288" t="s">
        <v>209</v>
      </c>
    </row>
    <row r="289" spans="1:29" x14ac:dyDescent="0.25">
      <c r="A289" s="20">
        <v>1325</v>
      </c>
      <c r="B289" t="s">
        <v>159</v>
      </c>
      <c r="C289" t="s">
        <v>2</v>
      </c>
      <c r="D289" t="s">
        <v>8</v>
      </c>
      <c r="E289" t="s">
        <v>368</v>
      </c>
      <c r="F289" s="2">
        <v>22537369000</v>
      </c>
      <c r="G289" s="2">
        <v>0</v>
      </c>
      <c r="H289" s="2">
        <v>22537369000</v>
      </c>
      <c r="I289" s="2">
        <v>52527934</v>
      </c>
      <c r="J289" s="2">
        <v>0</v>
      </c>
      <c r="K289" s="2">
        <v>52527934</v>
      </c>
      <c r="L289" s="2">
        <v>43512986.399999999</v>
      </c>
      <c r="M289" s="2">
        <v>0</v>
      </c>
      <c r="N289" s="2">
        <v>43512986.399999999</v>
      </c>
      <c r="O289" s="15">
        <v>0.1</v>
      </c>
      <c r="P289" s="2">
        <v>0</v>
      </c>
      <c r="Q289" s="13">
        <v>0.15</v>
      </c>
      <c r="R289" s="15">
        <v>0</v>
      </c>
      <c r="S289" s="2">
        <v>6526947.96</v>
      </c>
      <c r="T289" s="2">
        <v>3000000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9526947.9600000009</v>
      </c>
      <c r="AC289" t="s">
        <v>45</v>
      </c>
    </row>
    <row r="290" spans="1:29" x14ac:dyDescent="0.25">
      <c r="A290" s="20">
        <v>1326</v>
      </c>
      <c r="B290" t="s">
        <v>159</v>
      </c>
      <c r="C290" t="s">
        <v>2</v>
      </c>
      <c r="D290" t="s">
        <v>392</v>
      </c>
      <c r="E290" t="s">
        <v>369</v>
      </c>
      <c r="F290" s="2">
        <v>1003432000</v>
      </c>
      <c r="G290" s="2">
        <v>0</v>
      </c>
      <c r="H290" s="2">
        <v>1003432000</v>
      </c>
      <c r="I290" s="2">
        <v>2611076</v>
      </c>
      <c r="J290" s="2">
        <v>0</v>
      </c>
      <c r="K290" s="2">
        <v>2611076</v>
      </c>
      <c r="L290" s="2">
        <v>2209703.2000000002</v>
      </c>
      <c r="M290" s="2">
        <v>0</v>
      </c>
      <c r="N290" s="2">
        <v>2209703.2000000002</v>
      </c>
      <c r="O290" s="15">
        <v>0.1</v>
      </c>
      <c r="P290" s="2">
        <v>0</v>
      </c>
      <c r="Q290" s="13">
        <v>0.3</v>
      </c>
      <c r="R290" s="15">
        <v>0</v>
      </c>
      <c r="S290" s="2">
        <v>662910.96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662910.96</v>
      </c>
      <c r="AC290" t="s">
        <v>181</v>
      </c>
    </row>
    <row r="291" spans="1:29" x14ac:dyDescent="0.25">
      <c r="A291" s="20">
        <v>1327</v>
      </c>
      <c r="B291" t="s">
        <v>159</v>
      </c>
      <c r="C291" t="s">
        <v>2</v>
      </c>
      <c r="D291" t="s">
        <v>391</v>
      </c>
      <c r="E291" t="s">
        <v>367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t="s">
        <v>289</v>
      </c>
    </row>
    <row r="292" spans="1:29" x14ac:dyDescent="0.25">
      <c r="A292" s="20">
        <v>1328</v>
      </c>
      <c r="B292" t="s">
        <v>159</v>
      </c>
      <c r="C292" t="s">
        <v>2</v>
      </c>
      <c r="D292" t="s">
        <v>220</v>
      </c>
      <c r="E292" t="s">
        <v>370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C292" t="s">
        <v>203</v>
      </c>
    </row>
    <row r="293" spans="1:29" x14ac:dyDescent="0.25">
      <c r="A293" s="20">
        <v>1330</v>
      </c>
      <c r="B293" t="s">
        <v>159</v>
      </c>
      <c r="C293" t="s">
        <v>2</v>
      </c>
      <c r="D293" t="s">
        <v>392</v>
      </c>
      <c r="E293" t="s">
        <v>371</v>
      </c>
      <c r="F293" s="2">
        <v>1606999000</v>
      </c>
      <c r="G293" s="2">
        <v>281700000</v>
      </c>
      <c r="H293" s="2">
        <v>1325299000</v>
      </c>
      <c r="I293" s="2">
        <v>4899999</v>
      </c>
      <c r="J293" s="2">
        <v>905950</v>
      </c>
      <c r="K293" s="2">
        <v>3994049</v>
      </c>
      <c r="L293" s="2">
        <v>4257199.4000000004</v>
      </c>
      <c r="M293" s="2">
        <v>793270</v>
      </c>
      <c r="N293" s="2">
        <v>3463929.4</v>
      </c>
      <c r="O293" s="15">
        <v>0.1</v>
      </c>
      <c r="P293" s="2">
        <v>79327</v>
      </c>
      <c r="Q293" s="13">
        <v>0.3</v>
      </c>
      <c r="R293" s="15">
        <v>0</v>
      </c>
      <c r="S293" s="2">
        <v>1039178.82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1118505.82</v>
      </c>
      <c r="AC293" t="s">
        <v>181</v>
      </c>
    </row>
    <row r="294" spans="1:29" x14ac:dyDescent="0.25">
      <c r="A294" s="20">
        <v>1331</v>
      </c>
      <c r="B294" t="s">
        <v>159</v>
      </c>
      <c r="C294" t="s">
        <v>2</v>
      </c>
      <c r="D294" t="s">
        <v>391</v>
      </c>
      <c r="E294" t="s">
        <v>372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C294" t="s">
        <v>289</v>
      </c>
    </row>
    <row r="295" spans="1:29" x14ac:dyDescent="0.25">
      <c r="A295" s="20">
        <v>1333</v>
      </c>
      <c r="B295" t="s">
        <v>159</v>
      </c>
      <c r="C295" t="s">
        <v>9</v>
      </c>
      <c r="D295" t="s">
        <v>16</v>
      </c>
      <c r="E295" t="s">
        <v>373</v>
      </c>
      <c r="F295" s="2">
        <v>1127009000</v>
      </c>
      <c r="G295" s="2">
        <v>0</v>
      </c>
      <c r="H295" s="2">
        <v>1127009000</v>
      </c>
      <c r="I295" s="2">
        <v>3623716</v>
      </c>
      <c r="J295" s="2">
        <v>0</v>
      </c>
      <c r="K295" s="2">
        <v>3623716</v>
      </c>
      <c r="L295" s="2">
        <v>3172912.4</v>
      </c>
      <c r="M295" s="2">
        <v>0</v>
      </c>
      <c r="N295" s="2">
        <v>3172912.4</v>
      </c>
      <c r="O295" s="15">
        <v>0.1</v>
      </c>
      <c r="P295" s="2">
        <v>0</v>
      </c>
      <c r="Q295" s="13">
        <v>0.3</v>
      </c>
      <c r="R295" s="15">
        <v>0</v>
      </c>
      <c r="S295" s="2">
        <v>951873.72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951873.72</v>
      </c>
      <c r="AC295" t="s">
        <v>18</v>
      </c>
    </row>
    <row r="296" spans="1:29" x14ac:dyDescent="0.25">
      <c r="A296" s="20">
        <v>1334</v>
      </c>
      <c r="B296" t="s">
        <v>159</v>
      </c>
      <c r="C296" t="s">
        <v>9</v>
      </c>
      <c r="D296" t="s">
        <v>16</v>
      </c>
      <c r="E296" t="s">
        <v>374</v>
      </c>
      <c r="F296" s="2">
        <v>7961180000</v>
      </c>
      <c r="G296" s="2">
        <v>0</v>
      </c>
      <c r="H296" s="2">
        <v>7961180000</v>
      </c>
      <c r="I296" s="2">
        <v>19848915</v>
      </c>
      <c r="J296" s="2">
        <v>0</v>
      </c>
      <c r="K296" s="2">
        <v>19848915</v>
      </c>
      <c r="L296" s="2">
        <v>16664443</v>
      </c>
      <c r="M296" s="2">
        <v>0</v>
      </c>
      <c r="N296" s="2">
        <v>16664443</v>
      </c>
      <c r="O296" s="15">
        <v>0.1</v>
      </c>
      <c r="P296" s="2">
        <v>0</v>
      </c>
      <c r="Q296" s="13">
        <v>0.3</v>
      </c>
      <c r="R296" s="15">
        <v>0</v>
      </c>
      <c r="S296" s="2">
        <v>4999332.9000000004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4999332.9000000004</v>
      </c>
      <c r="AC296" t="s">
        <v>18</v>
      </c>
    </row>
    <row r="297" spans="1:29" x14ac:dyDescent="0.25">
      <c r="A297" s="20">
        <v>1335</v>
      </c>
      <c r="B297" t="s">
        <v>159</v>
      </c>
      <c r="C297" t="s">
        <v>9</v>
      </c>
      <c r="D297" t="s">
        <v>16</v>
      </c>
      <c r="E297" t="s">
        <v>375</v>
      </c>
      <c r="F297" s="2">
        <v>19351000</v>
      </c>
      <c r="G297" s="2">
        <v>0</v>
      </c>
      <c r="H297" s="2">
        <v>19351000</v>
      </c>
      <c r="I297" s="2">
        <v>67729</v>
      </c>
      <c r="J297" s="2">
        <v>0</v>
      </c>
      <c r="K297" s="2">
        <v>67729</v>
      </c>
      <c r="L297" s="2">
        <v>59988.6</v>
      </c>
      <c r="M297" s="2">
        <v>0</v>
      </c>
      <c r="N297" s="2">
        <v>59988.6</v>
      </c>
      <c r="O297" s="15">
        <v>0.1</v>
      </c>
      <c r="P297" s="2">
        <v>0</v>
      </c>
      <c r="Q297" s="13">
        <v>0.3</v>
      </c>
      <c r="R297" s="15">
        <v>0</v>
      </c>
      <c r="S297" s="2">
        <v>17996.580000000002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17996.580000000002</v>
      </c>
      <c r="AC297" t="s">
        <v>34</v>
      </c>
    </row>
    <row r="298" spans="1:29" x14ac:dyDescent="0.25">
      <c r="A298" s="20">
        <v>1336</v>
      </c>
      <c r="B298" t="s">
        <v>159</v>
      </c>
      <c r="C298" t="s">
        <v>2</v>
      </c>
      <c r="D298" t="s">
        <v>8</v>
      </c>
      <c r="E298" t="s">
        <v>376</v>
      </c>
      <c r="F298" s="2">
        <v>29398825500</v>
      </c>
      <c r="G298" s="2">
        <v>3955990000</v>
      </c>
      <c r="H298" s="2">
        <v>25442835500</v>
      </c>
      <c r="I298" s="2">
        <v>58980318</v>
      </c>
      <c r="J298" s="2">
        <v>9749934</v>
      </c>
      <c r="K298" s="2">
        <v>49230384</v>
      </c>
      <c r="L298" s="2">
        <v>47220787.799999997</v>
      </c>
      <c r="M298" s="2">
        <v>8167538</v>
      </c>
      <c r="N298" s="2">
        <v>39053249.799999997</v>
      </c>
      <c r="O298" s="15">
        <v>0.1</v>
      </c>
      <c r="P298" s="2">
        <v>816753.8</v>
      </c>
      <c r="Q298" s="13">
        <v>0.3</v>
      </c>
      <c r="R298" s="15">
        <v>0</v>
      </c>
      <c r="S298" s="2">
        <v>11715974.939999999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12532728.74</v>
      </c>
      <c r="AC298" t="s">
        <v>50</v>
      </c>
    </row>
    <row r="299" spans="1:29" x14ac:dyDescent="0.25">
      <c r="A299" s="20">
        <v>1337</v>
      </c>
      <c r="B299" t="s">
        <v>159</v>
      </c>
      <c r="C299" t="s">
        <v>2</v>
      </c>
      <c r="D299" t="s">
        <v>8</v>
      </c>
      <c r="E299" t="s">
        <v>377</v>
      </c>
      <c r="F299" s="2">
        <v>15561959000</v>
      </c>
      <c r="G299" s="2">
        <v>0</v>
      </c>
      <c r="H299" s="2">
        <v>15561959000</v>
      </c>
      <c r="I299" s="2">
        <v>36007999</v>
      </c>
      <c r="J299" s="2">
        <v>0</v>
      </c>
      <c r="K299" s="2">
        <v>36007999</v>
      </c>
      <c r="L299" s="2">
        <v>29783215.399999999</v>
      </c>
      <c r="M299" s="2">
        <v>0</v>
      </c>
      <c r="N299" s="2">
        <v>29783215.399999999</v>
      </c>
      <c r="O299" s="15">
        <v>0.1</v>
      </c>
      <c r="P299" s="2">
        <v>0</v>
      </c>
      <c r="Q299" s="13">
        <v>0.3</v>
      </c>
      <c r="R299" s="15">
        <v>0</v>
      </c>
      <c r="S299" s="2">
        <v>8934964.6199999992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8934964.6199999992</v>
      </c>
      <c r="AC299" t="s">
        <v>50</v>
      </c>
    </row>
    <row r="300" spans="1:29" x14ac:dyDescent="0.25">
      <c r="A300" s="20">
        <v>1338</v>
      </c>
      <c r="B300" t="s">
        <v>159</v>
      </c>
      <c r="C300" t="s">
        <v>9</v>
      </c>
      <c r="D300" t="s">
        <v>16</v>
      </c>
      <c r="E300" t="s">
        <v>378</v>
      </c>
      <c r="F300" s="2">
        <v>2611229000</v>
      </c>
      <c r="G300" s="2">
        <v>0</v>
      </c>
      <c r="H300" s="2">
        <v>2611229000</v>
      </c>
      <c r="I300" s="2">
        <v>8251511</v>
      </c>
      <c r="J300" s="2">
        <v>0</v>
      </c>
      <c r="K300" s="2">
        <v>8251511</v>
      </c>
      <c r="L300" s="2">
        <v>7207019.4000000004</v>
      </c>
      <c r="M300" s="2">
        <v>0</v>
      </c>
      <c r="N300" s="2">
        <v>7207019.4000000004</v>
      </c>
      <c r="O300" s="15">
        <v>0.1</v>
      </c>
      <c r="P300" s="2">
        <v>0</v>
      </c>
      <c r="Q300" s="13">
        <v>0.3</v>
      </c>
      <c r="R300" s="15">
        <v>0</v>
      </c>
      <c r="S300" s="2">
        <v>2162105.8199999998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2162105.8199999998</v>
      </c>
      <c r="AC300" t="s">
        <v>25</v>
      </c>
    </row>
    <row r="301" spans="1:29" x14ac:dyDescent="0.25">
      <c r="A301" s="20">
        <v>1339</v>
      </c>
      <c r="B301" t="s">
        <v>159</v>
      </c>
      <c r="C301" t="s">
        <v>2</v>
      </c>
      <c r="D301" t="s">
        <v>8</v>
      </c>
      <c r="E301" t="s">
        <v>383</v>
      </c>
      <c r="F301" s="2">
        <v>1144510000</v>
      </c>
      <c r="G301" s="2">
        <v>348402000</v>
      </c>
      <c r="H301" s="2">
        <v>796108000</v>
      </c>
      <c r="I301" s="2">
        <v>3656798</v>
      </c>
      <c r="J301" s="2">
        <v>1219407</v>
      </c>
      <c r="K301" s="2">
        <v>2437391</v>
      </c>
      <c r="L301" s="2">
        <v>3198994</v>
      </c>
      <c r="M301" s="2">
        <v>1080046.2</v>
      </c>
      <c r="N301" s="2">
        <v>2118947.7999999998</v>
      </c>
      <c r="O301" s="15">
        <v>0.1</v>
      </c>
      <c r="P301" s="2">
        <v>108004.62</v>
      </c>
      <c r="Q301" s="13">
        <v>0.3</v>
      </c>
      <c r="R301" s="15">
        <v>0</v>
      </c>
      <c r="S301" s="2">
        <v>635684.34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743688.96</v>
      </c>
      <c r="AC301" t="s">
        <v>57</v>
      </c>
    </row>
    <row r="302" spans="1:29" x14ac:dyDescent="0.25">
      <c r="A302" s="20">
        <v>1340</v>
      </c>
      <c r="B302" t="s">
        <v>159</v>
      </c>
      <c r="C302" t="s">
        <v>2</v>
      </c>
      <c r="D302" t="s">
        <v>391</v>
      </c>
      <c r="E302" t="s">
        <v>379</v>
      </c>
      <c r="F302" s="2">
        <v>4645240000</v>
      </c>
      <c r="G302" s="2">
        <v>0</v>
      </c>
      <c r="H302" s="2">
        <v>4645240000</v>
      </c>
      <c r="I302" s="2">
        <v>14337759</v>
      </c>
      <c r="J302" s="2">
        <v>0</v>
      </c>
      <c r="K302" s="2">
        <v>14337759</v>
      </c>
      <c r="L302" s="2">
        <v>12479663</v>
      </c>
      <c r="M302" s="2">
        <v>0</v>
      </c>
      <c r="N302" s="2">
        <v>12479663</v>
      </c>
      <c r="O302" s="15">
        <v>0.1</v>
      </c>
      <c r="P302" s="2">
        <v>0</v>
      </c>
      <c r="Q302" s="13">
        <v>0.3</v>
      </c>
      <c r="R302" s="15">
        <v>0</v>
      </c>
      <c r="S302" s="2">
        <v>3743898.9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3743898.9</v>
      </c>
      <c r="AC302" t="s">
        <v>105</v>
      </c>
    </row>
    <row r="303" spans="1:29" x14ac:dyDescent="0.25">
      <c r="A303" s="20">
        <v>1341</v>
      </c>
      <c r="B303" t="s">
        <v>159</v>
      </c>
      <c r="C303" t="s">
        <v>2</v>
      </c>
      <c r="D303" t="s">
        <v>8</v>
      </c>
      <c r="E303" t="s">
        <v>384</v>
      </c>
      <c r="F303" s="2">
        <v>3081074000</v>
      </c>
      <c r="G303" s="2">
        <v>947000000</v>
      </c>
      <c r="H303" s="2">
        <v>2134074000</v>
      </c>
      <c r="I303" s="2">
        <v>8706656</v>
      </c>
      <c r="J303" s="2">
        <v>2267000</v>
      </c>
      <c r="K303" s="2">
        <v>6439656</v>
      </c>
      <c r="L303" s="2">
        <v>7474226.4000000004</v>
      </c>
      <c r="M303" s="2">
        <v>1888200</v>
      </c>
      <c r="N303" s="2">
        <v>5586026.4000000004</v>
      </c>
      <c r="O303" s="15">
        <v>0.1</v>
      </c>
      <c r="P303" s="2">
        <v>188820</v>
      </c>
      <c r="Q303" s="13">
        <v>0.3</v>
      </c>
      <c r="R303" s="15">
        <v>0</v>
      </c>
      <c r="S303" s="2">
        <v>1675807.92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1864627.92</v>
      </c>
      <c r="AC303" t="s">
        <v>41</v>
      </c>
    </row>
    <row r="304" spans="1:29" x14ac:dyDescent="0.25">
      <c r="A304" s="20">
        <v>1342</v>
      </c>
      <c r="B304" t="s">
        <v>159</v>
      </c>
      <c r="C304" t="s">
        <v>2</v>
      </c>
      <c r="D304" t="s">
        <v>392</v>
      </c>
      <c r="E304" t="s">
        <v>380</v>
      </c>
      <c r="F304" s="2">
        <v>1491575000</v>
      </c>
      <c r="G304" s="2">
        <v>0</v>
      </c>
      <c r="H304" s="2">
        <v>1491575000</v>
      </c>
      <c r="I304" s="2">
        <v>4592813</v>
      </c>
      <c r="J304" s="2">
        <v>0</v>
      </c>
      <c r="K304" s="2">
        <v>4592813</v>
      </c>
      <c r="L304" s="2">
        <v>3996183</v>
      </c>
      <c r="M304" s="2">
        <v>0</v>
      </c>
      <c r="N304" s="2">
        <v>3996183</v>
      </c>
      <c r="O304" s="15">
        <v>0.1</v>
      </c>
      <c r="P304" s="2">
        <v>0</v>
      </c>
      <c r="Q304" s="13">
        <v>0.3</v>
      </c>
      <c r="R304" s="15">
        <v>0</v>
      </c>
      <c r="S304" s="2">
        <v>1198854.8999999999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1198854.8999999999</v>
      </c>
      <c r="AC304" t="s">
        <v>97</v>
      </c>
    </row>
    <row r="305" spans="1:29" x14ac:dyDescent="0.25">
      <c r="A305" s="20">
        <v>1343</v>
      </c>
      <c r="B305" t="s">
        <v>159</v>
      </c>
      <c r="C305" t="s">
        <v>2</v>
      </c>
      <c r="D305" t="s">
        <v>220</v>
      </c>
      <c r="E305" t="s">
        <v>381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15">
        <v>0.1</v>
      </c>
      <c r="P305" s="2">
        <v>0</v>
      </c>
      <c r="Q305" s="13">
        <v>0.3</v>
      </c>
      <c r="R305" s="15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0</v>
      </c>
      <c r="AC305" t="s">
        <v>272</v>
      </c>
    </row>
    <row r="306" spans="1:29" x14ac:dyDescent="0.25">
      <c r="A306" s="20">
        <v>1344</v>
      </c>
      <c r="B306" t="s">
        <v>159</v>
      </c>
      <c r="C306" t="s">
        <v>2</v>
      </c>
      <c r="D306" t="s">
        <v>220</v>
      </c>
      <c r="E306" t="s">
        <v>382</v>
      </c>
      <c r="F306" s="2">
        <v>730077600</v>
      </c>
      <c r="G306" s="2">
        <v>0</v>
      </c>
      <c r="H306" s="2">
        <v>730077600</v>
      </c>
      <c r="I306" s="2">
        <v>2436729</v>
      </c>
      <c r="J306" s="2">
        <v>0</v>
      </c>
      <c r="K306" s="2">
        <v>2436729</v>
      </c>
      <c r="L306" s="2">
        <v>2144697.96</v>
      </c>
      <c r="M306" s="2">
        <v>0</v>
      </c>
      <c r="N306" s="2">
        <v>2144697.96</v>
      </c>
      <c r="O306" s="15">
        <v>0.1</v>
      </c>
      <c r="P306" s="2">
        <v>0</v>
      </c>
      <c r="Q306" s="13">
        <v>0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C306" t="s">
        <v>203</v>
      </c>
    </row>
    <row r="307" spans="1:29" x14ac:dyDescent="0.25">
      <c r="A307" s="20">
        <v>1348</v>
      </c>
      <c r="B307" t="s">
        <v>159</v>
      </c>
      <c r="C307" t="s">
        <v>2</v>
      </c>
      <c r="D307" t="s">
        <v>220</v>
      </c>
      <c r="E307" t="s">
        <v>385</v>
      </c>
      <c r="F307" s="2">
        <v>180026000</v>
      </c>
      <c r="G307" s="2">
        <v>0</v>
      </c>
      <c r="H307" s="2">
        <v>180026000</v>
      </c>
      <c r="I307" s="2">
        <v>630097</v>
      </c>
      <c r="J307" s="2">
        <v>0</v>
      </c>
      <c r="K307" s="2">
        <v>630097</v>
      </c>
      <c r="L307" s="2">
        <v>558086.6</v>
      </c>
      <c r="M307" s="2">
        <v>0</v>
      </c>
      <c r="N307" s="2">
        <v>558086.6</v>
      </c>
      <c r="O307" s="15">
        <v>0.1</v>
      </c>
      <c r="P307" s="2">
        <v>0</v>
      </c>
      <c r="Q307" s="13">
        <v>0.3</v>
      </c>
      <c r="R307" s="15">
        <v>0</v>
      </c>
      <c r="S307" s="2">
        <v>167425.98000000001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167425.98000000001</v>
      </c>
      <c r="AC307" t="s">
        <v>272</v>
      </c>
    </row>
    <row r="308" spans="1:29" x14ac:dyDescent="0.25">
      <c r="A308" s="20">
        <v>1349</v>
      </c>
      <c r="B308" t="s">
        <v>159</v>
      </c>
      <c r="C308" t="s">
        <v>9</v>
      </c>
      <c r="D308" t="s">
        <v>16</v>
      </c>
      <c r="E308" t="s">
        <v>386</v>
      </c>
      <c r="F308" s="2">
        <v>13051149000</v>
      </c>
      <c r="G308" s="2">
        <v>0</v>
      </c>
      <c r="H308" s="2">
        <v>13051149000</v>
      </c>
      <c r="I308" s="2">
        <v>26408035</v>
      </c>
      <c r="J308" s="2">
        <v>0</v>
      </c>
      <c r="K308" s="2">
        <v>26408035</v>
      </c>
      <c r="L308" s="2">
        <v>21187575.399999999</v>
      </c>
      <c r="M308" s="2">
        <v>0</v>
      </c>
      <c r="N308" s="2">
        <v>21187575.399999999</v>
      </c>
      <c r="O308" s="15">
        <v>0.1</v>
      </c>
      <c r="P308" s="2">
        <v>0</v>
      </c>
      <c r="Q308" s="13">
        <v>0.3</v>
      </c>
      <c r="R308" s="15">
        <v>0</v>
      </c>
      <c r="S308" s="2">
        <v>6356272.6200000001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6356272.6200000001</v>
      </c>
      <c r="AC308" t="s">
        <v>34</v>
      </c>
    </row>
    <row r="309" spans="1:29" x14ac:dyDescent="0.25">
      <c r="A309" s="20">
        <v>1352</v>
      </c>
      <c r="B309" t="s">
        <v>159</v>
      </c>
      <c r="C309" t="s">
        <v>9</v>
      </c>
      <c r="D309" t="s">
        <v>10</v>
      </c>
      <c r="E309" t="s">
        <v>387</v>
      </c>
      <c r="F309" s="2">
        <v>1340533000</v>
      </c>
      <c r="G309" s="2">
        <v>0</v>
      </c>
      <c r="H309" s="2">
        <v>1340533000</v>
      </c>
      <c r="I309" s="2">
        <v>4287268</v>
      </c>
      <c r="J309" s="2">
        <v>0</v>
      </c>
      <c r="K309" s="2">
        <v>4287268</v>
      </c>
      <c r="L309" s="2">
        <v>3751054.8</v>
      </c>
      <c r="M309" s="2">
        <v>0</v>
      </c>
      <c r="N309" s="2">
        <v>3751054.8</v>
      </c>
      <c r="O309" s="15">
        <v>0.1</v>
      </c>
      <c r="P309" s="2">
        <v>0</v>
      </c>
      <c r="Q309" s="13">
        <v>0.3</v>
      </c>
      <c r="R309" s="15">
        <v>0</v>
      </c>
      <c r="S309" s="2">
        <v>1125316.44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1125316.44</v>
      </c>
      <c r="AC309" t="s">
        <v>209</v>
      </c>
    </row>
    <row r="310" spans="1:29" x14ac:dyDescent="0.25">
      <c r="A310" s="20">
        <v>1355</v>
      </c>
      <c r="B310" t="s">
        <v>159</v>
      </c>
      <c r="C310" t="s">
        <v>2</v>
      </c>
      <c r="D310" t="s">
        <v>392</v>
      </c>
      <c r="E310" t="s">
        <v>393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t="s">
        <v>97</v>
      </c>
    </row>
    <row r="311" spans="1:29" x14ac:dyDescent="0.25">
      <c r="A311" s="20">
        <v>1356</v>
      </c>
      <c r="B311" t="s">
        <v>159</v>
      </c>
      <c r="C311" t="s">
        <v>2</v>
      </c>
      <c r="D311" t="s">
        <v>391</v>
      </c>
      <c r="E311" t="s">
        <v>388</v>
      </c>
      <c r="F311" s="2">
        <v>9638000</v>
      </c>
      <c r="G311" s="2">
        <v>0</v>
      </c>
      <c r="H311" s="2">
        <v>9638000</v>
      </c>
      <c r="I311" s="2">
        <v>33733</v>
      </c>
      <c r="J311" s="2">
        <v>0</v>
      </c>
      <c r="K311" s="2">
        <v>33733</v>
      </c>
      <c r="L311" s="2">
        <v>29877.8</v>
      </c>
      <c r="M311" s="2">
        <v>0</v>
      </c>
      <c r="N311" s="2">
        <v>29877.8</v>
      </c>
      <c r="O311" s="15">
        <v>0.1</v>
      </c>
      <c r="P311" s="2">
        <v>0</v>
      </c>
      <c r="Q311" s="13">
        <v>0.3</v>
      </c>
      <c r="R311" s="15">
        <v>0</v>
      </c>
      <c r="S311" s="2">
        <v>8963.34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8963.34</v>
      </c>
      <c r="AC311" t="s">
        <v>49</v>
      </c>
    </row>
    <row r="312" spans="1:29" x14ac:dyDescent="0.25">
      <c r="A312" s="20">
        <v>1359</v>
      </c>
      <c r="B312" t="s">
        <v>159</v>
      </c>
      <c r="C312" t="s">
        <v>2</v>
      </c>
      <c r="D312" t="s">
        <v>8</v>
      </c>
      <c r="E312" t="s">
        <v>394</v>
      </c>
      <c r="F312" s="2">
        <v>2963386000</v>
      </c>
      <c r="G312" s="2">
        <v>0</v>
      </c>
      <c r="H312" s="2">
        <v>2963386000</v>
      </c>
      <c r="I312" s="2">
        <v>5772298</v>
      </c>
      <c r="J312" s="2">
        <v>0</v>
      </c>
      <c r="K312" s="2">
        <v>5772298</v>
      </c>
      <c r="L312" s="2">
        <v>4586943.5999999996</v>
      </c>
      <c r="M312" s="2">
        <v>0</v>
      </c>
      <c r="N312" s="2">
        <v>4586943.5999999996</v>
      </c>
      <c r="O312" s="15">
        <v>0.1</v>
      </c>
      <c r="P312" s="2">
        <v>0</v>
      </c>
      <c r="Q312" s="13">
        <v>0.3</v>
      </c>
      <c r="R312" s="15">
        <v>0</v>
      </c>
      <c r="S312" s="2">
        <v>1376083.08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1376083.08</v>
      </c>
      <c r="AC312" t="s">
        <v>50</v>
      </c>
    </row>
    <row r="313" spans="1:29" x14ac:dyDescent="0.25">
      <c r="A313" s="20">
        <v>1360</v>
      </c>
      <c r="B313" t="s">
        <v>159</v>
      </c>
      <c r="C313" t="s">
        <v>2</v>
      </c>
      <c r="D313" t="s">
        <v>8</v>
      </c>
      <c r="E313" t="s">
        <v>395</v>
      </c>
      <c r="F313" s="2">
        <v>2154745000</v>
      </c>
      <c r="G313" s="2">
        <v>0</v>
      </c>
      <c r="H313" s="2">
        <v>2154745000</v>
      </c>
      <c r="I313" s="2">
        <v>7208861</v>
      </c>
      <c r="J313" s="2">
        <v>0</v>
      </c>
      <c r="K313" s="2">
        <v>7208861</v>
      </c>
      <c r="L313" s="2">
        <v>6346963</v>
      </c>
      <c r="M313" s="2">
        <v>0</v>
      </c>
      <c r="N313" s="2">
        <v>6346963</v>
      </c>
      <c r="O313" s="15">
        <v>0.1</v>
      </c>
      <c r="P313" s="2">
        <v>0</v>
      </c>
      <c r="Q313" s="13">
        <v>0.3</v>
      </c>
      <c r="R313" s="15">
        <v>0</v>
      </c>
      <c r="S313" s="2">
        <v>1904088.9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1904088.9</v>
      </c>
      <c r="AC313" t="s">
        <v>41</v>
      </c>
    </row>
    <row r="314" spans="1:29" x14ac:dyDescent="0.25">
      <c r="A314" s="20">
        <v>1364</v>
      </c>
      <c r="B314" t="s">
        <v>159</v>
      </c>
      <c r="C314" t="s">
        <v>2</v>
      </c>
      <c r="D314" t="s">
        <v>8</v>
      </c>
      <c r="E314" t="s">
        <v>396</v>
      </c>
      <c r="F314" s="2">
        <v>440520000</v>
      </c>
      <c r="G314" s="2">
        <v>440520000</v>
      </c>
      <c r="H314" s="2">
        <v>0</v>
      </c>
      <c r="I314" s="2">
        <v>1377361</v>
      </c>
      <c r="J314" s="2">
        <v>1377361</v>
      </c>
      <c r="K314" s="2">
        <v>0</v>
      </c>
      <c r="L314" s="2">
        <v>1201153</v>
      </c>
      <c r="M314" s="2">
        <v>1201153</v>
      </c>
      <c r="N314" s="2">
        <v>0</v>
      </c>
      <c r="O314" s="15">
        <v>0.1</v>
      </c>
      <c r="P314" s="2">
        <v>120115.3</v>
      </c>
      <c r="Q314" s="13">
        <v>0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120115.3</v>
      </c>
      <c r="AC314" t="s">
        <v>55</v>
      </c>
    </row>
    <row r="315" spans="1:29" x14ac:dyDescent="0.25">
      <c r="A315" s="20">
        <v>1369</v>
      </c>
      <c r="B315" t="s">
        <v>159</v>
      </c>
      <c r="C315" t="s">
        <v>2</v>
      </c>
      <c r="D315" t="s">
        <v>220</v>
      </c>
      <c r="E315" t="s">
        <v>397</v>
      </c>
      <c r="F315" s="2">
        <v>125278145000</v>
      </c>
      <c r="G315" s="2">
        <v>0</v>
      </c>
      <c r="H315" s="2">
        <v>125278145000</v>
      </c>
      <c r="I315" s="2">
        <v>194695836</v>
      </c>
      <c r="J315" s="2">
        <v>0</v>
      </c>
      <c r="K315" s="2">
        <v>194695836</v>
      </c>
      <c r="L315" s="2">
        <v>144584578</v>
      </c>
      <c r="M315" s="2">
        <v>0</v>
      </c>
      <c r="N315" s="2">
        <v>144584578</v>
      </c>
      <c r="O315" s="15">
        <v>0.1</v>
      </c>
      <c r="P315" s="2">
        <v>0</v>
      </c>
      <c r="Q315" s="13">
        <v>0.25</v>
      </c>
      <c r="R315" s="15">
        <v>0</v>
      </c>
      <c r="S315" s="2">
        <v>36146144.5</v>
      </c>
      <c r="T315" s="2">
        <v>5000000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41146144.5</v>
      </c>
      <c r="AC315" t="s">
        <v>272</v>
      </c>
    </row>
    <row r="316" spans="1:29" x14ac:dyDescent="0.25">
      <c r="A316" s="20">
        <v>1370</v>
      </c>
      <c r="B316" t="s">
        <v>159</v>
      </c>
      <c r="C316" t="s">
        <v>2</v>
      </c>
      <c r="D316" t="s">
        <v>391</v>
      </c>
      <c r="E316" t="s">
        <v>398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C316" t="s">
        <v>47</v>
      </c>
    </row>
    <row r="317" spans="1:29" x14ac:dyDescent="0.25">
      <c r="A317" s="20" t="s">
        <v>243</v>
      </c>
      <c r="B317" t="s">
        <v>159</v>
      </c>
      <c r="C317" t="s">
        <v>2</v>
      </c>
      <c r="D317" t="s">
        <v>220</v>
      </c>
      <c r="E317" t="s">
        <v>244</v>
      </c>
      <c r="F317" s="2">
        <v>130110000</v>
      </c>
      <c r="G317" s="2">
        <v>0</v>
      </c>
      <c r="H317" s="2">
        <v>130110000</v>
      </c>
      <c r="I317" s="2">
        <v>455385</v>
      </c>
      <c r="J317" s="2">
        <v>0</v>
      </c>
      <c r="K317" s="2">
        <v>455385</v>
      </c>
      <c r="L317" s="2">
        <v>403341</v>
      </c>
      <c r="M317" s="2">
        <v>0</v>
      </c>
      <c r="N317" s="2">
        <v>403341</v>
      </c>
      <c r="O317" s="15">
        <v>0.1</v>
      </c>
      <c r="P317" s="2">
        <v>0</v>
      </c>
      <c r="Q317" s="13">
        <v>0</v>
      </c>
      <c r="R317" s="15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0</v>
      </c>
      <c r="AC317" t="s">
        <v>1</v>
      </c>
    </row>
    <row r="318" spans="1:29" x14ac:dyDescent="0.25">
      <c r="A318" s="20" t="s">
        <v>245</v>
      </c>
      <c r="B318" t="s">
        <v>159</v>
      </c>
      <c r="C318" t="s">
        <v>9</v>
      </c>
      <c r="D318" t="s">
        <v>16</v>
      </c>
      <c r="E318" t="s">
        <v>246</v>
      </c>
      <c r="F318" s="2">
        <v>336446900</v>
      </c>
      <c r="G318" s="2">
        <v>0</v>
      </c>
      <c r="H318" s="2">
        <v>336446900</v>
      </c>
      <c r="I318" s="2">
        <v>1119218</v>
      </c>
      <c r="J318" s="2">
        <v>0</v>
      </c>
      <c r="K318" s="2">
        <v>1119218</v>
      </c>
      <c r="L318" s="2">
        <v>984639.24</v>
      </c>
      <c r="M318" s="2">
        <v>0</v>
      </c>
      <c r="N318" s="2">
        <v>984639.24</v>
      </c>
      <c r="O318" s="15">
        <v>0.1</v>
      </c>
      <c r="P318" s="2">
        <v>0</v>
      </c>
      <c r="Q318" s="13">
        <v>0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t="s">
        <v>1</v>
      </c>
    </row>
    <row r="319" spans="1:29" x14ac:dyDescent="0.25">
      <c r="A319" s="20" t="s">
        <v>247</v>
      </c>
      <c r="B319" t="s">
        <v>159</v>
      </c>
      <c r="C319" t="s">
        <v>9</v>
      </c>
      <c r="D319" t="s">
        <v>29</v>
      </c>
      <c r="E319" t="s">
        <v>248</v>
      </c>
      <c r="F319" s="2">
        <v>1395511000</v>
      </c>
      <c r="G319" s="2">
        <v>0</v>
      </c>
      <c r="H319" s="2">
        <v>1395511000</v>
      </c>
      <c r="I319" s="2">
        <v>4794696</v>
      </c>
      <c r="J319" s="2">
        <v>0</v>
      </c>
      <c r="K319" s="2">
        <v>4794696</v>
      </c>
      <c r="L319" s="2">
        <v>4236491.5999999996</v>
      </c>
      <c r="M319" s="2">
        <v>0</v>
      </c>
      <c r="N319" s="2">
        <v>4236491.5999999996</v>
      </c>
      <c r="O319" s="15">
        <v>0.1</v>
      </c>
      <c r="P319" s="2">
        <v>0</v>
      </c>
      <c r="Q319" s="13">
        <v>0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t="s">
        <v>1</v>
      </c>
    </row>
    <row r="320" spans="1:29" x14ac:dyDescent="0.25">
      <c r="A320" s="20" t="s">
        <v>249</v>
      </c>
      <c r="B320" t="s">
        <v>159</v>
      </c>
      <c r="C320" t="s">
        <v>9</v>
      </c>
      <c r="D320" t="s">
        <v>10</v>
      </c>
      <c r="E320" t="s">
        <v>250</v>
      </c>
      <c r="F320" s="2">
        <v>1234325000</v>
      </c>
      <c r="G320" s="2">
        <v>0</v>
      </c>
      <c r="H320" s="2">
        <v>1234325000</v>
      </c>
      <c r="I320" s="2">
        <v>4123503</v>
      </c>
      <c r="J320" s="2">
        <v>0</v>
      </c>
      <c r="K320" s="2">
        <v>4123503</v>
      </c>
      <c r="L320" s="2">
        <v>3629773</v>
      </c>
      <c r="M320" s="2">
        <v>0</v>
      </c>
      <c r="N320" s="2">
        <v>3629773</v>
      </c>
      <c r="O320" s="15">
        <v>0.1</v>
      </c>
      <c r="P320" s="2">
        <v>0</v>
      </c>
      <c r="Q320" s="13">
        <v>0</v>
      </c>
      <c r="R320" s="15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0</v>
      </c>
      <c r="AC320" t="s">
        <v>1</v>
      </c>
    </row>
    <row r="321" spans="1:29" x14ac:dyDescent="0.25">
      <c r="A321" s="20" t="s">
        <v>251</v>
      </c>
      <c r="B321" t="s">
        <v>159</v>
      </c>
      <c r="C321" t="s">
        <v>2</v>
      </c>
      <c r="D321" t="s">
        <v>391</v>
      </c>
      <c r="E321" t="s">
        <v>252</v>
      </c>
      <c r="F321" s="2">
        <v>2402124500</v>
      </c>
      <c r="G321" s="2">
        <v>1594218000</v>
      </c>
      <c r="H321" s="2">
        <v>807906500</v>
      </c>
      <c r="I321" s="2">
        <v>7203921</v>
      </c>
      <c r="J321" s="2">
        <v>4376225</v>
      </c>
      <c r="K321" s="2">
        <v>2827696</v>
      </c>
      <c r="L321" s="2">
        <v>6243071.2000000002</v>
      </c>
      <c r="M321" s="2">
        <v>3738537.8</v>
      </c>
      <c r="N321" s="2">
        <v>2504533.4</v>
      </c>
      <c r="O321" s="15">
        <v>0.1</v>
      </c>
      <c r="P321" s="2">
        <v>373853.78</v>
      </c>
      <c r="Q321" s="13">
        <v>0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373853.78</v>
      </c>
      <c r="AC321" t="s">
        <v>1</v>
      </c>
    </row>
    <row r="322" spans="1:29" x14ac:dyDescent="0.25">
      <c r="A322" s="20" t="s">
        <v>253</v>
      </c>
      <c r="B322" t="s">
        <v>159</v>
      </c>
      <c r="C322" t="s">
        <v>2</v>
      </c>
      <c r="D322" t="s">
        <v>8</v>
      </c>
      <c r="E322" t="s">
        <v>254</v>
      </c>
      <c r="F322" s="2">
        <v>2795086000</v>
      </c>
      <c r="G322" s="2">
        <v>1065364000</v>
      </c>
      <c r="H322" s="2">
        <v>1729722000</v>
      </c>
      <c r="I322" s="2">
        <v>8773187</v>
      </c>
      <c r="J322" s="2">
        <v>3167326</v>
      </c>
      <c r="K322" s="2">
        <v>5605861</v>
      </c>
      <c r="L322" s="2">
        <v>7655152.5999999996</v>
      </c>
      <c r="M322" s="2">
        <v>2741180.4</v>
      </c>
      <c r="N322" s="2">
        <v>4913972.2</v>
      </c>
      <c r="O322" s="15">
        <v>0.1</v>
      </c>
      <c r="P322" s="2">
        <v>274118.03999999998</v>
      </c>
      <c r="Q322" s="13">
        <v>0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274118.03999999998</v>
      </c>
      <c r="AC322" t="s">
        <v>1</v>
      </c>
    </row>
    <row r="323" spans="1:29" x14ac:dyDescent="0.25">
      <c r="A323" s="20" t="s">
        <v>255</v>
      </c>
      <c r="B323" t="s">
        <v>159</v>
      </c>
      <c r="C323" t="s">
        <v>2</v>
      </c>
      <c r="D323" t="s">
        <v>4</v>
      </c>
      <c r="E323" t="s">
        <v>256</v>
      </c>
      <c r="F323" s="2">
        <v>12284725300</v>
      </c>
      <c r="G323" s="2">
        <v>7849477400</v>
      </c>
      <c r="H323" s="2">
        <v>4435247900</v>
      </c>
      <c r="I323" s="2">
        <v>36439951</v>
      </c>
      <c r="J323" s="2">
        <v>23363137</v>
      </c>
      <c r="K323" s="2">
        <v>13076814</v>
      </c>
      <c r="L323" s="2">
        <v>31526060.879999999</v>
      </c>
      <c r="M323" s="2">
        <v>20223346.039999999</v>
      </c>
      <c r="N323" s="2">
        <v>11302714.84</v>
      </c>
      <c r="O323" s="15">
        <v>0.1</v>
      </c>
      <c r="P323" s="2">
        <v>2022334.6040000001</v>
      </c>
      <c r="Q323" s="13">
        <v>0.15</v>
      </c>
      <c r="R323" s="15">
        <v>0</v>
      </c>
      <c r="S323" s="2">
        <v>1695407.226</v>
      </c>
      <c r="T323" s="2">
        <v>3000000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6717741.8300000001</v>
      </c>
      <c r="AC323" t="s">
        <v>1</v>
      </c>
    </row>
    <row r="324" spans="1:29" x14ac:dyDescent="0.25">
      <c r="A324" s="20" t="s">
        <v>258</v>
      </c>
      <c r="B324" t="s">
        <v>13</v>
      </c>
      <c r="C324" t="s">
        <v>2</v>
      </c>
      <c r="D324" t="s">
        <v>220</v>
      </c>
      <c r="E324" t="s">
        <v>257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15">
        <v>0.1</v>
      </c>
      <c r="P324" s="2">
        <v>0</v>
      </c>
      <c r="Q324" s="13">
        <v>0</v>
      </c>
      <c r="R324" s="15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0</v>
      </c>
      <c r="AC324" t="s">
        <v>223</v>
      </c>
    </row>
    <row r="325" spans="1:29" x14ac:dyDescent="0.25"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13"/>
      <c r="R325" s="15"/>
      <c r="S325" s="2"/>
      <c r="T325" s="2"/>
      <c r="U325" s="2"/>
      <c r="V325" s="2"/>
      <c r="W325" s="2"/>
      <c r="X325" s="2"/>
      <c r="Y325" s="2"/>
      <c r="Z325" s="2"/>
      <c r="AA325" s="18"/>
    </row>
    <row r="326" spans="1:29" x14ac:dyDescent="0.25"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13"/>
      <c r="R326" s="15"/>
      <c r="S326" s="2"/>
      <c r="T326" s="2"/>
      <c r="U326" s="2"/>
      <c r="V326" s="2"/>
      <c r="W326" s="2"/>
      <c r="X326" s="2"/>
      <c r="Y326" s="2"/>
      <c r="Z326" s="2"/>
      <c r="AA326" s="18"/>
    </row>
    <row r="327" spans="1:29" x14ac:dyDescent="0.25"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13"/>
      <c r="R327" s="15"/>
      <c r="S327" s="2"/>
      <c r="T327" s="2"/>
      <c r="U327" s="2"/>
      <c r="V327" s="2"/>
      <c r="W327" s="2"/>
      <c r="X327" s="2"/>
      <c r="Y327" s="2"/>
      <c r="Z327" s="2"/>
      <c r="AA327" s="18"/>
    </row>
    <row r="328" spans="1:29" x14ac:dyDescent="0.25">
      <c r="F328" s="2">
        <f>SUM(F2:F324)</f>
        <v>6830367239600</v>
      </c>
      <c r="G328" s="2"/>
      <c r="H328" s="2"/>
      <c r="I328" s="2"/>
      <c r="J328" s="2"/>
      <c r="K328" s="2"/>
      <c r="L328" s="2">
        <f>SUM(L2:L324)</f>
        <v>10595063687.160004</v>
      </c>
      <c r="M328" s="2"/>
      <c r="N328" s="2"/>
      <c r="P328" s="2"/>
      <c r="Q328" s="13"/>
      <c r="R328" s="15"/>
      <c r="S328" s="2"/>
      <c r="T328" s="2"/>
      <c r="U328" s="2"/>
      <c r="V328" s="2"/>
      <c r="W328" s="2"/>
      <c r="X328" s="2"/>
      <c r="Y328" s="2"/>
      <c r="Z328" s="2"/>
      <c r="AA328" s="18"/>
    </row>
    <row r="329" spans="1:29" x14ac:dyDescent="0.25"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13"/>
      <c r="R329" s="15"/>
      <c r="S329" s="2"/>
      <c r="T329" s="2"/>
      <c r="U329" s="2"/>
      <c r="V329" s="2"/>
      <c r="W329" s="2"/>
      <c r="X329" s="2"/>
      <c r="Y329" s="2"/>
      <c r="Z329" s="2"/>
      <c r="AA329" s="18"/>
    </row>
    <row r="330" spans="1:29" x14ac:dyDescent="0.25"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13"/>
      <c r="R330" s="15"/>
      <c r="S330" s="2"/>
      <c r="T330" s="2"/>
      <c r="U330" s="2"/>
      <c r="V330" s="2"/>
      <c r="W330" s="2"/>
      <c r="X330" s="2"/>
      <c r="Y330" s="2"/>
      <c r="Z330" s="2"/>
      <c r="AA330" s="18"/>
    </row>
    <row r="331" spans="1:29" x14ac:dyDescent="0.25"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13"/>
      <c r="R331" s="15"/>
      <c r="S331" s="2"/>
      <c r="T331" s="2"/>
      <c r="U331" s="2"/>
      <c r="V331" s="2"/>
      <c r="W331" s="2"/>
      <c r="X331" s="2"/>
      <c r="Y331" s="2"/>
      <c r="Z331" s="2"/>
      <c r="AA331" s="18"/>
    </row>
    <row r="332" spans="1:29" x14ac:dyDescent="0.25"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13"/>
      <c r="R332" s="15"/>
      <c r="S332" s="2"/>
      <c r="T332" s="2"/>
      <c r="U332" s="2"/>
      <c r="V332" s="2"/>
      <c r="W332" s="2"/>
      <c r="X332" s="2"/>
      <c r="Y332" s="2"/>
      <c r="Z332" s="2"/>
      <c r="AA332" s="18"/>
    </row>
    <row r="333" spans="1:29" x14ac:dyDescent="0.25"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13"/>
      <c r="R333" s="15"/>
      <c r="S333" s="2"/>
      <c r="T333" s="2"/>
      <c r="U333" s="2"/>
      <c r="V333" s="2"/>
      <c r="W333" s="2"/>
      <c r="X333" s="2"/>
      <c r="Y333" s="2"/>
      <c r="Z333" s="2"/>
      <c r="AA333" s="18"/>
    </row>
    <row r="334" spans="1:29" x14ac:dyDescent="0.25"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13"/>
      <c r="R334" s="15"/>
      <c r="S334" s="2"/>
      <c r="T334" s="2"/>
      <c r="U334" s="2"/>
      <c r="V334" s="2"/>
      <c r="W334" s="2"/>
      <c r="X334" s="2"/>
      <c r="Y334" s="2"/>
      <c r="Z334" s="2"/>
      <c r="AA334" s="18"/>
    </row>
    <row r="335" spans="1:29" x14ac:dyDescent="0.25"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13"/>
      <c r="R335" s="15"/>
      <c r="S335" s="2"/>
      <c r="T335" s="2"/>
      <c r="U335" s="2"/>
      <c r="V335" s="2"/>
      <c r="W335" s="2"/>
      <c r="X335" s="2"/>
      <c r="Y335" s="2"/>
      <c r="Z335" s="2"/>
      <c r="AA335" s="18"/>
    </row>
    <row r="336" spans="1:29" x14ac:dyDescent="0.25"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13"/>
      <c r="R336" s="15"/>
      <c r="S336" s="2"/>
      <c r="T336" s="2"/>
      <c r="U336" s="2"/>
      <c r="V336" s="2"/>
      <c r="W336" s="2"/>
      <c r="X336" s="2"/>
      <c r="Y336" s="2"/>
      <c r="Z336" s="2"/>
      <c r="AA336" s="18"/>
    </row>
    <row r="337" spans="6:27" x14ac:dyDescent="0.25"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13"/>
      <c r="R337" s="15"/>
      <c r="S337" s="2"/>
      <c r="T337" s="2"/>
      <c r="U337" s="2"/>
      <c r="V337" s="2"/>
      <c r="W337" s="2"/>
      <c r="X337" s="2"/>
      <c r="Y337" s="2"/>
      <c r="Z337" s="2"/>
      <c r="AA337" s="18"/>
    </row>
    <row r="338" spans="6:27" x14ac:dyDescent="0.25"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13"/>
      <c r="R338" s="15"/>
      <c r="S338" s="2"/>
      <c r="T338" s="2"/>
      <c r="U338" s="2"/>
      <c r="V338" s="2"/>
      <c r="W338" s="2"/>
      <c r="X338" s="2"/>
      <c r="Y338" s="2"/>
      <c r="Z338" s="2"/>
      <c r="AA338" s="18"/>
    </row>
    <row r="339" spans="6:27" x14ac:dyDescent="0.25"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13"/>
      <c r="R339" s="15"/>
      <c r="S339" s="2"/>
      <c r="T339" s="2"/>
      <c r="U339" s="2"/>
      <c r="V339" s="2"/>
      <c r="W339" s="2"/>
      <c r="X339" s="2"/>
      <c r="Y339" s="2"/>
      <c r="Z339" s="2"/>
      <c r="AA339" s="18"/>
    </row>
    <row r="340" spans="6:27" x14ac:dyDescent="0.25"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13"/>
      <c r="R340" s="15"/>
      <c r="S340" s="2"/>
      <c r="T340" s="2"/>
      <c r="U340" s="2"/>
      <c r="V340" s="2"/>
      <c r="W340" s="2"/>
      <c r="X340" s="2"/>
      <c r="Y340" s="2"/>
      <c r="Z340" s="2"/>
      <c r="AA340" s="18"/>
    </row>
    <row r="341" spans="6:27" x14ac:dyDescent="0.25"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13"/>
      <c r="R341" s="15"/>
      <c r="S341" s="2"/>
      <c r="T341" s="2"/>
      <c r="U341" s="2"/>
      <c r="V341" s="2"/>
      <c r="W341" s="2"/>
      <c r="X341" s="2"/>
      <c r="Y341" s="2"/>
      <c r="Z341" s="2"/>
      <c r="AA341" s="18"/>
    </row>
    <row r="342" spans="6:27" x14ac:dyDescent="0.25"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13"/>
      <c r="R342" s="15"/>
      <c r="S342" s="2"/>
      <c r="T342" s="2"/>
      <c r="U342" s="2"/>
      <c r="V342" s="2"/>
      <c r="W342" s="2"/>
      <c r="X342" s="2"/>
      <c r="Y342" s="2"/>
      <c r="Z342" s="2"/>
      <c r="AA342" s="18"/>
    </row>
    <row r="343" spans="6:27" x14ac:dyDescent="0.25"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13"/>
      <c r="R343" s="15"/>
      <c r="S343" s="2"/>
      <c r="T343" s="2"/>
      <c r="U343" s="2"/>
      <c r="V343" s="2"/>
      <c r="W343" s="2"/>
      <c r="X343" s="2"/>
      <c r="Y343" s="2"/>
      <c r="Z343" s="2"/>
      <c r="AA343" s="18"/>
    </row>
    <row r="344" spans="6:27" x14ac:dyDescent="0.25"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13"/>
      <c r="R344" s="15"/>
      <c r="S344" s="2"/>
      <c r="T344" s="2"/>
      <c r="U344" s="2"/>
      <c r="V344" s="2"/>
      <c r="W344" s="2"/>
      <c r="X344" s="2"/>
      <c r="Y344" s="2"/>
      <c r="Z344" s="2"/>
      <c r="AA344" s="18"/>
    </row>
    <row r="345" spans="6:27" x14ac:dyDescent="0.25"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13"/>
      <c r="R345" s="15"/>
      <c r="S345" s="2"/>
      <c r="T345" s="2"/>
      <c r="U345" s="2"/>
      <c r="V345" s="2"/>
      <c r="W345" s="2"/>
      <c r="X345" s="2"/>
      <c r="Y345" s="2"/>
      <c r="Z345" s="2"/>
      <c r="AA345" s="18"/>
    </row>
    <row r="346" spans="6:27" x14ac:dyDescent="0.25"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13"/>
      <c r="R346" s="15"/>
      <c r="S346" s="2"/>
      <c r="T346" s="2"/>
      <c r="U346" s="2"/>
      <c r="V346" s="2"/>
      <c r="W346" s="2"/>
      <c r="X346" s="2"/>
      <c r="Y346" s="2"/>
      <c r="Z346" s="2"/>
      <c r="AA346" s="18"/>
    </row>
    <row r="347" spans="6:27" x14ac:dyDescent="0.25"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13"/>
      <c r="R347" s="15"/>
      <c r="S347" s="2"/>
      <c r="T347" s="2"/>
      <c r="U347" s="2"/>
      <c r="V347" s="2"/>
      <c r="W347" s="2"/>
      <c r="X347" s="2"/>
      <c r="Y347" s="2"/>
      <c r="Z347" s="2"/>
      <c r="AA347" s="18"/>
    </row>
    <row r="348" spans="6:27" x14ac:dyDescent="0.25"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13"/>
      <c r="R348" s="15"/>
      <c r="S348" s="2"/>
      <c r="T348" s="2"/>
      <c r="U348" s="2"/>
      <c r="V348" s="2"/>
      <c r="W348" s="2"/>
      <c r="X348" s="2"/>
      <c r="Y348" s="2"/>
      <c r="Z348" s="2"/>
      <c r="AA348" s="18"/>
    </row>
    <row r="349" spans="6:27" x14ac:dyDescent="0.25"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13"/>
      <c r="R349" s="15"/>
      <c r="S349" s="2"/>
      <c r="T349" s="2"/>
      <c r="U349" s="2"/>
      <c r="V349" s="2"/>
      <c r="W349" s="2"/>
      <c r="X349" s="2"/>
      <c r="Y349" s="2"/>
      <c r="Z349" s="2"/>
      <c r="AA349" s="18"/>
    </row>
    <row r="350" spans="6:27" x14ac:dyDescent="0.25"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13"/>
      <c r="R350" s="15"/>
      <c r="S350" s="2"/>
      <c r="T350" s="2"/>
      <c r="U350" s="2"/>
      <c r="V350" s="2"/>
      <c r="W350" s="2"/>
      <c r="X350" s="2"/>
      <c r="Y350" s="2"/>
      <c r="Z350" s="2"/>
      <c r="AA350" s="18"/>
    </row>
    <row r="351" spans="6:27" x14ac:dyDescent="0.25"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13"/>
      <c r="R351" s="15"/>
      <c r="S351" s="2"/>
      <c r="T351" s="2"/>
      <c r="U351" s="2"/>
      <c r="V351" s="2"/>
      <c r="W351" s="2"/>
      <c r="X351" s="2"/>
      <c r="Y351" s="2"/>
      <c r="Z351" s="2"/>
      <c r="AA351" s="18"/>
    </row>
    <row r="352" spans="6:27" x14ac:dyDescent="0.25"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13"/>
      <c r="R352" s="15"/>
      <c r="S352" s="2"/>
      <c r="T352" s="2"/>
      <c r="U352" s="2"/>
      <c r="V352" s="2"/>
      <c r="W352" s="2"/>
      <c r="X352" s="2"/>
      <c r="Y352" s="2"/>
      <c r="Z352" s="2"/>
      <c r="AA352" s="18"/>
    </row>
    <row r="353" spans="6:27" x14ac:dyDescent="0.25"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13"/>
      <c r="R353" s="15"/>
      <c r="S353" s="2"/>
      <c r="T353" s="2"/>
      <c r="U353" s="2"/>
      <c r="V353" s="2"/>
      <c r="W353" s="2"/>
      <c r="X353" s="2"/>
      <c r="Y353" s="2"/>
      <c r="Z353" s="2"/>
      <c r="AA353" s="18"/>
    </row>
    <row r="354" spans="6:27" x14ac:dyDescent="0.25"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13"/>
      <c r="R354" s="15"/>
      <c r="S354" s="2"/>
      <c r="T354" s="2"/>
      <c r="U354" s="2"/>
      <c r="V354" s="2"/>
      <c r="W354" s="2"/>
      <c r="X354" s="2"/>
      <c r="Y354" s="2"/>
      <c r="Z354" s="2"/>
      <c r="AA354" s="18"/>
    </row>
    <row r="355" spans="6:27" x14ac:dyDescent="0.25"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13"/>
      <c r="R355" s="15"/>
      <c r="S355" s="2"/>
      <c r="T355" s="2"/>
      <c r="U355" s="2"/>
      <c r="V355" s="2"/>
      <c r="W355" s="2"/>
      <c r="X355" s="2"/>
      <c r="Y355" s="2"/>
      <c r="Z355" s="2"/>
      <c r="AA355" s="18"/>
    </row>
    <row r="356" spans="6:27" x14ac:dyDescent="0.25"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13"/>
      <c r="R356" s="15"/>
      <c r="S356" s="2"/>
      <c r="T356" s="2"/>
      <c r="U356" s="2"/>
      <c r="V356" s="2"/>
      <c r="W356" s="2"/>
      <c r="X356" s="2"/>
      <c r="Y356" s="2"/>
      <c r="Z356" s="2"/>
      <c r="AA356" s="18"/>
    </row>
    <row r="357" spans="6:27" x14ac:dyDescent="0.25"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13"/>
      <c r="R357" s="15"/>
      <c r="S357" s="2"/>
      <c r="T357" s="2"/>
      <c r="U357" s="2"/>
      <c r="V357" s="2"/>
      <c r="W357" s="2"/>
      <c r="X357" s="2"/>
      <c r="Y357" s="2"/>
      <c r="Z357" s="2"/>
      <c r="AA357" s="18"/>
    </row>
    <row r="358" spans="6:27" x14ac:dyDescent="0.25"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13"/>
      <c r="R358" s="15"/>
      <c r="S358" s="2"/>
      <c r="T358" s="2"/>
      <c r="U358" s="2"/>
      <c r="V358" s="2"/>
      <c r="W358" s="2"/>
      <c r="X358" s="2"/>
      <c r="Y358" s="2"/>
      <c r="Z358" s="2"/>
      <c r="AA358" s="18"/>
    </row>
    <row r="359" spans="6:27" x14ac:dyDescent="0.25"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13"/>
      <c r="R359" s="15"/>
      <c r="S359" s="2"/>
      <c r="T359" s="2"/>
      <c r="U359" s="2"/>
      <c r="V359" s="2"/>
      <c r="W359" s="2"/>
      <c r="X359" s="2"/>
      <c r="Y359" s="2"/>
      <c r="Z359" s="2"/>
      <c r="AA359" s="18"/>
    </row>
    <row r="360" spans="6:27" x14ac:dyDescent="0.25"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13"/>
      <c r="R360" s="15"/>
      <c r="S360" s="2"/>
      <c r="T360" s="2"/>
      <c r="U360" s="2"/>
      <c r="V360" s="2"/>
      <c r="W360" s="2"/>
      <c r="X360" s="2"/>
      <c r="Y360" s="2"/>
      <c r="Z360" s="2"/>
      <c r="AA360" s="18"/>
    </row>
    <row r="361" spans="6:27" x14ac:dyDescent="0.25"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13"/>
      <c r="R361" s="15"/>
      <c r="S361" s="2"/>
      <c r="T361" s="2"/>
      <c r="U361" s="2"/>
      <c r="V361" s="2"/>
      <c r="W361" s="2"/>
      <c r="X361" s="2"/>
      <c r="Y361" s="2"/>
      <c r="Z361" s="2"/>
      <c r="AA361" s="18"/>
    </row>
    <row r="362" spans="6:27" x14ac:dyDescent="0.25"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13"/>
      <c r="R362" s="15"/>
      <c r="S362" s="2"/>
      <c r="T362" s="2"/>
      <c r="U362" s="2"/>
      <c r="V362" s="2"/>
      <c r="W362" s="2"/>
      <c r="X362" s="2"/>
      <c r="Y362" s="2"/>
      <c r="Z362" s="2"/>
      <c r="AA362" s="18"/>
    </row>
    <row r="363" spans="6:27" x14ac:dyDescent="0.25"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13"/>
      <c r="R363" s="15"/>
      <c r="S363" s="2"/>
      <c r="T363" s="2"/>
      <c r="U363" s="2"/>
      <c r="V363" s="2"/>
      <c r="W363" s="2"/>
      <c r="X363" s="2"/>
      <c r="Y363" s="2"/>
      <c r="Z363" s="2"/>
      <c r="AA363" s="18"/>
    </row>
    <row r="364" spans="6:27" x14ac:dyDescent="0.25"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13"/>
      <c r="R364" s="15"/>
      <c r="S364" s="2"/>
      <c r="T364" s="2"/>
      <c r="U364" s="2"/>
      <c r="V364" s="2"/>
      <c r="W364" s="2"/>
      <c r="X364" s="2"/>
      <c r="Y364" s="2"/>
      <c r="Z364" s="2"/>
      <c r="AA364" s="18"/>
    </row>
    <row r="365" spans="6:27" x14ac:dyDescent="0.25"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13"/>
      <c r="R365" s="15"/>
      <c r="S365" s="2"/>
      <c r="T365" s="2"/>
      <c r="U365" s="2"/>
      <c r="V365" s="2"/>
      <c r="W365" s="2"/>
      <c r="X365" s="2"/>
      <c r="Y365" s="2"/>
      <c r="Z365" s="2"/>
      <c r="AA365" s="18"/>
    </row>
    <row r="366" spans="6:27" x14ac:dyDescent="0.25"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13"/>
      <c r="R366" s="15"/>
      <c r="S366" s="2"/>
      <c r="T366" s="2"/>
      <c r="U366" s="2"/>
      <c r="V366" s="2"/>
      <c r="W366" s="2"/>
      <c r="X366" s="2"/>
      <c r="Y366" s="2"/>
      <c r="Z366" s="2"/>
      <c r="AA366" s="18"/>
    </row>
    <row r="367" spans="6:27" x14ac:dyDescent="0.25"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13"/>
      <c r="R367" s="15"/>
      <c r="S367" s="2"/>
      <c r="T367" s="2"/>
      <c r="U367" s="2"/>
      <c r="V367" s="2"/>
      <c r="W367" s="2"/>
      <c r="X367" s="2"/>
      <c r="Y367" s="2"/>
      <c r="Z367" s="2"/>
      <c r="AA367" s="18"/>
    </row>
    <row r="368" spans="6:27" x14ac:dyDescent="0.25"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13"/>
      <c r="R368" s="15"/>
      <c r="S368" s="2"/>
      <c r="T368" s="2"/>
      <c r="U368" s="2"/>
      <c r="V368" s="2"/>
      <c r="W368" s="2"/>
      <c r="X368" s="2"/>
      <c r="Y368" s="2"/>
      <c r="Z368" s="2"/>
      <c r="AA368" s="18"/>
    </row>
    <row r="369" spans="6:27" x14ac:dyDescent="0.25"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13"/>
      <c r="R369" s="15"/>
      <c r="S369" s="2"/>
      <c r="T369" s="2"/>
      <c r="U369" s="2"/>
      <c r="V369" s="2"/>
      <c r="W369" s="2"/>
      <c r="X369" s="2"/>
      <c r="Y369" s="2"/>
      <c r="Z369" s="2"/>
      <c r="AA369" s="18"/>
    </row>
    <row r="370" spans="6:27" x14ac:dyDescent="0.25"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13"/>
      <c r="R370" s="15"/>
      <c r="S370" s="2"/>
      <c r="T370" s="2"/>
      <c r="U370" s="2"/>
      <c r="V370" s="2"/>
      <c r="W370" s="2"/>
      <c r="X370" s="2"/>
      <c r="Y370" s="2"/>
      <c r="Z370" s="2"/>
      <c r="AA370" s="18"/>
    </row>
    <row r="371" spans="6:27" x14ac:dyDescent="0.25"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13"/>
      <c r="R371" s="15"/>
      <c r="S371" s="2"/>
      <c r="T371" s="2"/>
      <c r="U371" s="2"/>
      <c r="V371" s="2"/>
      <c r="W371" s="2"/>
      <c r="X371" s="2"/>
      <c r="Y371" s="2"/>
      <c r="Z371" s="2"/>
      <c r="AA371" s="18"/>
    </row>
    <row r="372" spans="6:27" x14ac:dyDescent="0.25"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13"/>
      <c r="R372" s="15"/>
      <c r="S372" s="2"/>
      <c r="T372" s="2"/>
      <c r="U372" s="2"/>
      <c r="V372" s="2"/>
      <c r="W372" s="2"/>
      <c r="X372" s="2"/>
      <c r="Y372" s="2"/>
      <c r="Z372" s="2"/>
      <c r="AA372" s="18"/>
    </row>
    <row r="373" spans="6:27" x14ac:dyDescent="0.25"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13"/>
      <c r="R373" s="15"/>
      <c r="S373" s="2"/>
      <c r="T373" s="2"/>
      <c r="U373" s="2"/>
      <c r="V373" s="2"/>
      <c r="W373" s="2"/>
      <c r="X373" s="2"/>
      <c r="Y373" s="2"/>
      <c r="Z373" s="2"/>
      <c r="AA373" s="18"/>
    </row>
    <row r="374" spans="6:27" x14ac:dyDescent="0.25"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13"/>
      <c r="R374" s="15"/>
      <c r="S374" s="2"/>
      <c r="T374" s="2"/>
      <c r="U374" s="2"/>
      <c r="V374" s="2"/>
      <c r="W374" s="2"/>
      <c r="X374" s="2"/>
      <c r="Y374" s="2"/>
      <c r="Z374" s="2"/>
      <c r="AA374" s="18"/>
    </row>
    <row r="375" spans="6:27" x14ac:dyDescent="0.25"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13"/>
      <c r="R375" s="15"/>
      <c r="S375" s="2"/>
      <c r="T375" s="2"/>
      <c r="U375" s="2"/>
      <c r="V375" s="2"/>
      <c r="W375" s="2"/>
      <c r="X375" s="2"/>
      <c r="Y375" s="2"/>
      <c r="Z375" s="2"/>
      <c r="AA375" s="18"/>
    </row>
    <row r="376" spans="6:27" x14ac:dyDescent="0.25"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13"/>
      <c r="R376" s="15"/>
      <c r="S376" s="2"/>
      <c r="T376" s="2"/>
      <c r="U376" s="2"/>
      <c r="V376" s="2"/>
      <c r="W376" s="2"/>
      <c r="X376" s="2"/>
      <c r="Y376" s="2"/>
      <c r="Z376" s="2"/>
      <c r="AA376" s="18"/>
    </row>
    <row r="377" spans="6:27" x14ac:dyDescent="0.25"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13"/>
      <c r="R377" s="15"/>
      <c r="S377" s="2"/>
      <c r="T377" s="2"/>
      <c r="U377" s="2"/>
      <c r="V377" s="2"/>
      <c r="W377" s="2"/>
      <c r="X377" s="2"/>
      <c r="Y377" s="2"/>
      <c r="Z377" s="2"/>
      <c r="AA377" s="18"/>
    </row>
    <row r="378" spans="6:27" x14ac:dyDescent="0.25"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13"/>
      <c r="R378" s="15"/>
      <c r="S378" s="2"/>
      <c r="T378" s="2"/>
      <c r="U378" s="2"/>
      <c r="V378" s="2"/>
      <c r="W378" s="2"/>
      <c r="X378" s="2"/>
      <c r="Y378" s="2"/>
      <c r="Z378" s="2"/>
      <c r="AA378" s="18"/>
    </row>
    <row r="379" spans="6:27" x14ac:dyDescent="0.25"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13"/>
      <c r="R379" s="15"/>
      <c r="S379" s="2"/>
      <c r="T379" s="2"/>
      <c r="U379" s="2"/>
      <c r="V379" s="2"/>
      <c r="W379" s="2"/>
      <c r="X379" s="2"/>
      <c r="Y379" s="2"/>
      <c r="Z379" s="2"/>
      <c r="AA379" s="18"/>
    </row>
    <row r="380" spans="6:27" x14ac:dyDescent="0.25"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13"/>
      <c r="R380" s="15"/>
      <c r="S380" s="2"/>
      <c r="T380" s="2"/>
      <c r="U380" s="2"/>
      <c r="V380" s="2"/>
      <c r="W380" s="2"/>
      <c r="X380" s="2"/>
      <c r="Y380" s="2"/>
      <c r="Z380" s="2"/>
      <c r="AA380" s="18"/>
    </row>
    <row r="381" spans="6:27" x14ac:dyDescent="0.25"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13"/>
      <c r="R381" s="15"/>
      <c r="S381" s="2"/>
      <c r="T381" s="2"/>
      <c r="U381" s="2"/>
      <c r="V381" s="2"/>
      <c r="W381" s="2"/>
      <c r="X381" s="2"/>
      <c r="Y381" s="2"/>
      <c r="Z381" s="2"/>
      <c r="AA381" s="18"/>
    </row>
    <row r="382" spans="6:27" x14ac:dyDescent="0.25"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13"/>
      <c r="R382" s="15"/>
      <c r="S382" s="2"/>
      <c r="T382" s="2"/>
      <c r="U382" s="2"/>
      <c r="V382" s="2"/>
      <c r="W382" s="2"/>
      <c r="X382" s="2"/>
      <c r="Y382" s="2"/>
      <c r="Z382" s="2"/>
      <c r="AA382" s="18"/>
    </row>
  </sheetData>
  <autoFilter ref="A1:AC32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7"/>
  <sheetViews>
    <sheetView workbookViewId="0">
      <pane ySplit="1" topLeftCell="A80" activePane="bottomLeft" state="frozen"/>
      <selection activeCell="G1" sqref="G1"/>
      <selection pane="bottomLeft" activeCell="E104" sqref="E104"/>
    </sheetView>
  </sheetViews>
  <sheetFormatPr defaultRowHeight="15" x14ac:dyDescent="0.25"/>
  <cols>
    <col min="1" max="1" width="9.140625" style="20" customWidth="1"/>
    <col min="2" max="2" width="20.85546875" customWidth="1"/>
    <col min="3" max="3" width="15.42578125" customWidth="1"/>
    <col min="4" max="4" width="16.7109375" customWidth="1"/>
    <col min="5" max="5" width="17" customWidth="1"/>
    <col min="6" max="6" width="23.5703125" customWidth="1"/>
    <col min="7" max="7" width="25" customWidth="1"/>
    <col min="8" max="8" width="17.85546875" customWidth="1"/>
    <col min="9" max="9" width="13.5703125" customWidth="1"/>
    <col min="10" max="10" width="18" customWidth="1"/>
    <col min="11" max="11" width="20.140625" customWidth="1"/>
    <col min="12" max="12" width="26.140625" customWidth="1"/>
    <col min="13" max="13" width="18.7109375" customWidth="1"/>
    <col min="14" max="14" width="16.42578125" customWidth="1"/>
    <col min="15" max="15" width="15.140625" customWidth="1"/>
    <col min="16" max="16" width="25" customWidth="1"/>
    <col min="17" max="17" width="14.7109375" customWidth="1"/>
    <col min="18" max="18" width="14.28515625" customWidth="1"/>
    <col min="19" max="19" width="22.85546875" customWidth="1"/>
    <col min="20" max="20" width="28.5703125" customWidth="1"/>
    <col min="21" max="21" width="40.5703125" customWidth="1"/>
    <col min="22" max="22" width="37" style="4" customWidth="1"/>
    <col min="23" max="23" width="25.7109375" style="4" customWidth="1"/>
    <col min="24" max="24" width="18.42578125" style="4" customWidth="1"/>
    <col min="25" max="26" width="26.42578125" style="4" customWidth="1"/>
    <col min="27" max="27" width="26.42578125" style="4" hidden="1" customWidth="1"/>
    <col min="28" max="28" width="12.42578125" style="4" customWidth="1"/>
    <col min="29" max="30" width="26.42578125" style="4" customWidth="1"/>
    <col min="31" max="31" width="22.42578125" style="4" customWidth="1"/>
    <col min="32" max="32" width="26.42578125" style="4" customWidth="1"/>
    <col min="33" max="34" width="28.28515625" style="4" customWidth="1"/>
    <col min="35" max="35" width="22.5703125" customWidth="1"/>
    <col min="36" max="48" width="9.140625" style="30"/>
  </cols>
  <sheetData>
    <row r="1" spans="1:48" x14ac:dyDescent="0.25">
      <c r="A1" s="19" t="s">
        <v>157</v>
      </c>
      <c r="B1" s="5" t="s">
        <v>125</v>
      </c>
      <c r="C1" s="5" t="s">
        <v>126</v>
      </c>
      <c r="D1" s="5" t="s">
        <v>162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164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21" t="s">
        <v>165</v>
      </c>
      <c r="P1" s="5" t="s">
        <v>166</v>
      </c>
      <c r="Q1" s="9" t="s">
        <v>167</v>
      </c>
      <c r="R1" s="14" t="s">
        <v>221</v>
      </c>
      <c r="S1" s="5" t="s">
        <v>168</v>
      </c>
      <c r="T1" s="5" t="s">
        <v>136</v>
      </c>
      <c r="U1" s="5" t="s">
        <v>137</v>
      </c>
      <c r="V1" s="5" t="s">
        <v>138</v>
      </c>
      <c r="W1" s="5" t="s">
        <v>139</v>
      </c>
      <c r="X1" s="5" t="s">
        <v>140</v>
      </c>
      <c r="Y1" s="5" t="s">
        <v>141</v>
      </c>
      <c r="Z1" s="5" t="s">
        <v>142</v>
      </c>
      <c r="AA1" s="17" t="s">
        <v>169</v>
      </c>
      <c r="AB1" s="17" t="s">
        <v>158</v>
      </c>
      <c r="AC1" s="17" t="s">
        <v>389</v>
      </c>
      <c r="AD1" s="17" t="s">
        <v>207</v>
      </c>
      <c r="AE1" s="5" t="s">
        <v>143</v>
      </c>
      <c r="AF1"/>
      <c r="AG1"/>
      <c r="AH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x14ac:dyDescent="0.25">
      <c r="A2" s="20">
        <v>17</v>
      </c>
      <c r="B2" t="s">
        <v>306</v>
      </c>
      <c r="C2" t="s">
        <v>2</v>
      </c>
      <c r="D2" t="s">
        <v>4</v>
      </c>
      <c r="E2" t="s">
        <v>5</v>
      </c>
      <c r="F2" s="2">
        <v>163432165000</v>
      </c>
      <c r="G2" s="2">
        <v>56013519000</v>
      </c>
      <c r="H2" s="2">
        <v>107418646000</v>
      </c>
      <c r="I2" s="2">
        <v>282881062</v>
      </c>
      <c r="J2" s="2">
        <v>110234652</v>
      </c>
      <c r="K2" s="2">
        <v>172646410</v>
      </c>
      <c r="L2" s="2">
        <v>217508196</v>
      </c>
      <c r="M2" s="2">
        <v>87829244.400000006</v>
      </c>
      <c r="N2" s="2">
        <v>129678951.59999999</v>
      </c>
      <c r="O2" s="15">
        <v>0.1</v>
      </c>
      <c r="P2" s="2">
        <v>8782924.4399999995</v>
      </c>
      <c r="Q2" s="13">
        <v>0.25</v>
      </c>
      <c r="R2" s="15">
        <v>0.4</v>
      </c>
      <c r="S2" s="2">
        <v>32419737.899999999</v>
      </c>
      <c r="T2" s="2">
        <v>6000000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47202662.340000004</v>
      </c>
      <c r="AD2" s="4">
        <f>AB2+AC2</f>
        <v>47202662.340000004</v>
      </c>
      <c r="AE2" t="s">
        <v>44</v>
      </c>
      <c r="AF2"/>
      <c r="AG2"/>
      <c r="AH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x14ac:dyDescent="0.25">
      <c r="A3" s="20">
        <v>23</v>
      </c>
      <c r="B3" t="s">
        <v>306</v>
      </c>
      <c r="C3" t="s">
        <v>2</v>
      </c>
      <c r="D3" t="s">
        <v>4</v>
      </c>
      <c r="E3" t="s">
        <v>7</v>
      </c>
      <c r="F3" s="2">
        <v>13940056000</v>
      </c>
      <c r="G3" s="2">
        <v>10867706000</v>
      </c>
      <c r="H3" s="2">
        <v>3072350000</v>
      </c>
      <c r="I3" s="2">
        <v>32725389</v>
      </c>
      <c r="J3" s="2">
        <v>24550161</v>
      </c>
      <c r="K3" s="2">
        <v>8175228</v>
      </c>
      <c r="L3" s="2">
        <v>27149366.600000001</v>
      </c>
      <c r="M3" s="2">
        <v>20203078.600000001</v>
      </c>
      <c r="N3" s="2">
        <v>6946288</v>
      </c>
      <c r="O3" s="15">
        <v>0.1</v>
      </c>
      <c r="P3" s="2">
        <v>2020307.86</v>
      </c>
      <c r="Q3" s="13">
        <v>0.1</v>
      </c>
      <c r="R3" s="15">
        <v>0</v>
      </c>
      <c r="S3" s="2">
        <v>694628.8</v>
      </c>
      <c r="T3" s="2">
        <v>2000000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4714936.66</v>
      </c>
      <c r="AD3" s="4">
        <f t="shared" ref="AD3:AD66" si="0">AB3+AC3</f>
        <v>4714936.66</v>
      </c>
      <c r="AE3" t="s">
        <v>6</v>
      </c>
      <c r="AF3"/>
      <c r="AG3"/>
      <c r="AH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x14ac:dyDescent="0.25">
      <c r="A4" s="20">
        <v>30</v>
      </c>
      <c r="B4" t="s">
        <v>305</v>
      </c>
      <c r="C4" t="s">
        <v>9</v>
      </c>
      <c r="D4" t="s">
        <v>10</v>
      </c>
      <c r="E4" t="s">
        <v>11</v>
      </c>
      <c r="F4" s="2">
        <v>4269887000</v>
      </c>
      <c r="G4" s="2">
        <v>0</v>
      </c>
      <c r="H4" s="2">
        <v>4269887000</v>
      </c>
      <c r="I4" s="2">
        <v>13457363</v>
      </c>
      <c r="J4" s="2">
        <v>0</v>
      </c>
      <c r="K4" s="2">
        <v>13457363</v>
      </c>
      <c r="L4" s="2">
        <v>11749408.199999999</v>
      </c>
      <c r="M4" s="2">
        <v>0</v>
      </c>
      <c r="N4" s="2">
        <v>11749408.199999999</v>
      </c>
      <c r="O4" s="15">
        <v>0.1</v>
      </c>
      <c r="P4" s="2">
        <v>0</v>
      </c>
      <c r="Q4" s="13">
        <v>0.3</v>
      </c>
      <c r="R4" s="15">
        <v>0</v>
      </c>
      <c r="S4" s="2">
        <v>3524822.46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3524822.46</v>
      </c>
      <c r="AD4" s="4">
        <f t="shared" si="0"/>
        <v>3524822.46</v>
      </c>
      <c r="AE4" t="s">
        <v>12</v>
      </c>
      <c r="AF4"/>
      <c r="AG4"/>
      <c r="AH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x14ac:dyDescent="0.25">
      <c r="A5" s="20">
        <v>58</v>
      </c>
      <c r="B5" t="s">
        <v>306</v>
      </c>
      <c r="C5" t="s">
        <v>9</v>
      </c>
      <c r="D5" t="s">
        <v>16</v>
      </c>
      <c r="E5" t="s">
        <v>19</v>
      </c>
      <c r="F5" s="2">
        <v>48864340000</v>
      </c>
      <c r="G5" s="2">
        <v>0</v>
      </c>
      <c r="H5" s="2">
        <v>48864340000</v>
      </c>
      <c r="I5" s="2">
        <v>104911395</v>
      </c>
      <c r="J5" s="2">
        <v>0</v>
      </c>
      <c r="K5" s="2">
        <v>104911395</v>
      </c>
      <c r="L5" s="2">
        <v>85365659</v>
      </c>
      <c r="M5" s="2">
        <v>0</v>
      </c>
      <c r="N5" s="2">
        <v>85365659</v>
      </c>
      <c r="O5" s="15">
        <v>0.1</v>
      </c>
      <c r="P5" s="2">
        <v>0</v>
      </c>
      <c r="Q5" s="13">
        <v>0.2</v>
      </c>
      <c r="R5" s="15">
        <v>0</v>
      </c>
      <c r="S5" s="2">
        <v>17073131.800000001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21073131.800000001</v>
      </c>
      <c r="AD5" s="4">
        <f t="shared" si="0"/>
        <v>21073131.800000001</v>
      </c>
      <c r="AE5" t="s">
        <v>20</v>
      </c>
      <c r="AF5"/>
      <c r="AG5"/>
      <c r="AH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x14ac:dyDescent="0.25">
      <c r="A6" s="20">
        <v>62</v>
      </c>
      <c r="B6" t="s">
        <v>305</v>
      </c>
      <c r="C6" t="s">
        <v>9</v>
      </c>
      <c r="D6" t="s">
        <v>16</v>
      </c>
      <c r="E6" t="s">
        <v>21</v>
      </c>
      <c r="F6" s="2">
        <v>457358000</v>
      </c>
      <c r="G6" s="2">
        <v>0</v>
      </c>
      <c r="H6" s="2">
        <v>457358000</v>
      </c>
      <c r="I6" s="2">
        <v>1317697</v>
      </c>
      <c r="J6" s="2">
        <v>0</v>
      </c>
      <c r="K6" s="2">
        <v>1317697</v>
      </c>
      <c r="L6" s="2">
        <v>1134753.8</v>
      </c>
      <c r="M6" s="2">
        <v>0</v>
      </c>
      <c r="N6" s="2">
        <v>1134753.8</v>
      </c>
      <c r="O6" s="15">
        <v>0.1</v>
      </c>
      <c r="P6" s="2">
        <v>0</v>
      </c>
      <c r="Q6" s="13">
        <v>0.3</v>
      </c>
      <c r="R6" s="15">
        <v>0</v>
      </c>
      <c r="S6" s="2">
        <v>340426.14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340426.14</v>
      </c>
      <c r="AD6" s="4">
        <f t="shared" si="0"/>
        <v>340426.14</v>
      </c>
      <c r="AE6" t="s">
        <v>25</v>
      </c>
      <c r="AF6"/>
      <c r="AG6"/>
      <c r="AH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x14ac:dyDescent="0.25">
      <c r="A7" s="20">
        <v>66</v>
      </c>
      <c r="B7" t="s">
        <v>306</v>
      </c>
      <c r="C7" t="s">
        <v>2</v>
      </c>
      <c r="D7" t="s">
        <v>4</v>
      </c>
      <c r="E7" t="s">
        <v>23</v>
      </c>
      <c r="F7" s="2">
        <v>11425177100</v>
      </c>
      <c r="G7" s="2">
        <v>4817108000</v>
      </c>
      <c r="H7" s="2">
        <v>6608069100</v>
      </c>
      <c r="I7" s="2">
        <v>32697516</v>
      </c>
      <c r="J7" s="2">
        <v>13807316</v>
      </c>
      <c r="K7" s="2">
        <v>18890200</v>
      </c>
      <c r="L7" s="2">
        <v>28127445.16</v>
      </c>
      <c r="M7" s="2">
        <v>11880472.800000001</v>
      </c>
      <c r="N7" s="2">
        <v>16246972.359999999</v>
      </c>
      <c r="O7" s="15">
        <v>0.1</v>
      </c>
      <c r="P7" s="2">
        <v>1188047.28</v>
      </c>
      <c r="Q7" s="13">
        <v>0.1</v>
      </c>
      <c r="R7" s="15">
        <v>0</v>
      </c>
      <c r="S7" s="2">
        <v>1624697.236</v>
      </c>
      <c r="T7" s="2">
        <v>2000000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4812744.5159999998</v>
      </c>
      <c r="AD7" s="4">
        <f t="shared" si="0"/>
        <v>4812744.5159999998</v>
      </c>
      <c r="AE7" t="s">
        <v>6</v>
      </c>
      <c r="AF7"/>
      <c r="AG7"/>
      <c r="AH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x14ac:dyDescent="0.25">
      <c r="A8" s="20">
        <v>69</v>
      </c>
      <c r="B8" t="s">
        <v>306</v>
      </c>
      <c r="C8" t="s">
        <v>2</v>
      </c>
      <c r="D8" t="s">
        <v>4</v>
      </c>
      <c r="E8" t="s">
        <v>339</v>
      </c>
      <c r="F8" s="2">
        <v>30104249600</v>
      </c>
      <c r="G8" s="2">
        <v>15073354000</v>
      </c>
      <c r="H8" s="2">
        <v>15030895600</v>
      </c>
      <c r="I8" s="2">
        <v>77262013</v>
      </c>
      <c r="J8" s="2">
        <v>37736210</v>
      </c>
      <c r="K8" s="2">
        <v>39525803</v>
      </c>
      <c r="L8" s="2">
        <v>65220313.159999996</v>
      </c>
      <c r="M8" s="2">
        <v>31706868.399999999</v>
      </c>
      <c r="N8" s="2">
        <v>33513444.760000002</v>
      </c>
      <c r="O8" s="15">
        <v>0.1</v>
      </c>
      <c r="P8" s="2">
        <v>3170686.84</v>
      </c>
      <c r="Q8" s="13">
        <v>0.2</v>
      </c>
      <c r="R8" s="15">
        <v>0</v>
      </c>
      <c r="S8" s="2">
        <v>6702688.9519999996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13873375.791999999</v>
      </c>
      <c r="AD8" s="4">
        <f t="shared" si="0"/>
        <v>13873375.791999999</v>
      </c>
      <c r="AE8" t="s">
        <v>240</v>
      </c>
      <c r="AF8"/>
      <c r="AG8"/>
      <c r="AH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x14ac:dyDescent="0.25">
      <c r="A9" s="20">
        <v>116</v>
      </c>
      <c r="B9" t="s">
        <v>306</v>
      </c>
      <c r="C9" t="s">
        <v>2</v>
      </c>
      <c r="D9" t="s">
        <v>8</v>
      </c>
      <c r="E9" t="s">
        <v>26</v>
      </c>
      <c r="F9" s="2">
        <v>23896341000</v>
      </c>
      <c r="G9" s="2">
        <v>1915091000</v>
      </c>
      <c r="H9" s="2">
        <v>21981250000</v>
      </c>
      <c r="I9" s="2">
        <v>57165086</v>
      </c>
      <c r="J9" s="2">
        <v>6379494</v>
      </c>
      <c r="K9" s="2">
        <v>50785592</v>
      </c>
      <c r="L9" s="2">
        <v>47606549.600000001</v>
      </c>
      <c r="M9" s="2">
        <v>5613457.5999999996</v>
      </c>
      <c r="N9" s="2">
        <v>41993092</v>
      </c>
      <c r="O9" s="15">
        <v>0.1</v>
      </c>
      <c r="P9" s="2">
        <v>561345.76</v>
      </c>
      <c r="Q9" s="13">
        <v>0.15</v>
      </c>
      <c r="R9" s="15">
        <v>0</v>
      </c>
      <c r="S9" s="2">
        <v>6298963.7999999998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9860309.5600000005</v>
      </c>
      <c r="AD9" s="4">
        <f t="shared" si="0"/>
        <v>9860309.5600000005</v>
      </c>
      <c r="AE9" t="s">
        <v>45</v>
      </c>
      <c r="AF9"/>
      <c r="AG9"/>
      <c r="AH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x14ac:dyDescent="0.25">
      <c r="A10" s="20">
        <v>119</v>
      </c>
      <c r="B10" t="s">
        <v>305</v>
      </c>
      <c r="C10" t="s">
        <v>9</v>
      </c>
      <c r="D10" t="s">
        <v>10</v>
      </c>
      <c r="E10" t="s">
        <v>27</v>
      </c>
      <c r="F10" s="2">
        <v>1399421000</v>
      </c>
      <c r="G10" s="2">
        <v>0</v>
      </c>
      <c r="H10" s="2">
        <v>1399421000</v>
      </c>
      <c r="I10" s="2">
        <v>3546474</v>
      </c>
      <c r="J10" s="2">
        <v>0</v>
      </c>
      <c r="K10" s="2">
        <v>3546474</v>
      </c>
      <c r="L10" s="2">
        <v>2986705.6</v>
      </c>
      <c r="M10" s="2">
        <v>0</v>
      </c>
      <c r="N10" s="2">
        <v>2986705.6</v>
      </c>
      <c r="O10" s="15">
        <v>0.1</v>
      </c>
      <c r="P10" s="2">
        <v>0</v>
      </c>
      <c r="Q10" s="13">
        <v>0.3</v>
      </c>
      <c r="R10" s="15">
        <v>0</v>
      </c>
      <c r="S10" s="2">
        <v>896011.68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896011.68</v>
      </c>
      <c r="AD10" s="4">
        <f t="shared" si="0"/>
        <v>896011.68</v>
      </c>
      <c r="AE10" t="s">
        <v>209</v>
      </c>
      <c r="AF10"/>
      <c r="AG10"/>
      <c r="AH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x14ac:dyDescent="0.25">
      <c r="A11" s="20">
        <v>123</v>
      </c>
      <c r="B11" t="s">
        <v>306</v>
      </c>
      <c r="C11" t="s">
        <v>9</v>
      </c>
      <c r="D11" t="s">
        <v>16</v>
      </c>
      <c r="E11" t="s">
        <v>28</v>
      </c>
      <c r="F11" s="2">
        <v>40230393000</v>
      </c>
      <c r="G11" s="2">
        <v>0</v>
      </c>
      <c r="H11" s="2">
        <v>40230393000</v>
      </c>
      <c r="I11" s="2">
        <v>104527026</v>
      </c>
      <c r="J11" s="2">
        <v>0</v>
      </c>
      <c r="K11" s="2">
        <v>104527026</v>
      </c>
      <c r="L11" s="2">
        <v>88434868.799999997</v>
      </c>
      <c r="M11" s="2">
        <v>0</v>
      </c>
      <c r="N11" s="2">
        <v>88434868.799999997</v>
      </c>
      <c r="O11" s="15">
        <v>0.1</v>
      </c>
      <c r="P11" s="2">
        <v>0</v>
      </c>
      <c r="Q11" s="13">
        <v>0.2</v>
      </c>
      <c r="R11" s="15">
        <v>0</v>
      </c>
      <c r="S11" s="2">
        <v>17686973.760000002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21686973.760000002</v>
      </c>
      <c r="AD11" s="4">
        <f t="shared" si="0"/>
        <v>21686973.760000002</v>
      </c>
      <c r="AE11" t="s">
        <v>20</v>
      </c>
      <c r="AF11"/>
      <c r="AG11"/>
      <c r="AH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x14ac:dyDescent="0.25">
      <c r="A12" s="20">
        <v>158</v>
      </c>
      <c r="B12" t="s">
        <v>305</v>
      </c>
      <c r="C12" t="s">
        <v>9</v>
      </c>
      <c r="D12" t="s">
        <v>10</v>
      </c>
      <c r="E12" t="s">
        <v>33</v>
      </c>
      <c r="F12" s="2">
        <v>9413835000</v>
      </c>
      <c r="G12" s="2">
        <v>0</v>
      </c>
      <c r="H12" s="2">
        <v>9413835000</v>
      </c>
      <c r="I12" s="2">
        <v>17271594</v>
      </c>
      <c r="J12" s="2">
        <v>0</v>
      </c>
      <c r="K12" s="2">
        <v>17271594</v>
      </c>
      <c r="L12" s="2">
        <v>13506060</v>
      </c>
      <c r="M12" s="2">
        <v>0</v>
      </c>
      <c r="N12" s="2">
        <v>13506060</v>
      </c>
      <c r="O12" s="15">
        <v>0.1</v>
      </c>
      <c r="P12" s="2">
        <v>0</v>
      </c>
      <c r="Q12" s="13">
        <v>0.3</v>
      </c>
      <c r="R12" s="15">
        <v>0</v>
      </c>
      <c r="S12" s="2">
        <v>4051818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4051818</v>
      </c>
      <c r="AD12" s="4">
        <f t="shared" si="0"/>
        <v>4051818</v>
      </c>
      <c r="AE12" t="s">
        <v>12</v>
      </c>
      <c r="AF12"/>
      <c r="AG12"/>
      <c r="AH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x14ac:dyDescent="0.25">
      <c r="A13" s="20">
        <v>168</v>
      </c>
      <c r="B13" t="s">
        <v>306</v>
      </c>
      <c r="C13" t="s">
        <v>9</v>
      </c>
      <c r="D13" t="s">
        <v>10</v>
      </c>
      <c r="E13" t="s">
        <v>37</v>
      </c>
      <c r="F13" s="2">
        <v>9622850600</v>
      </c>
      <c r="G13" s="2">
        <v>0</v>
      </c>
      <c r="H13" s="2">
        <v>9622850600</v>
      </c>
      <c r="I13" s="2">
        <v>24642051</v>
      </c>
      <c r="J13" s="2">
        <v>0</v>
      </c>
      <c r="K13" s="2">
        <v>24642051</v>
      </c>
      <c r="L13" s="2">
        <v>20792910.760000002</v>
      </c>
      <c r="M13" s="2">
        <v>0</v>
      </c>
      <c r="N13" s="2">
        <v>20792910.760000002</v>
      </c>
      <c r="O13" s="15">
        <v>0.1</v>
      </c>
      <c r="P13" s="2">
        <v>0</v>
      </c>
      <c r="Q13" s="13">
        <v>0.1</v>
      </c>
      <c r="R13" s="15">
        <v>0</v>
      </c>
      <c r="S13" s="2">
        <v>2079291.0759999999</v>
      </c>
      <c r="T13" s="2">
        <v>2000000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4079291.0759999999</v>
      </c>
      <c r="AD13" s="4">
        <f t="shared" si="0"/>
        <v>4079291.0759999999</v>
      </c>
      <c r="AE13" t="s">
        <v>38</v>
      </c>
      <c r="AF13"/>
      <c r="AG13"/>
      <c r="AH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25">
      <c r="A14" s="20">
        <v>172</v>
      </c>
      <c r="B14" t="s">
        <v>306</v>
      </c>
      <c r="C14" t="s">
        <v>9</v>
      </c>
      <c r="D14" t="s">
        <v>16</v>
      </c>
      <c r="E14" t="s">
        <v>39</v>
      </c>
      <c r="F14" s="2">
        <v>22920909000</v>
      </c>
      <c r="G14" s="2">
        <v>0</v>
      </c>
      <c r="H14" s="2">
        <v>22920909000</v>
      </c>
      <c r="I14" s="2">
        <v>56732401</v>
      </c>
      <c r="J14" s="2">
        <v>0</v>
      </c>
      <c r="K14" s="2">
        <v>56732401</v>
      </c>
      <c r="L14" s="2">
        <v>47564037.399999999</v>
      </c>
      <c r="M14" s="2">
        <v>0</v>
      </c>
      <c r="N14" s="2">
        <v>47564037.399999999</v>
      </c>
      <c r="O14" s="15">
        <v>0.1</v>
      </c>
      <c r="P14" s="2">
        <v>0</v>
      </c>
      <c r="Q14" s="13">
        <v>0.15</v>
      </c>
      <c r="R14" s="15">
        <v>0</v>
      </c>
      <c r="S14" s="2">
        <v>7134605.6100000003</v>
      </c>
      <c r="T14" s="2">
        <v>3000000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10134605.609999999</v>
      </c>
      <c r="AD14" s="4">
        <f t="shared" si="0"/>
        <v>10134605.609999999</v>
      </c>
      <c r="AE14" t="s">
        <v>18</v>
      </c>
      <c r="AF14"/>
      <c r="AG14"/>
      <c r="AH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x14ac:dyDescent="0.25">
      <c r="A15" s="20">
        <v>207</v>
      </c>
      <c r="B15" t="s">
        <v>306</v>
      </c>
      <c r="C15" t="s">
        <v>2</v>
      </c>
      <c r="D15" t="s">
        <v>8</v>
      </c>
      <c r="E15" t="s">
        <v>40</v>
      </c>
      <c r="F15" s="2">
        <v>32958592400</v>
      </c>
      <c r="G15" s="2">
        <v>8231199400</v>
      </c>
      <c r="H15" s="2">
        <v>24727393000</v>
      </c>
      <c r="I15" s="2">
        <v>93893703</v>
      </c>
      <c r="J15" s="2">
        <v>22082084</v>
      </c>
      <c r="K15" s="2">
        <v>71811619</v>
      </c>
      <c r="L15" s="2">
        <v>80710266.040000007</v>
      </c>
      <c r="M15" s="2">
        <v>18789604.239999998</v>
      </c>
      <c r="N15" s="2">
        <v>61920661.799999997</v>
      </c>
      <c r="O15" s="15">
        <v>0.1</v>
      </c>
      <c r="P15" s="2">
        <v>1878960.4240000001</v>
      </c>
      <c r="Q15" s="13">
        <v>0.2</v>
      </c>
      <c r="R15" s="15">
        <v>0</v>
      </c>
      <c r="S15" s="2">
        <v>12384132.359999999</v>
      </c>
      <c r="T15" s="2">
        <v>4000000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18263092.784000002</v>
      </c>
      <c r="AD15" s="4">
        <f t="shared" si="0"/>
        <v>18263092.784000002</v>
      </c>
      <c r="AE15" t="s">
        <v>57</v>
      </c>
      <c r="AF15"/>
      <c r="AG15"/>
      <c r="AH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A16" s="20">
        <v>216</v>
      </c>
      <c r="B16" t="s">
        <v>306</v>
      </c>
      <c r="C16" t="s">
        <v>9</v>
      </c>
      <c r="D16" t="s">
        <v>29</v>
      </c>
      <c r="E16" t="s">
        <v>42</v>
      </c>
      <c r="F16" s="2">
        <v>38687660000</v>
      </c>
      <c r="G16" s="2">
        <v>0</v>
      </c>
      <c r="H16" s="2">
        <v>38687660000</v>
      </c>
      <c r="I16" s="2">
        <v>58993868</v>
      </c>
      <c r="J16" s="2">
        <v>0</v>
      </c>
      <c r="K16" s="2">
        <v>58993868</v>
      </c>
      <c r="L16" s="2">
        <v>43518804</v>
      </c>
      <c r="M16" s="2">
        <v>0</v>
      </c>
      <c r="N16" s="2">
        <v>43518804</v>
      </c>
      <c r="O16" s="15">
        <v>0.1</v>
      </c>
      <c r="P16" s="2">
        <v>0</v>
      </c>
      <c r="Q16" s="13">
        <v>0.15</v>
      </c>
      <c r="R16" s="15">
        <v>0</v>
      </c>
      <c r="S16" s="2">
        <v>6527820.5999999996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9527820.5999999996</v>
      </c>
      <c r="AD16" s="4">
        <f t="shared" si="0"/>
        <v>9527820.5999999996</v>
      </c>
      <c r="AE16" t="s">
        <v>24</v>
      </c>
      <c r="AF16"/>
      <c r="AG16"/>
      <c r="AH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x14ac:dyDescent="0.25">
      <c r="A17" s="20">
        <v>219</v>
      </c>
      <c r="B17" t="s">
        <v>306</v>
      </c>
      <c r="C17" t="s">
        <v>2</v>
      </c>
      <c r="D17" t="s">
        <v>4</v>
      </c>
      <c r="E17" t="s">
        <v>43</v>
      </c>
      <c r="F17" s="2">
        <v>23190606000</v>
      </c>
      <c r="G17" s="2">
        <v>4962377000</v>
      </c>
      <c r="H17" s="2">
        <v>18228229000</v>
      </c>
      <c r="I17" s="2">
        <v>48837985</v>
      </c>
      <c r="J17" s="2">
        <v>12923942</v>
      </c>
      <c r="K17" s="2">
        <v>35914043</v>
      </c>
      <c r="L17" s="2">
        <v>39561742.600000001</v>
      </c>
      <c r="M17" s="2">
        <v>10938991.199999999</v>
      </c>
      <c r="N17" s="2">
        <v>28622751.399999999</v>
      </c>
      <c r="O17" s="15">
        <v>0.1</v>
      </c>
      <c r="P17" s="2">
        <v>1093899.1200000001</v>
      </c>
      <c r="Q17" s="13">
        <v>0.15</v>
      </c>
      <c r="R17" s="15">
        <v>0</v>
      </c>
      <c r="S17" s="2">
        <v>4293412.71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8387311.8300000001</v>
      </c>
      <c r="AD17" s="4">
        <f t="shared" si="0"/>
        <v>8387311.8300000001</v>
      </c>
      <c r="AE17" t="s">
        <v>6</v>
      </c>
      <c r="AF17"/>
      <c r="AG17"/>
      <c r="AH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20">
        <v>265</v>
      </c>
      <c r="B18" t="s">
        <v>306</v>
      </c>
      <c r="C18" t="s">
        <v>2</v>
      </c>
      <c r="D18" t="s">
        <v>8</v>
      </c>
      <c r="E18" t="s">
        <v>46</v>
      </c>
      <c r="F18" s="2">
        <v>55329483300</v>
      </c>
      <c r="G18" s="2">
        <v>3555039000</v>
      </c>
      <c r="H18" s="2">
        <v>51774444300</v>
      </c>
      <c r="I18" s="2">
        <v>89938155</v>
      </c>
      <c r="J18" s="2">
        <v>8864700</v>
      </c>
      <c r="K18" s="2">
        <v>81073455</v>
      </c>
      <c r="L18" s="2">
        <v>67806361.680000007</v>
      </c>
      <c r="M18" s="2">
        <v>7442684.4000000004</v>
      </c>
      <c r="N18" s="2">
        <v>60363677.280000001</v>
      </c>
      <c r="O18" s="15">
        <v>0.1</v>
      </c>
      <c r="P18" s="2">
        <v>744268.44</v>
      </c>
      <c r="Q18" s="13">
        <v>0.2</v>
      </c>
      <c r="R18" s="15">
        <v>0</v>
      </c>
      <c r="S18" s="2">
        <v>12072735.456</v>
      </c>
      <c r="T18" s="2">
        <v>4000000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16817003.896000002</v>
      </c>
      <c r="AD18" s="4">
        <f t="shared" si="0"/>
        <v>16817003.896000002</v>
      </c>
      <c r="AE18" t="s">
        <v>45</v>
      </c>
      <c r="AF18"/>
      <c r="AG18"/>
      <c r="AH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s="20">
        <v>280</v>
      </c>
      <c r="B19" t="s">
        <v>306</v>
      </c>
      <c r="C19" t="s">
        <v>2</v>
      </c>
      <c r="D19" t="s">
        <v>392</v>
      </c>
      <c r="E19" t="s">
        <v>48</v>
      </c>
      <c r="F19" s="2">
        <v>3181571000</v>
      </c>
      <c r="G19" s="2">
        <v>0</v>
      </c>
      <c r="H19" s="2">
        <v>3181571000</v>
      </c>
      <c r="I19" s="2">
        <v>8781366</v>
      </c>
      <c r="J19" s="2">
        <v>0</v>
      </c>
      <c r="K19" s="2">
        <v>8781366</v>
      </c>
      <c r="L19" s="2">
        <v>7508737.5999999996</v>
      </c>
      <c r="M19" s="2">
        <v>0</v>
      </c>
      <c r="N19" s="2">
        <v>7508737.5999999996</v>
      </c>
      <c r="O19" s="15">
        <v>0.1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97</v>
      </c>
      <c r="AF19"/>
      <c r="AG19"/>
      <c r="AH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5">
      <c r="A20" s="20">
        <v>292</v>
      </c>
      <c r="B20" t="s">
        <v>306</v>
      </c>
      <c r="C20" t="s">
        <v>2</v>
      </c>
      <c r="D20" t="s">
        <v>4</v>
      </c>
      <c r="E20" t="s">
        <v>52</v>
      </c>
      <c r="F20" s="2">
        <v>839900000</v>
      </c>
      <c r="G20" s="2">
        <v>0</v>
      </c>
      <c r="H20" s="2">
        <v>839900000</v>
      </c>
      <c r="I20" s="2">
        <v>2596650</v>
      </c>
      <c r="J20" s="2">
        <v>0</v>
      </c>
      <c r="K20" s="2">
        <v>2596650</v>
      </c>
      <c r="L20" s="2">
        <v>2260690</v>
      </c>
      <c r="M20" s="2">
        <v>0</v>
      </c>
      <c r="N20" s="2">
        <v>2260690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6</v>
      </c>
      <c r="AF20"/>
      <c r="AG20"/>
      <c r="AH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20">
        <v>296</v>
      </c>
      <c r="B21" t="s">
        <v>306</v>
      </c>
      <c r="C21" t="s">
        <v>2</v>
      </c>
      <c r="D21" t="s">
        <v>8</v>
      </c>
      <c r="E21" t="s">
        <v>54</v>
      </c>
      <c r="F21" s="2">
        <v>6478963000</v>
      </c>
      <c r="G21" s="2">
        <v>2806585000</v>
      </c>
      <c r="H21" s="2">
        <v>3672378000</v>
      </c>
      <c r="I21" s="2">
        <v>18187379</v>
      </c>
      <c r="J21" s="2">
        <v>6681610</v>
      </c>
      <c r="K21" s="2">
        <v>11505769</v>
      </c>
      <c r="L21" s="2">
        <v>15595793.800000001</v>
      </c>
      <c r="M21" s="2">
        <v>5558976</v>
      </c>
      <c r="N21" s="2">
        <v>10036817.800000001</v>
      </c>
      <c r="O21" s="15">
        <v>0.1</v>
      </c>
      <c r="P21" s="2">
        <v>555897.59999999998</v>
      </c>
      <c r="Q21" s="13">
        <v>0.1</v>
      </c>
      <c r="R21" s="15">
        <v>0</v>
      </c>
      <c r="S21" s="2">
        <v>1003681.78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2559579.38</v>
      </c>
      <c r="AD21" s="4">
        <f t="shared" si="0"/>
        <v>2559579.38</v>
      </c>
      <c r="AE21" t="s">
        <v>50</v>
      </c>
      <c r="AF21"/>
      <c r="AG21"/>
      <c r="AH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20">
        <v>312</v>
      </c>
      <c r="B22" t="s">
        <v>306</v>
      </c>
      <c r="C22" t="s">
        <v>2</v>
      </c>
      <c r="D22" t="s">
        <v>8</v>
      </c>
      <c r="E22" t="s">
        <v>56</v>
      </c>
      <c r="F22" s="2">
        <v>22340172000</v>
      </c>
      <c r="G22" s="2">
        <v>1519430000</v>
      </c>
      <c r="H22" s="2">
        <v>20820742000</v>
      </c>
      <c r="I22" s="2">
        <v>60487915</v>
      </c>
      <c r="J22" s="2">
        <v>4863707</v>
      </c>
      <c r="K22" s="2">
        <v>55624208</v>
      </c>
      <c r="L22" s="2">
        <v>51551846.200000003</v>
      </c>
      <c r="M22" s="2">
        <v>4255935</v>
      </c>
      <c r="N22" s="2">
        <v>47295911.200000003</v>
      </c>
      <c r="O22" s="15">
        <v>0.1</v>
      </c>
      <c r="P22" s="2">
        <v>425593.5</v>
      </c>
      <c r="Q22" s="13">
        <v>0.15</v>
      </c>
      <c r="R22" s="15">
        <v>0</v>
      </c>
      <c r="S22" s="2">
        <v>7094386.6799999997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10519980.18</v>
      </c>
      <c r="AD22" s="4">
        <f t="shared" si="0"/>
        <v>10519980.18</v>
      </c>
      <c r="AE22" t="s">
        <v>36</v>
      </c>
      <c r="AF22"/>
      <c r="AG22"/>
      <c r="AH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x14ac:dyDescent="0.25">
      <c r="A23" s="20">
        <v>322</v>
      </c>
      <c r="B23" t="s">
        <v>305</v>
      </c>
      <c r="C23" t="s">
        <v>2</v>
      </c>
      <c r="D23" t="s">
        <v>8</v>
      </c>
      <c r="E23" t="s">
        <v>58</v>
      </c>
      <c r="F23" s="2">
        <v>10661852000</v>
      </c>
      <c r="G23" s="2">
        <v>157760000</v>
      </c>
      <c r="H23" s="2">
        <v>10504092000</v>
      </c>
      <c r="I23" s="2">
        <v>25261144</v>
      </c>
      <c r="J23" s="2">
        <v>499680</v>
      </c>
      <c r="K23" s="2">
        <v>24761464</v>
      </c>
      <c r="L23" s="2">
        <v>20996403.199999999</v>
      </c>
      <c r="M23" s="2">
        <v>436576</v>
      </c>
      <c r="N23" s="2">
        <v>20559827.199999999</v>
      </c>
      <c r="O23" s="15">
        <v>0.1</v>
      </c>
      <c r="P23" s="2">
        <v>43657.599999999999</v>
      </c>
      <c r="Q23" s="13">
        <v>0.3</v>
      </c>
      <c r="R23" s="15">
        <v>0</v>
      </c>
      <c r="S23" s="2">
        <v>6167948.1600000001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6211605.7599999998</v>
      </c>
      <c r="AD23" s="4">
        <f t="shared" si="0"/>
        <v>6211605.7599999998</v>
      </c>
      <c r="AE23" t="s">
        <v>36</v>
      </c>
      <c r="AF23"/>
      <c r="AG23"/>
      <c r="AH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x14ac:dyDescent="0.25">
      <c r="A24" s="20">
        <v>333</v>
      </c>
      <c r="B24" t="s">
        <v>306</v>
      </c>
      <c r="C24" t="s">
        <v>2</v>
      </c>
      <c r="D24" t="s">
        <v>8</v>
      </c>
      <c r="E24" t="s">
        <v>59</v>
      </c>
      <c r="F24" s="2">
        <v>12612045000</v>
      </c>
      <c r="G24" s="2">
        <v>4265031000</v>
      </c>
      <c r="H24" s="2">
        <v>8347014000</v>
      </c>
      <c r="I24" s="2">
        <v>37464620</v>
      </c>
      <c r="J24" s="2">
        <v>12022692</v>
      </c>
      <c r="K24" s="2">
        <v>25441928</v>
      </c>
      <c r="L24" s="2">
        <v>32419802</v>
      </c>
      <c r="M24" s="2">
        <v>10316679.6</v>
      </c>
      <c r="N24" s="2">
        <v>22103122.399999999</v>
      </c>
      <c r="O24" s="15">
        <v>0.1</v>
      </c>
      <c r="P24" s="2">
        <v>1031667.96</v>
      </c>
      <c r="Q24" s="13">
        <v>0.15</v>
      </c>
      <c r="R24" s="15">
        <v>0</v>
      </c>
      <c r="S24" s="2">
        <v>3315468.36</v>
      </c>
      <c r="T24" s="2">
        <v>3000000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7347136.3200000003</v>
      </c>
      <c r="AD24" s="4">
        <f t="shared" si="0"/>
        <v>7347136.3200000003</v>
      </c>
      <c r="AE24" t="s">
        <v>36</v>
      </c>
      <c r="AF24"/>
      <c r="AG24"/>
      <c r="AH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x14ac:dyDescent="0.25">
      <c r="A25" s="20">
        <v>339</v>
      </c>
      <c r="B25" t="s">
        <v>307</v>
      </c>
      <c r="C25" t="s">
        <v>9</v>
      </c>
      <c r="D25" t="s">
        <v>29</v>
      </c>
      <c r="E25" t="s">
        <v>60</v>
      </c>
      <c r="F25" s="2">
        <v>6894559000</v>
      </c>
      <c r="G25" s="2">
        <v>0</v>
      </c>
      <c r="H25" s="2">
        <v>6894559000</v>
      </c>
      <c r="I25" s="2">
        <v>19011711</v>
      </c>
      <c r="J25" s="2">
        <v>0</v>
      </c>
      <c r="K25" s="2">
        <v>19011711</v>
      </c>
      <c r="L25" s="2">
        <v>16253887.4</v>
      </c>
      <c r="M25" s="2">
        <v>0</v>
      </c>
      <c r="N25" s="2">
        <v>16253887.4</v>
      </c>
      <c r="O25" s="15">
        <v>0.1</v>
      </c>
      <c r="P25" s="2">
        <v>0</v>
      </c>
      <c r="Q25" s="13">
        <v>0.1</v>
      </c>
      <c r="R25" s="15">
        <v>0</v>
      </c>
      <c r="S25" s="2">
        <v>1625388.74</v>
      </c>
      <c r="T25" s="2">
        <v>2000000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3625388.74</v>
      </c>
      <c r="AD25" s="4">
        <f t="shared" si="0"/>
        <v>3625388.74</v>
      </c>
      <c r="AE25" t="s">
        <v>84</v>
      </c>
      <c r="AF25"/>
      <c r="AG25"/>
      <c r="AH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20">
        <v>340</v>
      </c>
      <c r="B26" t="s">
        <v>306</v>
      </c>
      <c r="C26" t="s">
        <v>9</v>
      </c>
      <c r="D26" t="s">
        <v>16</v>
      </c>
      <c r="E26" t="s">
        <v>61</v>
      </c>
      <c r="F26" s="2">
        <v>38474478600</v>
      </c>
      <c r="G26" s="2">
        <v>0</v>
      </c>
      <c r="H26" s="2">
        <v>38474478600</v>
      </c>
      <c r="I26" s="2">
        <v>101875033</v>
      </c>
      <c r="J26" s="2">
        <v>0</v>
      </c>
      <c r="K26" s="2">
        <v>101875033</v>
      </c>
      <c r="L26" s="2">
        <v>86485241.560000002</v>
      </c>
      <c r="M26" s="2">
        <v>0</v>
      </c>
      <c r="N26" s="2">
        <v>86485241.560000002</v>
      </c>
      <c r="O26" s="15">
        <v>0.1</v>
      </c>
      <c r="P26" s="2">
        <v>0</v>
      </c>
      <c r="Q26" s="13">
        <v>0.2</v>
      </c>
      <c r="R26" s="15">
        <v>0</v>
      </c>
      <c r="S26" s="2">
        <v>17297048.311999999</v>
      </c>
      <c r="T26" s="2">
        <v>4000000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21297048.311999999</v>
      </c>
      <c r="AD26" s="4">
        <f t="shared" si="0"/>
        <v>21297048.311999999</v>
      </c>
      <c r="AE26" t="s">
        <v>34</v>
      </c>
      <c r="AF26"/>
      <c r="AG26"/>
      <c r="AH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x14ac:dyDescent="0.25">
      <c r="A27" s="20">
        <v>344</v>
      </c>
      <c r="B27" t="s">
        <v>307</v>
      </c>
      <c r="C27" t="s">
        <v>9</v>
      </c>
      <c r="D27" t="s">
        <v>29</v>
      </c>
      <c r="E27" t="s">
        <v>62</v>
      </c>
      <c r="F27" s="2">
        <v>821804000</v>
      </c>
      <c r="G27" s="2">
        <v>0</v>
      </c>
      <c r="H27" s="2">
        <v>821804000</v>
      </c>
      <c r="I27" s="2">
        <v>2744414</v>
      </c>
      <c r="J27" s="2">
        <v>0</v>
      </c>
      <c r="K27" s="2">
        <v>2744414</v>
      </c>
      <c r="L27" s="2">
        <v>2415692.4</v>
      </c>
      <c r="M27" s="2">
        <v>0</v>
      </c>
      <c r="N27" s="2">
        <v>2415692.4</v>
      </c>
      <c r="O27" s="15">
        <v>0.1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30</v>
      </c>
      <c r="AF27"/>
      <c r="AG27"/>
      <c r="AH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x14ac:dyDescent="0.25">
      <c r="A28" s="20">
        <v>349</v>
      </c>
      <c r="B28" t="s">
        <v>306</v>
      </c>
      <c r="C28" t="s">
        <v>9</v>
      </c>
      <c r="D28" t="s">
        <v>29</v>
      </c>
      <c r="E28" t="s">
        <v>63</v>
      </c>
      <c r="F28" s="2">
        <v>18779501000</v>
      </c>
      <c r="G28" s="2">
        <v>0</v>
      </c>
      <c r="H28" s="2">
        <v>18779501000</v>
      </c>
      <c r="I28" s="2">
        <v>33302729</v>
      </c>
      <c r="J28" s="2">
        <v>0</v>
      </c>
      <c r="K28" s="2">
        <v>33302729</v>
      </c>
      <c r="L28" s="2">
        <v>25790928.600000001</v>
      </c>
      <c r="M28" s="2">
        <v>0</v>
      </c>
      <c r="N28" s="2">
        <v>25790928.600000001</v>
      </c>
      <c r="O28" s="15">
        <v>0.1</v>
      </c>
      <c r="P28" s="2">
        <v>0</v>
      </c>
      <c r="Q28" s="13">
        <v>0.1</v>
      </c>
      <c r="R28" s="15">
        <v>0</v>
      </c>
      <c r="S28" s="2">
        <v>2579092.86</v>
      </c>
      <c r="T28" s="2">
        <v>2000000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4579092.8600000003</v>
      </c>
      <c r="AD28" s="4">
        <f t="shared" si="0"/>
        <v>4579092.8600000003</v>
      </c>
      <c r="AE28" t="s">
        <v>35</v>
      </c>
      <c r="AF28"/>
      <c r="AG28"/>
      <c r="AH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x14ac:dyDescent="0.25">
      <c r="A29" s="20">
        <v>352</v>
      </c>
      <c r="B29" t="s">
        <v>305</v>
      </c>
      <c r="C29" t="s">
        <v>9</v>
      </c>
      <c r="D29" t="s">
        <v>29</v>
      </c>
      <c r="E29" t="s">
        <v>64</v>
      </c>
      <c r="F29" s="2">
        <v>15053848000</v>
      </c>
      <c r="G29" s="2">
        <v>0</v>
      </c>
      <c r="H29" s="2">
        <v>15053848000</v>
      </c>
      <c r="I29" s="2">
        <v>40414533</v>
      </c>
      <c r="J29" s="2">
        <v>0</v>
      </c>
      <c r="K29" s="2">
        <v>40414533</v>
      </c>
      <c r="L29" s="2">
        <v>34392993.799999997</v>
      </c>
      <c r="M29" s="2">
        <v>0</v>
      </c>
      <c r="N29" s="2">
        <v>34392993.799999997</v>
      </c>
      <c r="O29" s="15">
        <v>0.1</v>
      </c>
      <c r="P29" s="2">
        <v>0</v>
      </c>
      <c r="Q29" s="13">
        <v>0.3</v>
      </c>
      <c r="R29" s="15">
        <v>0</v>
      </c>
      <c r="S29" s="2">
        <v>10317898.140000001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10317898.140000001</v>
      </c>
      <c r="AD29" s="4">
        <f t="shared" si="0"/>
        <v>10317898.140000001</v>
      </c>
      <c r="AE29" t="s">
        <v>35</v>
      </c>
      <c r="AF29"/>
      <c r="AG29"/>
      <c r="AH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20">
        <v>359</v>
      </c>
      <c r="B30" t="s">
        <v>306</v>
      </c>
      <c r="C30" t="s">
        <v>9</v>
      </c>
      <c r="D30" t="s">
        <v>29</v>
      </c>
      <c r="E30" t="s">
        <v>65</v>
      </c>
      <c r="F30" s="2">
        <v>85349952000</v>
      </c>
      <c r="G30" s="2">
        <v>0</v>
      </c>
      <c r="H30" s="2">
        <v>85349952000</v>
      </c>
      <c r="I30" s="2">
        <v>142312115</v>
      </c>
      <c r="J30" s="2">
        <v>0</v>
      </c>
      <c r="K30" s="2">
        <v>142312115</v>
      </c>
      <c r="L30" s="2">
        <v>108172134.2</v>
      </c>
      <c r="M30" s="2">
        <v>0</v>
      </c>
      <c r="N30" s="2">
        <v>108172134.2</v>
      </c>
      <c r="O30" s="15">
        <v>0.1</v>
      </c>
      <c r="P30" s="2">
        <v>0</v>
      </c>
      <c r="Q30" s="13">
        <v>0.25</v>
      </c>
      <c r="R30" s="15">
        <v>0</v>
      </c>
      <c r="S30" s="2">
        <v>27043033.550000001</v>
      </c>
      <c r="T30" s="2">
        <v>5000000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32043033.550000001</v>
      </c>
      <c r="AD30" s="4">
        <f t="shared" si="0"/>
        <v>32043033.550000001</v>
      </c>
      <c r="AE30" t="s">
        <v>24</v>
      </c>
      <c r="AF30"/>
      <c r="AG30"/>
      <c r="AH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x14ac:dyDescent="0.25">
      <c r="A31" s="20">
        <v>366</v>
      </c>
      <c r="B31" t="s">
        <v>306</v>
      </c>
      <c r="C31" t="s">
        <v>9</v>
      </c>
      <c r="D31" t="s">
        <v>16</v>
      </c>
      <c r="E31" t="s">
        <v>66</v>
      </c>
      <c r="F31" s="2">
        <v>71123186000</v>
      </c>
      <c r="G31" s="2">
        <v>0</v>
      </c>
      <c r="H31" s="2">
        <v>71123186000</v>
      </c>
      <c r="I31" s="2">
        <v>127275711</v>
      </c>
      <c r="J31" s="2">
        <v>0</v>
      </c>
      <c r="K31" s="2">
        <v>127275711</v>
      </c>
      <c r="L31" s="2">
        <v>98826436.599999994</v>
      </c>
      <c r="M31" s="2">
        <v>0</v>
      </c>
      <c r="N31" s="2">
        <v>98826436.599999994</v>
      </c>
      <c r="O31" s="15">
        <v>0.1</v>
      </c>
      <c r="P31" s="2">
        <v>0</v>
      </c>
      <c r="Q31" s="13">
        <v>0.2</v>
      </c>
      <c r="R31" s="15">
        <v>0</v>
      </c>
      <c r="S31" s="2">
        <v>19765287.32</v>
      </c>
      <c r="T31" s="2">
        <v>4000000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23765287.32</v>
      </c>
      <c r="AD31" s="4">
        <f t="shared" si="0"/>
        <v>23765287.32</v>
      </c>
      <c r="AE31" t="s">
        <v>25</v>
      </c>
      <c r="AF31"/>
      <c r="AG31"/>
      <c r="AH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x14ac:dyDescent="0.25">
      <c r="A32" s="20">
        <v>371</v>
      </c>
      <c r="B32" t="s">
        <v>306</v>
      </c>
      <c r="C32" t="s">
        <v>9</v>
      </c>
      <c r="D32" t="s">
        <v>29</v>
      </c>
      <c r="E32" t="s">
        <v>67</v>
      </c>
      <c r="F32" s="2">
        <v>96504971000</v>
      </c>
      <c r="G32" s="2">
        <v>0</v>
      </c>
      <c r="H32" s="2">
        <v>96504971000</v>
      </c>
      <c r="I32" s="2">
        <v>165497337</v>
      </c>
      <c r="J32" s="2">
        <v>0</v>
      </c>
      <c r="K32" s="2">
        <v>165497337</v>
      </c>
      <c r="L32" s="2">
        <v>126895348.59999999</v>
      </c>
      <c r="M32" s="2">
        <v>0</v>
      </c>
      <c r="N32" s="2">
        <v>126895348.59999999</v>
      </c>
      <c r="O32" s="15">
        <v>0.1</v>
      </c>
      <c r="P32" s="2">
        <v>0</v>
      </c>
      <c r="Q32" s="13">
        <v>0.25</v>
      </c>
      <c r="R32" s="15">
        <v>0</v>
      </c>
      <c r="S32" s="2">
        <v>31723837.149999999</v>
      </c>
      <c r="T32" s="2">
        <v>5000000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36723837.149999999</v>
      </c>
      <c r="AD32" s="4">
        <f t="shared" si="0"/>
        <v>36723837.149999999</v>
      </c>
      <c r="AE32" t="s">
        <v>24</v>
      </c>
      <c r="AF32"/>
      <c r="AG32"/>
      <c r="AH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x14ac:dyDescent="0.25">
      <c r="A33" s="20">
        <v>374</v>
      </c>
      <c r="B33" t="s">
        <v>306</v>
      </c>
      <c r="C33" t="s">
        <v>9</v>
      </c>
      <c r="D33" t="s">
        <v>29</v>
      </c>
      <c r="E33" t="s">
        <v>68</v>
      </c>
      <c r="F33" s="2">
        <v>889080000</v>
      </c>
      <c r="G33" s="2">
        <v>0</v>
      </c>
      <c r="H33" s="2">
        <v>889080000</v>
      </c>
      <c r="I33" s="2">
        <v>3111783</v>
      </c>
      <c r="J33" s="2">
        <v>0</v>
      </c>
      <c r="K33" s="2">
        <v>3111783</v>
      </c>
      <c r="L33" s="2">
        <v>2756151</v>
      </c>
      <c r="M33" s="2">
        <v>0</v>
      </c>
      <c r="N33" s="2">
        <v>2756151</v>
      </c>
      <c r="O33" s="15">
        <v>0.1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D33" s="4">
        <f t="shared" si="0"/>
        <v>0</v>
      </c>
      <c r="AE33" t="s">
        <v>84</v>
      </c>
      <c r="AF33"/>
      <c r="AG33"/>
      <c r="AH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x14ac:dyDescent="0.25">
      <c r="A34" s="20">
        <v>381</v>
      </c>
      <c r="B34" t="s">
        <v>306</v>
      </c>
      <c r="C34" t="s">
        <v>9</v>
      </c>
      <c r="D34" t="s">
        <v>10</v>
      </c>
      <c r="E34" t="s">
        <v>71</v>
      </c>
      <c r="F34" s="2">
        <v>3876232000</v>
      </c>
      <c r="G34" s="2">
        <v>0</v>
      </c>
      <c r="H34" s="2">
        <v>3876232000</v>
      </c>
      <c r="I34" s="2">
        <v>9299938</v>
      </c>
      <c r="J34" s="2">
        <v>0</v>
      </c>
      <c r="K34" s="2">
        <v>9299938</v>
      </c>
      <c r="L34" s="2">
        <v>7749445.2000000002</v>
      </c>
      <c r="M34" s="2">
        <v>0</v>
      </c>
      <c r="N34" s="2">
        <v>7749445.2000000002</v>
      </c>
      <c r="O34" s="15">
        <v>0.1</v>
      </c>
      <c r="P34" s="2">
        <v>0</v>
      </c>
      <c r="Q34" s="13">
        <v>0</v>
      </c>
      <c r="R34" s="15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0</v>
      </c>
      <c r="AD34" s="4">
        <f t="shared" si="0"/>
        <v>0</v>
      </c>
      <c r="AE34" t="s">
        <v>209</v>
      </c>
      <c r="AF34"/>
      <c r="AG34"/>
      <c r="AH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x14ac:dyDescent="0.25">
      <c r="A35" s="20">
        <v>388</v>
      </c>
      <c r="B35" t="s">
        <v>306</v>
      </c>
      <c r="C35" t="s">
        <v>9</v>
      </c>
      <c r="D35" t="s">
        <v>16</v>
      </c>
      <c r="E35" t="s">
        <v>73</v>
      </c>
      <c r="F35" s="2">
        <v>8485667000</v>
      </c>
      <c r="G35" s="2">
        <v>0</v>
      </c>
      <c r="H35" s="2">
        <v>8485667000</v>
      </c>
      <c r="I35" s="2">
        <v>22282546</v>
      </c>
      <c r="J35" s="2">
        <v>0</v>
      </c>
      <c r="K35" s="2">
        <v>22282546</v>
      </c>
      <c r="L35" s="2">
        <v>18888279.199999999</v>
      </c>
      <c r="M35" s="2">
        <v>0</v>
      </c>
      <c r="N35" s="2">
        <v>18888279.199999999</v>
      </c>
      <c r="O35" s="15">
        <v>0.1</v>
      </c>
      <c r="P35" s="2">
        <v>0</v>
      </c>
      <c r="Q35" s="13">
        <v>0.1</v>
      </c>
      <c r="R35" s="15">
        <v>0</v>
      </c>
      <c r="S35" s="2">
        <v>1888827.92</v>
      </c>
      <c r="T35" s="2">
        <v>1000000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2888827.92</v>
      </c>
      <c r="AD35" s="4">
        <f t="shared" si="0"/>
        <v>2888827.92</v>
      </c>
      <c r="AE35" t="s">
        <v>25</v>
      </c>
      <c r="AF35"/>
      <c r="AG35"/>
      <c r="AH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x14ac:dyDescent="0.25">
      <c r="A36" s="20">
        <v>389</v>
      </c>
      <c r="B36" t="s">
        <v>305</v>
      </c>
      <c r="C36" t="s">
        <v>9</v>
      </c>
      <c r="D36" t="s">
        <v>16</v>
      </c>
      <c r="E36" t="s">
        <v>74</v>
      </c>
      <c r="F36" s="2">
        <v>29146242000</v>
      </c>
      <c r="G36" s="2">
        <v>0</v>
      </c>
      <c r="H36" s="2">
        <v>29146242000</v>
      </c>
      <c r="I36" s="2">
        <v>51166502</v>
      </c>
      <c r="J36" s="2">
        <v>0</v>
      </c>
      <c r="K36" s="2">
        <v>51166502</v>
      </c>
      <c r="L36" s="2">
        <v>39508005.200000003</v>
      </c>
      <c r="M36" s="2">
        <v>0</v>
      </c>
      <c r="N36" s="2">
        <v>39508005.200000003</v>
      </c>
      <c r="O36" s="15">
        <v>0.1</v>
      </c>
      <c r="P36" s="2">
        <v>0</v>
      </c>
      <c r="Q36" s="13">
        <v>0.3</v>
      </c>
      <c r="R36" s="15">
        <v>0</v>
      </c>
      <c r="S36" s="2">
        <v>11852401.560000001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11852401.560000001</v>
      </c>
      <c r="AD36" s="4">
        <f t="shared" si="0"/>
        <v>11852401.560000001</v>
      </c>
      <c r="AE36" t="s">
        <v>25</v>
      </c>
      <c r="AF36"/>
      <c r="AG36"/>
      <c r="AH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x14ac:dyDescent="0.25">
      <c r="A37" s="20">
        <v>391</v>
      </c>
      <c r="B37" t="s">
        <v>306</v>
      </c>
      <c r="C37" t="s">
        <v>9</v>
      </c>
      <c r="D37" t="s">
        <v>29</v>
      </c>
      <c r="E37" t="s">
        <v>28</v>
      </c>
      <c r="F37" s="2">
        <v>35400451000</v>
      </c>
      <c r="G37" s="2">
        <v>0</v>
      </c>
      <c r="H37" s="2">
        <v>35400451000</v>
      </c>
      <c r="I37" s="2">
        <v>71674054</v>
      </c>
      <c r="J37" s="2">
        <v>0</v>
      </c>
      <c r="K37" s="2">
        <v>71674054</v>
      </c>
      <c r="L37" s="2">
        <v>57513873.600000001</v>
      </c>
      <c r="M37" s="2">
        <v>0</v>
      </c>
      <c r="N37" s="2">
        <v>57513873.600000001</v>
      </c>
      <c r="O37" s="15">
        <v>0.1</v>
      </c>
      <c r="P37" s="2">
        <v>0</v>
      </c>
      <c r="Q37" s="13">
        <v>0.15</v>
      </c>
      <c r="R37" s="15">
        <v>0</v>
      </c>
      <c r="S37" s="2">
        <v>8627081.0399999991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11627081.039999999</v>
      </c>
      <c r="AD37" s="4">
        <f t="shared" si="0"/>
        <v>11627081.039999999</v>
      </c>
      <c r="AE37" t="s">
        <v>35</v>
      </c>
      <c r="AF37"/>
      <c r="AG37"/>
      <c r="AH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x14ac:dyDescent="0.25">
      <c r="A38" s="20">
        <v>397</v>
      </c>
      <c r="B38" t="s">
        <v>307</v>
      </c>
      <c r="C38" t="s">
        <v>9</v>
      </c>
      <c r="D38" t="s">
        <v>10</v>
      </c>
      <c r="E38" t="s">
        <v>75</v>
      </c>
      <c r="F38" s="2">
        <v>5019982000</v>
      </c>
      <c r="G38" s="2">
        <v>0</v>
      </c>
      <c r="H38" s="2">
        <v>5019982000</v>
      </c>
      <c r="I38" s="2">
        <v>16233142</v>
      </c>
      <c r="J38" s="2">
        <v>0</v>
      </c>
      <c r="K38" s="2">
        <v>16233142</v>
      </c>
      <c r="L38" s="2">
        <v>14225149.199999999</v>
      </c>
      <c r="M38" s="2">
        <v>0</v>
      </c>
      <c r="N38" s="2">
        <v>14225149.199999999</v>
      </c>
      <c r="O38" s="15">
        <v>0.1</v>
      </c>
      <c r="P38" s="2">
        <v>0</v>
      </c>
      <c r="Q38" s="13">
        <v>0</v>
      </c>
      <c r="R38" s="15">
        <v>0</v>
      </c>
      <c r="S38" s="2">
        <v>0</v>
      </c>
      <c r="T38" s="2">
        <v>500000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500000</v>
      </c>
      <c r="AD38" s="4">
        <f t="shared" si="0"/>
        <v>500000</v>
      </c>
      <c r="AE38" t="s">
        <v>12</v>
      </c>
      <c r="AF38"/>
      <c r="AG38"/>
      <c r="AH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x14ac:dyDescent="0.25">
      <c r="A39" s="20">
        <v>399</v>
      </c>
      <c r="B39" t="s">
        <v>306</v>
      </c>
      <c r="C39" t="s">
        <v>9</v>
      </c>
      <c r="D39" t="s">
        <v>10</v>
      </c>
      <c r="E39" t="s">
        <v>76</v>
      </c>
      <c r="F39" s="2">
        <v>22528771000</v>
      </c>
      <c r="G39" s="2">
        <v>0</v>
      </c>
      <c r="H39" s="2">
        <v>22528771000</v>
      </c>
      <c r="I39" s="2">
        <v>52229119</v>
      </c>
      <c r="J39" s="2">
        <v>0</v>
      </c>
      <c r="K39" s="2">
        <v>52229119</v>
      </c>
      <c r="L39" s="2">
        <v>43217610.600000001</v>
      </c>
      <c r="M39" s="2">
        <v>0</v>
      </c>
      <c r="N39" s="2">
        <v>43217610.600000001</v>
      </c>
      <c r="O39" s="15">
        <v>0.1</v>
      </c>
      <c r="P39" s="2">
        <v>0</v>
      </c>
      <c r="Q39" s="13">
        <v>0.15</v>
      </c>
      <c r="R39" s="15">
        <v>0</v>
      </c>
      <c r="S39" s="2">
        <v>6482641.5899999999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9482641.5899999999</v>
      </c>
      <c r="AD39" s="4">
        <f t="shared" si="0"/>
        <v>9482641.5899999999</v>
      </c>
      <c r="AE39" t="s">
        <v>70</v>
      </c>
      <c r="AF39"/>
      <c r="AG39"/>
      <c r="AH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x14ac:dyDescent="0.25">
      <c r="A40" s="20">
        <v>402</v>
      </c>
      <c r="B40" t="s">
        <v>306</v>
      </c>
      <c r="C40" t="s">
        <v>9</v>
      </c>
      <c r="D40" t="s">
        <v>10</v>
      </c>
      <c r="E40" t="s">
        <v>78</v>
      </c>
      <c r="F40" s="2">
        <v>18295387000</v>
      </c>
      <c r="G40" s="2">
        <v>0</v>
      </c>
      <c r="H40" s="2">
        <v>18295387000</v>
      </c>
      <c r="I40" s="2">
        <v>40852291</v>
      </c>
      <c r="J40" s="2">
        <v>0</v>
      </c>
      <c r="K40" s="2">
        <v>40852291</v>
      </c>
      <c r="L40" s="2">
        <v>33534136.199999999</v>
      </c>
      <c r="M40" s="2">
        <v>0</v>
      </c>
      <c r="N40" s="2">
        <v>33534136.199999999</v>
      </c>
      <c r="O40" s="15">
        <v>0.1</v>
      </c>
      <c r="P40" s="2">
        <v>0</v>
      </c>
      <c r="Q40" s="13">
        <v>0.15</v>
      </c>
      <c r="R40" s="15">
        <v>0</v>
      </c>
      <c r="S40" s="2">
        <v>5030120.43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8030120.4299999997</v>
      </c>
      <c r="AD40" s="4">
        <f t="shared" si="0"/>
        <v>8030120.4299999997</v>
      </c>
      <c r="AE40" t="s">
        <v>38</v>
      </c>
      <c r="AF40"/>
      <c r="AG40"/>
      <c r="AH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x14ac:dyDescent="0.25">
      <c r="A41" s="20">
        <v>407</v>
      </c>
      <c r="B41" t="s">
        <v>306</v>
      </c>
      <c r="C41" t="s">
        <v>9</v>
      </c>
      <c r="D41" t="s">
        <v>10</v>
      </c>
      <c r="E41" t="s">
        <v>79</v>
      </c>
      <c r="F41" s="2">
        <v>33052519000</v>
      </c>
      <c r="G41" s="2">
        <v>0</v>
      </c>
      <c r="H41" s="2">
        <v>33052519000</v>
      </c>
      <c r="I41" s="2">
        <v>77570291</v>
      </c>
      <c r="J41" s="2">
        <v>0</v>
      </c>
      <c r="K41" s="2">
        <v>77570291</v>
      </c>
      <c r="L41" s="2">
        <v>64349283.399999999</v>
      </c>
      <c r="M41" s="2">
        <v>0</v>
      </c>
      <c r="N41" s="2">
        <v>64349283.399999999</v>
      </c>
      <c r="O41" s="15">
        <v>0.1</v>
      </c>
      <c r="P41" s="2">
        <v>0</v>
      </c>
      <c r="Q41" s="13">
        <v>0.2</v>
      </c>
      <c r="R41" s="15">
        <v>0</v>
      </c>
      <c r="S41" s="2">
        <v>12869856.68</v>
      </c>
      <c r="T41" s="2">
        <v>4000000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16869856.68</v>
      </c>
      <c r="AD41" s="4">
        <f t="shared" si="0"/>
        <v>16869856.68</v>
      </c>
      <c r="AE41" t="s">
        <v>38</v>
      </c>
      <c r="AF41"/>
      <c r="AG41"/>
      <c r="AH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x14ac:dyDescent="0.25">
      <c r="A42" s="20">
        <v>409</v>
      </c>
      <c r="B42" t="s">
        <v>306</v>
      </c>
      <c r="C42" t="s">
        <v>9</v>
      </c>
      <c r="D42" t="s">
        <v>16</v>
      </c>
      <c r="E42" t="s">
        <v>72</v>
      </c>
      <c r="F42" s="2">
        <v>8685910000</v>
      </c>
      <c r="G42" s="2">
        <v>0</v>
      </c>
      <c r="H42" s="2">
        <v>8685910000</v>
      </c>
      <c r="I42" s="2">
        <v>22535027</v>
      </c>
      <c r="J42" s="2">
        <v>0</v>
      </c>
      <c r="K42" s="2">
        <v>22535027</v>
      </c>
      <c r="L42" s="2">
        <v>19060663</v>
      </c>
      <c r="M42" s="2">
        <v>0</v>
      </c>
      <c r="N42" s="2">
        <v>19060663</v>
      </c>
      <c r="O42" s="15">
        <v>0.1</v>
      </c>
      <c r="P42" s="2">
        <v>0</v>
      </c>
      <c r="Q42" s="13">
        <v>0.1</v>
      </c>
      <c r="R42" s="15">
        <v>0</v>
      </c>
      <c r="S42" s="2">
        <v>1906066.3</v>
      </c>
      <c r="T42" s="2">
        <v>1000000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2906066.3</v>
      </c>
      <c r="AD42" s="4">
        <f t="shared" si="0"/>
        <v>2906066.3</v>
      </c>
      <c r="AE42" t="s">
        <v>25</v>
      </c>
      <c r="AF42"/>
      <c r="AG42"/>
      <c r="AH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x14ac:dyDescent="0.25">
      <c r="A43" s="20">
        <v>410</v>
      </c>
      <c r="B43" t="s">
        <v>306</v>
      </c>
      <c r="C43" t="s">
        <v>9</v>
      </c>
      <c r="D43" t="s">
        <v>10</v>
      </c>
      <c r="E43" t="s">
        <v>80</v>
      </c>
      <c r="F43" s="2">
        <v>9377688000</v>
      </c>
      <c r="G43" s="2">
        <v>0</v>
      </c>
      <c r="H43" s="2">
        <v>9377688000</v>
      </c>
      <c r="I43" s="2">
        <v>25054642</v>
      </c>
      <c r="J43" s="2">
        <v>0</v>
      </c>
      <c r="K43" s="2">
        <v>25054642</v>
      </c>
      <c r="L43" s="2">
        <v>21303566.800000001</v>
      </c>
      <c r="M43" s="2">
        <v>0</v>
      </c>
      <c r="N43" s="2">
        <v>21303566.800000001</v>
      </c>
      <c r="O43" s="15">
        <v>0.1</v>
      </c>
      <c r="P43" s="2">
        <v>0</v>
      </c>
      <c r="Q43" s="13">
        <v>0.1</v>
      </c>
      <c r="R43" s="15">
        <v>0</v>
      </c>
      <c r="S43" s="2">
        <v>2130356.6800000002</v>
      </c>
      <c r="T43" s="2">
        <v>2000000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4130356.68</v>
      </c>
      <c r="AD43" s="4">
        <f t="shared" si="0"/>
        <v>4130356.68</v>
      </c>
      <c r="AE43" t="s">
        <v>38</v>
      </c>
      <c r="AF43"/>
      <c r="AG43"/>
      <c r="AH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x14ac:dyDescent="0.25">
      <c r="A44" s="20">
        <v>411</v>
      </c>
      <c r="B44" t="s">
        <v>306</v>
      </c>
      <c r="C44" t="s">
        <v>9</v>
      </c>
      <c r="D44" t="s">
        <v>10</v>
      </c>
      <c r="E44" t="s">
        <v>81</v>
      </c>
      <c r="F44" s="2">
        <v>3483964000</v>
      </c>
      <c r="G44" s="2">
        <v>0</v>
      </c>
      <c r="H44" s="2">
        <v>3483964000</v>
      </c>
      <c r="I44" s="2">
        <v>11301878</v>
      </c>
      <c r="J44" s="2">
        <v>0</v>
      </c>
      <c r="K44" s="2">
        <v>11301878</v>
      </c>
      <c r="L44" s="2">
        <v>9908292.4000000004</v>
      </c>
      <c r="M44" s="2">
        <v>0</v>
      </c>
      <c r="N44" s="2">
        <v>9908292.4000000004</v>
      </c>
      <c r="O44" s="15">
        <v>0.1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38</v>
      </c>
      <c r="AF44"/>
      <c r="AG44"/>
      <c r="AH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x14ac:dyDescent="0.25">
      <c r="A45" s="20">
        <v>414</v>
      </c>
      <c r="B45" t="s">
        <v>306</v>
      </c>
      <c r="C45" t="s">
        <v>9</v>
      </c>
      <c r="D45" t="s">
        <v>10</v>
      </c>
      <c r="E45" t="s">
        <v>82</v>
      </c>
      <c r="F45" s="2">
        <v>14080105000</v>
      </c>
      <c r="G45" s="2">
        <v>0</v>
      </c>
      <c r="H45" s="2">
        <v>14080105000</v>
      </c>
      <c r="I45" s="2">
        <v>37705390</v>
      </c>
      <c r="J45" s="2">
        <v>0</v>
      </c>
      <c r="K45" s="2">
        <v>37705390</v>
      </c>
      <c r="L45" s="2">
        <v>32073348</v>
      </c>
      <c r="M45" s="2">
        <v>0</v>
      </c>
      <c r="N45" s="2">
        <v>32073348</v>
      </c>
      <c r="O45" s="15">
        <v>0.1</v>
      </c>
      <c r="P45" s="2">
        <v>0</v>
      </c>
      <c r="Q45" s="13">
        <v>0.15</v>
      </c>
      <c r="R45" s="15">
        <v>0</v>
      </c>
      <c r="S45" s="2">
        <v>4811002.2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7811002.2000000002</v>
      </c>
      <c r="AD45" s="4">
        <f t="shared" si="0"/>
        <v>7811002.2000000002</v>
      </c>
      <c r="AE45" t="s">
        <v>38</v>
      </c>
      <c r="AF45"/>
      <c r="AG45"/>
      <c r="AH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x14ac:dyDescent="0.25">
      <c r="A46" s="20">
        <v>416</v>
      </c>
      <c r="B46" t="s">
        <v>306</v>
      </c>
      <c r="C46" t="s">
        <v>9</v>
      </c>
      <c r="D46" t="s">
        <v>16</v>
      </c>
      <c r="E46" t="s">
        <v>83</v>
      </c>
      <c r="F46" s="2">
        <v>44971265000</v>
      </c>
      <c r="G46" s="2">
        <v>0</v>
      </c>
      <c r="H46" s="2">
        <v>44971265000</v>
      </c>
      <c r="I46" s="2">
        <v>85943650</v>
      </c>
      <c r="J46" s="2">
        <v>0</v>
      </c>
      <c r="K46" s="2">
        <v>85943650</v>
      </c>
      <c r="L46" s="2">
        <v>67955144</v>
      </c>
      <c r="M46" s="2">
        <v>0</v>
      </c>
      <c r="N46" s="2">
        <v>67955144</v>
      </c>
      <c r="O46" s="15">
        <v>0.1</v>
      </c>
      <c r="P46" s="2">
        <v>0</v>
      </c>
      <c r="Q46" s="13">
        <v>0.2</v>
      </c>
      <c r="R46" s="15">
        <v>0</v>
      </c>
      <c r="S46" s="2">
        <v>13591028.800000001</v>
      </c>
      <c r="T46" s="2">
        <v>4000000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17591028.800000001</v>
      </c>
      <c r="AD46" s="4">
        <f t="shared" si="0"/>
        <v>17591028.800000001</v>
      </c>
      <c r="AE46" t="s">
        <v>24</v>
      </c>
      <c r="AF46"/>
      <c r="AG46"/>
      <c r="AH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x14ac:dyDescent="0.25">
      <c r="A47" s="20">
        <v>426</v>
      </c>
      <c r="B47" t="s">
        <v>306</v>
      </c>
      <c r="C47" t="s">
        <v>9</v>
      </c>
      <c r="D47" t="s">
        <v>29</v>
      </c>
      <c r="E47" t="s">
        <v>85</v>
      </c>
      <c r="F47" s="2">
        <v>27808834000</v>
      </c>
      <c r="G47" s="2">
        <v>0</v>
      </c>
      <c r="H47" s="2">
        <v>27808834000</v>
      </c>
      <c r="I47" s="2">
        <v>61936724</v>
      </c>
      <c r="J47" s="2">
        <v>0</v>
      </c>
      <c r="K47" s="2">
        <v>61936724</v>
      </c>
      <c r="L47" s="2">
        <v>50813190.399999999</v>
      </c>
      <c r="M47" s="2">
        <v>0</v>
      </c>
      <c r="N47" s="2">
        <v>50813190.399999999</v>
      </c>
      <c r="O47" s="15">
        <v>0.1</v>
      </c>
      <c r="P47" s="2">
        <v>0</v>
      </c>
      <c r="Q47" s="13">
        <v>0.15</v>
      </c>
      <c r="R47" s="15">
        <v>0</v>
      </c>
      <c r="S47" s="2">
        <v>7621978.5599999996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10621978.560000001</v>
      </c>
      <c r="AD47" s="4">
        <f t="shared" si="0"/>
        <v>10621978.560000001</v>
      </c>
      <c r="AE47" t="s">
        <v>84</v>
      </c>
      <c r="AF47"/>
      <c r="AG47"/>
      <c r="AH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x14ac:dyDescent="0.25">
      <c r="A48" s="20">
        <v>428</v>
      </c>
      <c r="B48" t="s">
        <v>306</v>
      </c>
      <c r="C48" t="s">
        <v>9</v>
      </c>
      <c r="D48" t="s">
        <v>16</v>
      </c>
      <c r="E48" t="s">
        <v>86</v>
      </c>
      <c r="F48" s="2">
        <v>2814779300</v>
      </c>
      <c r="G48" s="2">
        <v>0</v>
      </c>
      <c r="H48" s="2">
        <v>2814779300</v>
      </c>
      <c r="I48" s="2">
        <v>8691275</v>
      </c>
      <c r="J48" s="2">
        <v>0</v>
      </c>
      <c r="K48" s="2">
        <v>8691275</v>
      </c>
      <c r="L48" s="2">
        <v>7565363.2800000003</v>
      </c>
      <c r="M48" s="2">
        <v>0</v>
      </c>
      <c r="N48" s="2">
        <v>7565363.2800000003</v>
      </c>
      <c r="O48" s="15">
        <v>0.1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18</v>
      </c>
      <c r="AF48"/>
      <c r="AG48"/>
      <c r="AH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x14ac:dyDescent="0.25">
      <c r="A49" s="20">
        <v>429</v>
      </c>
      <c r="B49" t="s">
        <v>307</v>
      </c>
      <c r="C49" t="s">
        <v>9</v>
      </c>
      <c r="D49" t="s">
        <v>16</v>
      </c>
      <c r="E49" t="s">
        <v>87</v>
      </c>
      <c r="F49" s="2">
        <v>5503343000</v>
      </c>
      <c r="G49" s="2">
        <v>0</v>
      </c>
      <c r="H49" s="2">
        <v>5503343000</v>
      </c>
      <c r="I49" s="2">
        <v>17205553</v>
      </c>
      <c r="J49" s="2">
        <v>0</v>
      </c>
      <c r="K49" s="2">
        <v>17205553</v>
      </c>
      <c r="L49" s="2">
        <v>15004215.800000001</v>
      </c>
      <c r="M49" s="2">
        <v>0</v>
      </c>
      <c r="N49" s="2">
        <v>15004215.800000001</v>
      </c>
      <c r="O49" s="15">
        <v>0.1</v>
      </c>
      <c r="P49" s="2">
        <v>0</v>
      </c>
      <c r="Q49" s="13">
        <v>0.1</v>
      </c>
      <c r="R49" s="15">
        <v>0</v>
      </c>
      <c r="S49" s="2">
        <v>1500421.58</v>
      </c>
      <c r="T49" s="2">
        <v>2000000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3500421.58</v>
      </c>
      <c r="AD49" s="4">
        <f t="shared" si="0"/>
        <v>3500421.58</v>
      </c>
      <c r="AE49" t="s">
        <v>18</v>
      </c>
      <c r="AF49"/>
      <c r="AG49"/>
      <c r="AH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x14ac:dyDescent="0.25">
      <c r="A50" s="20">
        <v>430</v>
      </c>
      <c r="B50" t="s">
        <v>306</v>
      </c>
      <c r="C50" t="s">
        <v>9</v>
      </c>
      <c r="D50" t="s">
        <v>16</v>
      </c>
      <c r="E50" t="s">
        <v>88</v>
      </c>
      <c r="F50" s="2">
        <v>47858381000</v>
      </c>
      <c r="G50" s="2">
        <v>0</v>
      </c>
      <c r="H50" s="2">
        <v>47858381000</v>
      </c>
      <c r="I50" s="2">
        <v>94618788</v>
      </c>
      <c r="J50" s="2">
        <v>0</v>
      </c>
      <c r="K50" s="2">
        <v>94618788</v>
      </c>
      <c r="L50" s="2">
        <v>75475435.599999994</v>
      </c>
      <c r="M50" s="2">
        <v>0</v>
      </c>
      <c r="N50" s="2">
        <v>75475435.599999994</v>
      </c>
      <c r="O50" s="15">
        <v>0.1</v>
      </c>
      <c r="P50" s="2">
        <v>0</v>
      </c>
      <c r="Q50" s="13">
        <v>0.2</v>
      </c>
      <c r="R50" s="15">
        <v>0</v>
      </c>
      <c r="S50" s="2">
        <v>15095087.119999999</v>
      </c>
      <c r="T50" s="2">
        <v>4000000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19095087.120000001</v>
      </c>
      <c r="AD50" s="4">
        <f t="shared" si="0"/>
        <v>19095087.120000001</v>
      </c>
      <c r="AE50" t="s">
        <v>24</v>
      </c>
      <c r="AF50"/>
      <c r="AG50"/>
      <c r="AH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x14ac:dyDescent="0.25">
      <c r="A51" s="20">
        <v>435</v>
      </c>
      <c r="B51" t="s">
        <v>305</v>
      </c>
      <c r="C51" t="s">
        <v>9</v>
      </c>
      <c r="D51" t="s">
        <v>16</v>
      </c>
      <c r="E51" t="s">
        <v>89</v>
      </c>
      <c r="F51" s="2">
        <v>3740888000</v>
      </c>
      <c r="G51" s="2">
        <v>0</v>
      </c>
      <c r="H51" s="2">
        <v>3740888000</v>
      </c>
      <c r="I51" s="2">
        <v>9928118</v>
      </c>
      <c r="J51" s="2">
        <v>0</v>
      </c>
      <c r="K51" s="2">
        <v>9928118</v>
      </c>
      <c r="L51" s="2">
        <v>8431762.8000000007</v>
      </c>
      <c r="M51" s="2">
        <v>0</v>
      </c>
      <c r="N51" s="2">
        <v>8431762.8000000007</v>
      </c>
      <c r="O51" s="15">
        <v>0.1</v>
      </c>
      <c r="P51" s="2">
        <v>0</v>
      </c>
      <c r="Q51" s="13">
        <v>0.3</v>
      </c>
      <c r="R51" s="15">
        <v>0</v>
      </c>
      <c r="S51" s="2">
        <v>2529528.84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2529528.84</v>
      </c>
      <c r="AD51" s="4">
        <f t="shared" si="0"/>
        <v>2529528.84</v>
      </c>
      <c r="AE51" t="s">
        <v>25</v>
      </c>
      <c r="AF51"/>
      <c r="AG51"/>
      <c r="AH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x14ac:dyDescent="0.25">
      <c r="A52" s="20">
        <v>437</v>
      </c>
      <c r="B52" t="s">
        <v>305</v>
      </c>
      <c r="C52" t="s">
        <v>9</v>
      </c>
      <c r="D52" t="s">
        <v>16</v>
      </c>
      <c r="E52" t="s">
        <v>90</v>
      </c>
      <c r="F52" s="2">
        <v>9311637000</v>
      </c>
      <c r="G52" s="2">
        <v>0</v>
      </c>
      <c r="H52" s="2">
        <v>9311637000</v>
      </c>
      <c r="I52" s="2">
        <v>14746213</v>
      </c>
      <c r="J52" s="2">
        <v>0</v>
      </c>
      <c r="K52" s="2">
        <v>14746213</v>
      </c>
      <c r="L52" s="2">
        <v>11021558.199999999</v>
      </c>
      <c r="M52" s="2">
        <v>0</v>
      </c>
      <c r="N52" s="2">
        <v>11021558.199999999</v>
      </c>
      <c r="O52" s="15">
        <v>0.1</v>
      </c>
      <c r="P52" s="2">
        <v>0</v>
      </c>
      <c r="Q52" s="13">
        <v>0.3</v>
      </c>
      <c r="R52" s="15">
        <v>0</v>
      </c>
      <c r="S52" s="2">
        <v>3306467.46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3306467.46</v>
      </c>
      <c r="AD52" s="4">
        <f t="shared" si="0"/>
        <v>3306467.46</v>
      </c>
      <c r="AE52" t="s">
        <v>18</v>
      </c>
      <c r="AF52"/>
      <c r="AG52"/>
      <c r="AH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x14ac:dyDescent="0.25">
      <c r="A53" s="20">
        <v>440</v>
      </c>
      <c r="B53" t="s">
        <v>306</v>
      </c>
      <c r="C53" t="s">
        <v>9</v>
      </c>
      <c r="D53" t="s">
        <v>16</v>
      </c>
      <c r="E53" t="s">
        <v>91</v>
      </c>
      <c r="F53" s="2">
        <v>12364210000</v>
      </c>
      <c r="G53" s="2">
        <v>0</v>
      </c>
      <c r="H53" s="2">
        <v>12364210000</v>
      </c>
      <c r="I53" s="2">
        <v>23735511</v>
      </c>
      <c r="J53" s="2">
        <v>0</v>
      </c>
      <c r="K53" s="2">
        <v>23735511</v>
      </c>
      <c r="L53" s="2">
        <v>18789827</v>
      </c>
      <c r="M53" s="2">
        <v>0</v>
      </c>
      <c r="N53" s="2">
        <v>18789827</v>
      </c>
      <c r="O53" s="15">
        <v>0.1</v>
      </c>
      <c r="P53" s="2">
        <v>0</v>
      </c>
      <c r="Q53" s="13">
        <v>0.1</v>
      </c>
      <c r="R53" s="15">
        <v>0</v>
      </c>
      <c r="S53" s="2">
        <v>1878982.7</v>
      </c>
      <c r="T53" s="2">
        <v>1000000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2878982.7</v>
      </c>
      <c r="AD53" s="4">
        <f t="shared" si="0"/>
        <v>2878982.7</v>
      </c>
      <c r="AE53" t="s">
        <v>34</v>
      </c>
      <c r="AF53"/>
      <c r="AG53"/>
      <c r="AH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x14ac:dyDescent="0.25">
      <c r="A54" s="20">
        <v>442</v>
      </c>
      <c r="B54" t="s">
        <v>305</v>
      </c>
      <c r="C54" t="s">
        <v>9</v>
      </c>
      <c r="D54" t="s">
        <v>16</v>
      </c>
      <c r="E54" t="s">
        <v>92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5">
        <v>0.1</v>
      </c>
      <c r="P54" s="2">
        <v>0</v>
      </c>
      <c r="Q54" s="13">
        <v>0.3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160</v>
      </c>
      <c r="AF54"/>
      <c r="AG54"/>
      <c r="AH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x14ac:dyDescent="0.25">
      <c r="A55" s="20">
        <v>447</v>
      </c>
      <c r="B55" t="s">
        <v>306</v>
      </c>
      <c r="C55" t="s">
        <v>2</v>
      </c>
      <c r="D55" t="s">
        <v>8</v>
      </c>
      <c r="E55" t="s">
        <v>93</v>
      </c>
      <c r="F55" s="2">
        <v>19320766000</v>
      </c>
      <c r="G55" s="2">
        <v>1471482000</v>
      </c>
      <c r="H55" s="2">
        <v>17849284000</v>
      </c>
      <c r="I55" s="2">
        <v>53658311</v>
      </c>
      <c r="J55" s="2">
        <v>4906331</v>
      </c>
      <c r="K55" s="2">
        <v>48751980</v>
      </c>
      <c r="L55" s="2">
        <v>45930004.600000001</v>
      </c>
      <c r="M55" s="2">
        <v>4317738.2</v>
      </c>
      <c r="N55" s="2">
        <v>41612266.399999999</v>
      </c>
      <c r="O55" s="15">
        <v>0.1</v>
      </c>
      <c r="P55" s="2">
        <v>431773.82</v>
      </c>
      <c r="Q55" s="13">
        <v>0.15</v>
      </c>
      <c r="R55" s="15">
        <v>0</v>
      </c>
      <c r="S55" s="2">
        <v>6241839.96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9673613.7799999993</v>
      </c>
      <c r="AD55" s="4">
        <f t="shared" si="0"/>
        <v>9673613.7799999993</v>
      </c>
      <c r="AE55" t="s">
        <v>41</v>
      </c>
      <c r="AF55"/>
      <c r="AG55"/>
      <c r="AH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x14ac:dyDescent="0.25">
      <c r="A56" s="20">
        <v>456</v>
      </c>
      <c r="B56" t="s">
        <v>306</v>
      </c>
      <c r="C56" t="s">
        <v>2</v>
      </c>
      <c r="D56" t="s">
        <v>8</v>
      </c>
      <c r="E56" t="s">
        <v>94</v>
      </c>
      <c r="F56" s="2">
        <v>3397293500</v>
      </c>
      <c r="G56" s="2">
        <v>42061000</v>
      </c>
      <c r="H56" s="2">
        <v>3355232500</v>
      </c>
      <c r="I56" s="2">
        <v>9960184</v>
      </c>
      <c r="J56" s="2">
        <v>147214</v>
      </c>
      <c r="K56" s="2">
        <v>9812970</v>
      </c>
      <c r="L56" s="2">
        <v>8601266.5999999996</v>
      </c>
      <c r="M56" s="2">
        <v>130389.6</v>
      </c>
      <c r="N56" s="2">
        <v>8470877</v>
      </c>
      <c r="O56" s="15">
        <v>0.1</v>
      </c>
      <c r="P56" s="2">
        <v>13038.96</v>
      </c>
      <c r="Q56" s="13">
        <v>0</v>
      </c>
      <c r="R56" s="15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13038.96</v>
      </c>
      <c r="AD56" s="4">
        <f t="shared" si="0"/>
        <v>13038.96</v>
      </c>
      <c r="AE56" t="s">
        <v>45</v>
      </c>
      <c r="AF56"/>
      <c r="AG56"/>
      <c r="AH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25">
      <c r="A57" s="20">
        <v>460</v>
      </c>
      <c r="B57" t="s">
        <v>305</v>
      </c>
      <c r="C57" t="s">
        <v>9</v>
      </c>
      <c r="D57" t="s">
        <v>16</v>
      </c>
      <c r="E57" t="s">
        <v>95</v>
      </c>
      <c r="F57" s="2">
        <v>64512968000</v>
      </c>
      <c r="G57" s="2">
        <v>0</v>
      </c>
      <c r="H57" s="2">
        <v>64512968000</v>
      </c>
      <c r="I57" s="2">
        <v>106508050</v>
      </c>
      <c r="J57" s="2">
        <v>0</v>
      </c>
      <c r="K57" s="2">
        <v>106508050</v>
      </c>
      <c r="L57" s="2">
        <v>80702862.799999997</v>
      </c>
      <c r="M57" s="2">
        <v>0</v>
      </c>
      <c r="N57" s="2">
        <v>80702862.799999997</v>
      </c>
      <c r="O57" s="15">
        <v>0.1</v>
      </c>
      <c r="P57" s="2">
        <v>0</v>
      </c>
      <c r="Q57" s="13">
        <v>0.3</v>
      </c>
      <c r="R57" s="15">
        <v>0</v>
      </c>
      <c r="S57" s="2">
        <v>24210858.84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24210858.84</v>
      </c>
      <c r="AD57" s="4">
        <f t="shared" si="0"/>
        <v>24210858.84</v>
      </c>
      <c r="AE57" t="s">
        <v>25</v>
      </c>
      <c r="AF57"/>
      <c r="AG57"/>
      <c r="AH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x14ac:dyDescent="0.25">
      <c r="A58" s="20">
        <v>467</v>
      </c>
      <c r="B58" t="s">
        <v>306</v>
      </c>
      <c r="C58" t="s">
        <v>2</v>
      </c>
      <c r="D58" t="s">
        <v>4</v>
      </c>
      <c r="E58" t="s">
        <v>96</v>
      </c>
      <c r="F58" s="2">
        <v>25972485400</v>
      </c>
      <c r="G58" s="2">
        <v>4104201000</v>
      </c>
      <c r="H58" s="2">
        <v>21868284400</v>
      </c>
      <c r="I58" s="2">
        <v>55832240</v>
      </c>
      <c r="J58" s="2">
        <v>10755468</v>
      </c>
      <c r="K58" s="2">
        <v>45076772</v>
      </c>
      <c r="L58" s="2">
        <v>45443245.840000004</v>
      </c>
      <c r="M58" s="2">
        <v>9113787.5999999996</v>
      </c>
      <c r="N58" s="2">
        <v>36329458.240000002</v>
      </c>
      <c r="O58" s="15">
        <v>0.1</v>
      </c>
      <c r="P58" s="2">
        <v>911378.76</v>
      </c>
      <c r="Q58" s="13">
        <v>0.15</v>
      </c>
      <c r="R58" s="15">
        <v>0</v>
      </c>
      <c r="S58" s="2">
        <v>5449418.7359999996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18">
        <v>9360797.4959999993</v>
      </c>
      <c r="AC58" s="18"/>
      <c r="AD58" s="4">
        <f t="shared" si="0"/>
        <v>9360797.4959999993</v>
      </c>
      <c r="AE58" t="s">
        <v>44</v>
      </c>
      <c r="AF58"/>
      <c r="AG58"/>
      <c r="AH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x14ac:dyDescent="0.25">
      <c r="A59" s="20">
        <v>485</v>
      </c>
      <c r="B59" t="s">
        <v>306</v>
      </c>
      <c r="C59" t="s">
        <v>2</v>
      </c>
      <c r="D59" t="s">
        <v>220</v>
      </c>
      <c r="E59" t="s">
        <v>214</v>
      </c>
      <c r="F59" s="2">
        <v>14547168000</v>
      </c>
      <c r="G59" s="2">
        <v>0</v>
      </c>
      <c r="H59" s="2">
        <v>14547168000</v>
      </c>
      <c r="I59" s="2">
        <v>38252887</v>
      </c>
      <c r="J59" s="2">
        <v>0</v>
      </c>
      <c r="K59" s="2">
        <v>38252887</v>
      </c>
      <c r="L59" s="2">
        <v>32434019.800000001</v>
      </c>
      <c r="M59" s="2">
        <v>0</v>
      </c>
      <c r="N59" s="2">
        <v>32434019.800000001</v>
      </c>
      <c r="O59" s="15">
        <v>0.1</v>
      </c>
      <c r="P59" s="2">
        <v>0</v>
      </c>
      <c r="Q59" s="13">
        <v>0.15</v>
      </c>
      <c r="R59" s="15">
        <v>0</v>
      </c>
      <c r="S59" s="2">
        <v>4865102.97</v>
      </c>
      <c r="T59" s="2">
        <v>3000000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7865102.9699999997</v>
      </c>
      <c r="AD59" s="4">
        <f t="shared" si="0"/>
        <v>7865102.9699999997</v>
      </c>
      <c r="AE59" t="s">
        <v>203</v>
      </c>
      <c r="AF59"/>
      <c r="AG59"/>
      <c r="AH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x14ac:dyDescent="0.25">
      <c r="A60" s="20">
        <v>510</v>
      </c>
      <c r="B60" t="s">
        <v>306</v>
      </c>
      <c r="C60" t="s">
        <v>9</v>
      </c>
      <c r="D60" t="s">
        <v>29</v>
      </c>
      <c r="E60" t="s">
        <v>98</v>
      </c>
      <c r="F60" s="2">
        <v>16870658000</v>
      </c>
      <c r="G60" s="2">
        <v>0</v>
      </c>
      <c r="H60" s="2">
        <v>16870658000</v>
      </c>
      <c r="I60" s="2">
        <v>27276602</v>
      </c>
      <c r="J60" s="2">
        <v>0</v>
      </c>
      <c r="K60" s="2">
        <v>27276602</v>
      </c>
      <c r="L60" s="2">
        <v>20528338.800000001</v>
      </c>
      <c r="M60" s="2">
        <v>0</v>
      </c>
      <c r="N60" s="2">
        <v>20528338.800000001</v>
      </c>
      <c r="O60" s="15">
        <v>0.1</v>
      </c>
      <c r="P60" s="2">
        <v>0</v>
      </c>
      <c r="Q60" s="13">
        <v>0.1</v>
      </c>
      <c r="R60" s="15">
        <v>0</v>
      </c>
      <c r="S60" s="2">
        <v>2052833.88</v>
      </c>
      <c r="T60" s="2">
        <v>2000000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4052833.88</v>
      </c>
      <c r="AD60" s="4">
        <f t="shared" si="0"/>
        <v>4052833.88</v>
      </c>
      <c r="AE60" t="s">
        <v>35</v>
      </c>
      <c r="AF60"/>
      <c r="AG60"/>
      <c r="AH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x14ac:dyDescent="0.25">
      <c r="A61" s="20">
        <v>513</v>
      </c>
      <c r="B61" t="s">
        <v>306</v>
      </c>
      <c r="C61" t="s">
        <v>9</v>
      </c>
      <c r="D61" t="s">
        <v>16</v>
      </c>
      <c r="E61" t="s">
        <v>99</v>
      </c>
      <c r="F61" s="2">
        <v>13827499000</v>
      </c>
      <c r="G61" s="2">
        <v>0</v>
      </c>
      <c r="H61" s="2">
        <v>13827499000</v>
      </c>
      <c r="I61" s="2">
        <v>27522370</v>
      </c>
      <c r="J61" s="2">
        <v>0</v>
      </c>
      <c r="K61" s="2">
        <v>27522370</v>
      </c>
      <c r="L61" s="2">
        <v>21991370.399999999</v>
      </c>
      <c r="M61" s="2">
        <v>0</v>
      </c>
      <c r="N61" s="2">
        <v>21991370.399999999</v>
      </c>
      <c r="O61" s="15">
        <v>0.1</v>
      </c>
      <c r="P61" s="2">
        <v>0</v>
      </c>
      <c r="Q61" s="13">
        <v>0.1</v>
      </c>
      <c r="R61" s="15">
        <v>0</v>
      </c>
      <c r="S61" s="2">
        <v>2199137.04</v>
      </c>
      <c r="T61" s="2">
        <v>2000000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4199137.04</v>
      </c>
      <c r="AD61" s="4">
        <f t="shared" si="0"/>
        <v>4199137.04</v>
      </c>
      <c r="AE61" t="s">
        <v>25</v>
      </c>
      <c r="AF61"/>
      <c r="AG61"/>
      <c r="AH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x14ac:dyDescent="0.25">
      <c r="A62" s="20">
        <v>514</v>
      </c>
      <c r="B62" t="s">
        <v>306</v>
      </c>
      <c r="C62" t="s">
        <v>9</v>
      </c>
      <c r="D62" t="s">
        <v>10</v>
      </c>
      <c r="E62" t="s">
        <v>100</v>
      </c>
      <c r="F62" s="2">
        <v>37403587000</v>
      </c>
      <c r="G62" s="2">
        <v>0</v>
      </c>
      <c r="H62" s="2">
        <v>37403587000</v>
      </c>
      <c r="I62" s="2">
        <v>80341103</v>
      </c>
      <c r="J62" s="2">
        <v>0</v>
      </c>
      <c r="K62" s="2">
        <v>80341103</v>
      </c>
      <c r="L62" s="2">
        <v>65379668.200000003</v>
      </c>
      <c r="M62" s="2">
        <v>0</v>
      </c>
      <c r="N62" s="2">
        <v>65379668.200000003</v>
      </c>
      <c r="O62" s="15">
        <v>0.1</v>
      </c>
      <c r="P62" s="2">
        <v>0</v>
      </c>
      <c r="Q62" s="13">
        <v>0.2</v>
      </c>
      <c r="R62" s="15">
        <v>0</v>
      </c>
      <c r="S62" s="2">
        <v>13075933.640000001</v>
      </c>
      <c r="T62" s="2">
        <v>4000000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17075933.640000001</v>
      </c>
      <c r="AD62" s="4">
        <f t="shared" si="0"/>
        <v>17075933.640000001</v>
      </c>
      <c r="AE62" t="s">
        <v>70</v>
      </c>
      <c r="AF62"/>
      <c r="AG62"/>
      <c r="AH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x14ac:dyDescent="0.25">
      <c r="A63" s="20">
        <v>546</v>
      </c>
      <c r="B63" t="s">
        <v>306</v>
      </c>
      <c r="C63" t="s">
        <v>9</v>
      </c>
      <c r="D63" t="s">
        <v>10</v>
      </c>
      <c r="E63" t="s">
        <v>101</v>
      </c>
      <c r="F63" s="2">
        <v>20823635000</v>
      </c>
      <c r="G63" s="2">
        <v>0</v>
      </c>
      <c r="H63" s="2">
        <v>20823635000</v>
      </c>
      <c r="I63" s="2">
        <v>53211777</v>
      </c>
      <c r="J63" s="2">
        <v>0</v>
      </c>
      <c r="K63" s="2">
        <v>53211777</v>
      </c>
      <c r="L63" s="2">
        <v>44882323</v>
      </c>
      <c r="M63" s="2">
        <v>0</v>
      </c>
      <c r="N63" s="2">
        <v>44882323</v>
      </c>
      <c r="O63" s="15">
        <v>0.1</v>
      </c>
      <c r="P63" s="2">
        <v>0</v>
      </c>
      <c r="Q63" s="13">
        <v>0.15</v>
      </c>
      <c r="R63" s="15">
        <v>0</v>
      </c>
      <c r="S63" s="2">
        <v>6732348.4500000002</v>
      </c>
      <c r="T63" s="2">
        <v>3000000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9732348.4499999993</v>
      </c>
      <c r="AD63" s="4">
        <f t="shared" si="0"/>
        <v>9732348.4499999993</v>
      </c>
      <c r="AE63" t="s">
        <v>77</v>
      </c>
      <c r="AF63"/>
      <c r="AG63"/>
      <c r="AH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x14ac:dyDescent="0.25">
      <c r="A64" s="20">
        <v>570</v>
      </c>
      <c r="B64" t="s">
        <v>306</v>
      </c>
      <c r="C64" t="s">
        <v>2</v>
      </c>
      <c r="D64" t="s">
        <v>392</v>
      </c>
      <c r="E64" t="s">
        <v>102</v>
      </c>
      <c r="F64" s="2">
        <v>47044900000</v>
      </c>
      <c r="G64" s="2">
        <v>20888512000</v>
      </c>
      <c r="H64" s="2">
        <v>26156388000</v>
      </c>
      <c r="I64" s="2">
        <v>103969591</v>
      </c>
      <c r="J64" s="2">
        <v>46721204</v>
      </c>
      <c r="K64" s="2">
        <v>57248387</v>
      </c>
      <c r="L64" s="2">
        <v>85151631</v>
      </c>
      <c r="M64" s="2">
        <v>38365799.200000003</v>
      </c>
      <c r="N64" s="2">
        <v>46785831.799999997</v>
      </c>
      <c r="O64" s="15">
        <v>0.1</v>
      </c>
      <c r="P64" s="2">
        <v>3836579.92</v>
      </c>
      <c r="Q64" s="13">
        <v>0.2</v>
      </c>
      <c r="R64" s="15">
        <v>0</v>
      </c>
      <c r="S64" s="2">
        <v>9357166.3599999994</v>
      </c>
      <c r="T64" s="2">
        <v>4000000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17193746.280000001</v>
      </c>
      <c r="AD64" s="4">
        <f t="shared" si="0"/>
        <v>17193746.280000001</v>
      </c>
      <c r="AE64" t="s">
        <v>97</v>
      </c>
      <c r="AF64"/>
      <c r="AG64"/>
      <c r="AH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x14ac:dyDescent="0.25">
      <c r="A65" s="20">
        <v>575</v>
      </c>
      <c r="B65" t="s">
        <v>305</v>
      </c>
      <c r="C65" t="s">
        <v>9</v>
      </c>
      <c r="D65" t="s">
        <v>29</v>
      </c>
      <c r="E65" t="s">
        <v>103</v>
      </c>
      <c r="F65" s="2">
        <v>9677853000</v>
      </c>
      <c r="G65" s="2">
        <v>0</v>
      </c>
      <c r="H65" s="2">
        <v>9677853000</v>
      </c>
      <c r="I65" s="2">
        <v>25678871</v>
      </c>
      <c r="J65" s="2">
        <v>0</v>
      </c>
      <c r="K65" s="2">
        <v>25678871</v>
      </c>
      <c r="L65" s="2">
        <v>21807729.800000001</v>
      </c>
      <c r="M65" s="2">
        <v>0</v>
      </c>
      <c r="N65" s="2">
        <v>21807729.800000001</v>
      </c>
      <c r="O65" s="15">
        <v>0.1</v>
      </c>
      <c r="P65" s="2">
        <v>0</v>
      </c>
      <c r="Q65" s="13">
        <v>0.3</v>
      </c>
      <c r="R65" s="15">
        <v>0</v>
      </c>
      <c r="S65" s="2">
        <v>6542318.9400000004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6542318.9400000004</v>
      </c>
      <c r="AD65" s="4">
        <f t="shared" si="0"/>
        <v>6542318.9400000004</v>
      </c>
      <c r="AE65" t="s">
        <v>30</v>
      </c>
      <c r="AF65"/>
      <c r="AG65"/>
      <c r="AH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x14ac:dyDescent="0.25">
      <c r="A66" s="20">
        <v>590</v>
      </c>
      <c r="B66" t="s">
        <v>306</v>
      </c>
      <c r="C66" t="s">
        <v>2</v>
      </c>
      <c r="D66" t="s">
        <v>391</v>
      </c>
      <c r="E66" t="s">
        <v>104</v>
      </c>
      <c r="F66" s="2">
        <v>105067611000</v>
      </c>
      <c r="G66" s="2">
        <v>19020828000</v>
      </c>
      <c r="H66" s="2">
        <v>86046783000</v>
      </c>
      <c r="I66" s="2">
        <v>179170286</v>
      </c>
      <c r="J66" s="2">
        <v>32927785</v>
      </c>
      <c r="K66" s="2">
        <v>146242501</v>
      </c>
      <c r="L66" s="2">
        <v>137143241.59999999</v>
      </c>
      <c r="M66" s="2">
        <v>25319453.800000001</v>
      </c>
      <c r="N66" s="2">
        <v>111823787.8</v>
      </c>
      <c r="O66" s="15">
        <v>0.1</v>
      </c>
      <c r="P66" s="2">
        <v>2531945.38</v>
      </c>
      <c r="Q66" s="13">
        <v>0.25</v>
      </c>
      <c r="R66" s="15">
        <v>0</v>
      </c>
      <c r="S66" s="2">
        <v>27955946.949999999</v>
      </c>
      <c r="T66" s="2">
        <v>5000000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35487892.329999998</v>
      </c>
      <c r="AD66" s="4">
        <f t="shared" si="0"/>
        <v>35487892.329999998</v>
      </c>
      <c r="AE66" t="s">
        <v>47</v>
      </c>
      <c r="AF66"/>
      <c r="AG66"/>
      <c r="AH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x14ac:dyDescent="0.25">
      <c r="A67" s="20">
        <v>602</v>
      </c>
      <c r="B67" t="s">
        <v>306</v>
      </c>
      <c r="C67" t="s">
        <v>2</v>
      </c>
      <c r="D67" t="s">
        <v>8</v>
      </c>
      <c r="E67" t="s">
        <v>106</v>
      </c>
      <c r="F67" s="2">
        <v>14004741000</v>
      </c>
      <c r="G67" s="2">
        <v>186400000</v>
      </c>
      <c r="H67" s="2">
        <v>13818341000</v>
      </c>
      <c r="I67" s="2">
        <v>36846780</v>
      </c>
      <c r="J67" s="2">
        <v>652400</v>
      </c>
      <c r="K67" s="2">
        <v>36194380</v>
      </c>
      <c r="L67" s="2">
        <v>31244883.600000001</v>
      </c>
      <c r="M67" s="2">
        <v>577840</v>
      </c>
      <c r="N67" s="2">
        <v>30667043.600000001</v>
      </c>
      <c r="O67" s="15">
        <v>0.1</v>
      </c>
      <c r="P67" s="2">
        <v>57784</v>
      </c>
      <c r="Q67" s="13">
        <v>0.15</v>
      </c>
      <c r="R67" s="15">
        <v>0</v>
      </c>
      <c r="S67" s="2">
        <v>4600056.54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7657840.54</v>
      </c>
      <c r="AD67" s="4">
        <f t="shared" ref="AD67:AD130" si="1">AB67+AC67</f>
        <v>7657840.54</v>
      </c>
      <c r="AE67" t="s">
        <v>41</v>
      </c>
      <c r="AF67"/>
      <c r="AG67"/>
      <c r="AH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x14ac:dyDescent="0.25">
      <c r="A68" s="20">
        <v>603</v>
      </c>
      <c r="B68" t="s">
        <v>306</v>
      </c>
      <c r="C68" t="s">
        <v>2</v>
      </c>
      <c r="D68" t="s">
        <v>8</v>
      </c>
      <c r="E68" t="s">
        <v>107</v>
      </c>
      <c r="F68" s="2">
        <v>30938094000</v>
      </c>
      <c r="G68" s="2">
        <v>4330006000</v>
      </c>
      <c r="H68" s="2">
        <v>26608088000</v>
      </c>
      <c r="I68" s="2">
        <v>59908821</v>
      </c>
      <c r="J68" s="2">
        <v>12563311</v>
      </c>
      <c r="K68" s="2">
        <v>47345510</v>
      </c>
      <c r="L68" s="2">
        <v>47533583.399999999</v>
      </c>
      <c r="M68" s="2">
        <v>10831308.6</v>
      </c>
      <c r="N68" s="2">
        <v>36702274.799999997</v>
      </c>
      <c r="O68" s="15">
        <v>0.1</v>
      </c>
      <c r="P68" s="2">
        <v>1083130.8600000001</v>
      </c>
      <c r="Q68" s="13">
        <v>0.15</v>
      </c>
      <c r="R68" s="15">
        <v>0</v>
      </c>
      <c r="S68" s="2">
        <v>5505341.2199999997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9588472.0800000001</v>
      </c>
      <c r="AD68" s="4">
        <f t="shared" si="1"/>
        <v>9588472.0800000001</v>
      </c>
      <c r="AE68" t="s">
        <v>41</v>
      </c>
      <c r="AF68"/>
      <c r="AG68"/>
      <c r="AH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x14ac:dyDescent="0.25">
      <c r="A69" s="20">
        <v>607</v>
      </c>
      <c r="B69" t="s">
        <v>306</v>
      </c>
      <c r="C69" t="s">
        <v>2</v>
      </c>
      <c r="D69" t="s">
        <v>8</v>
      </c>
      <c r="E69" t="s">
        <v>108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5">
        <v>0.1</v>
      </c>
      <c r="P69" s="2">
        <v>0</v>
      </c>
      <c r="Q69" s="13">
        <v>0</v>
      </c>
      <c r="R69" s="15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0</v>
      </c>
      <c r="AD69" s="4">
        <f t="shared" si="1"/>
        <v>0</v>
      </c>
      <c r="AE69" t="s">
        <v>41</v>
      </c>
      <c r="AF69"/>
      <c r="AG69"/>
      <c r="AH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x14ac:dyDescent="0.25">
      <c r="A70" s="20">
        <v>609</v>
      </c>
      <c r="B70" t="s">
        <v>307</v>
      </c>
      <c r="C70" t="s">
        <v>9</v>
      </c>
      <c r="D70" t="s">
        <v>10</v>
      </c>
      <c r="E70" t="s">
        <v>109</v>
      </c>
      <c r="F70" s="2">
        <v>36961416800</v>
      </c>
      <c r="G70" s="2">
        <v>0</v>
      </c>
      <c r="H70" s="2">
        <v>36961416800</v>
      </c>
      <c r="I70" s="2">
        <v>75404732</v>
      </c>
      <c r="J70" s="2">
        <v>0</v>
      </c>
      <c r="K70" s="2">
        <v>75404732</v>
      </c>
      <c r="L70" s="2">
        <v>60620165.280000001</v>
      </c>
      <c r="M70" s="2">
        <v>0</v>
      </c>
      <c r="N70" s="2">
        <v>60620165.280000001</v>
      </c>
      <c r="O70" s="15">
        <v>0.1</v>
      </c>
      <c r="P70" s="2">
        <v>0</v>
      </c>
      <c r="Q70" s="13">
        <v>0.2</v>
      </c>
      <c r="R70" s="15">
        <v>0</v>
      </c>
      <c r="S70" s="2">
        <v>12124033.056</v>
      </c>
      <c r="T70" s="2">
        <v>5000000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17124033.056000002</v>
      </c>
      <c r="AD70" s="4">
        <f t="shared" si="1"/>
        <v>17124033.056000002</v>
      </c>
      <c r="AE70" t="s">
        <v>70</v>
      </c>
      <c r="AF70"/>
      <c r="AG70"/>
      <c r="AH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x14ac:dyDescent="0.25">
      <c r="A71" s="20">
        <v>612</v>
      </c>
      <c r="B71" t="s">
        <v>306</v>
      </c>
      <c r="C71" t="s">
        <v>9</v>
      </c>
      <c r="D71" t="s">
        <v>29</v>
      </c>
      <c r="E71" t="s">
        <v>110</v>
      </c>
      <c r="F71" s="2">
        <v>11687462000</v>
      </c>
      <c r="G71" s="2">
        <v>0</v>
      </c>
      <c r="H71" s="2">
        <v>11687462000</v>
      </c>
      <c r="I71" s="2">
        <v>32918630</v>
      </c>
      <c r="J71" s="2">
        <v>0</v>
      </c>
      <c r="K71" s="2">
        <v>32918630</v>
      </c>
      <c r="L71" s="2">
        <v>28243645.199999999</v>
      </c>
      <c r="M71" s="2">
        <v>0</v>
      </c>
      <c r="N71" s="2">
        <v>28243645.199999999</v>
      </c>
      <c r="O71" s="15">
        <v>0.1</v>
      </c>
      <c r="P71" s="2">
        <v>0</v>
      </c>
      <c r="Q71" s="13">
        <v>0.1</v>
      </c>
      <c r="R71" s="15">
        <v>0</v>
      </c>
      <c r="S71" s="2">
        <v>2824364.52</v>
      </c>
      <c r="T71" s="2">
        <v>2000000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4824364.5199999996</v>
      </c>
      <c r="AD71" s="4">
        <f t="shared" si="1"/>
        <v>4824364.5199999996</v>
      </c>
      <c r="AE71" t="s">
        <v>35</v>
      </c>
      <c r="AF71"/>
      <c r="AG71"/>
      <c r="AH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x14ac:dyDescent="0.25">
      <c r="A72" s="20">
        <v>618</v>
      </c>
      <c r="B72" t="s">
        <v>307</v>
      </c>
      <c r="C72" t="s">
        <v>2</v>
      </c>
      <c r="D72" t="s">
        <v>8</v>
      </c>
      <c r="E72" t="s">
        <v>111</v>
      </c>
      <c r="F72" s="2">
        <v>135995507000</v>
      </c>
      <c r="G72" s="2">
        <v>7840000</v>
      </c>
      <c r="H72" s="2">
        <v>135987667000</v>
      </c>
      <c r="I72" s="2">
        <v>208352580</v>
      </c>
      <c r="J72" s="2">
        <v>27440</v>
      </c>
      <c r="K72" s="2">
        <v>208325140</v>
      </c>
      <c r="L72" s="2">
        <v>153954377.19999999</v>
      </c>
      <c r="M72" s="2">
        <v>24304</v>
      </c>
      <c r="N72" s="2">
        <v>153930073.19999999</v>
      </c>
      <c r="O72" s="15">
        <v>0.1</v>
      </c>
      <c r="P72" s="2">
        <v>2430.4</v>
      </c>
      <c r="Q72" s="13">
        <v>0.25</v>
      </c>
      <c r="R72" s="15">
        <v>0.4</v>
      </c>
      <c r="S72" s="2">
        <v>39072029.280000001</v>
      </c>
      <c r="T72" s="2">
        <v>7000000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46074459.68</v>
      </c>
      <c r="AD72" s="4">
        <f t="shared" si="1"/>
        <v>46074459.68</v>
      </c>
      <c r="AE72" t="s">
        <v>55</v>
      </c>
      <c r="AF72"/>
      <c r="AG72"/>
      <c r="AH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x14ac:dyDescent="0.25">
      <c r="A73" s="20">
        <v>631</v>
      </c>
      <c r="B73" t="s">
        <v>306</v>
      </c>
      <c r="C73" t="s">
        <v>2</v>
      </c>
      <c r="D73" t="s">
        <v>8</v>
      </c>
      <c r="E73" t="s">
        <v>112</v>
      </c>
      <c r="F73" s="2">
        <v>59562116000</v>
      </c>
      <c r="G73" s="2">
        <v>0</v>
      </c>
      <c r="H73" s="2">
        <v>59562116000</v>
      </c>
      <c r="I73" s="2">
        <v>118154662</v>
      </c>
      <c r="J73" s="2">
        <v>0</v>
      </c>
      <c r="K73" s="2">
        <v>118154662</v>
      </c>
      <c r="L73" s="2">
        <v>94329815.599999994</v>
      </c>
      <c r="M73" s="2">
        <v>0</v>
      </c>
      <c r="N73" s="2">
        <v>94329815.599999994</v>
      </c>
      <c r="O73" s="15">
        <v>0.1</v>
      </c>
      <c r="P73" s="2">
        <v>0</v>
      </c>
      <c r="Q73" s="13">
        <v>0.2</v>
      </c>
      <c r="R73" s="15">
        <v>0</v>
      </c>
      <c r="S73" s="2">
        <v>18865963.120000001</v>
      </c>
      <c r="T73" s="2">
        <v>4000000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22865963.120000001</v>
      </c>
      <c r="AD73" s="4">
        <f t="shared" si="1"/>
        <v>22865963.120000001</v>
      </c>
      <c r="AE73" t="s">
        <v>45</v>
      </c>
      <c r="AF73"/>
      <c r="AG73"/>
      <c r="AH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x14ac:dyDescent="0.25">
      <c r="A74" s="20">
        <v>634</v>
      </c>
      <c r="B74" t="s">
        <v>306</v>
      </c>
      <c r="C74" t="s">
        <v>9</v>
      </c>
      <c r="D74" t="s">
        <v>10</v>
      </c>
      <c r="E74" t="s">
        <v>113</v>
      </c>
      <c r="F74" s="2">
        <v>17511577000</v>
      </c>
      <c r="G74" s="2">
        <v>0</v>
      </c>
      <c r="H74" s="2">
        <v>17511577000</v>
      </c>
      <c r="I74" s="2">
        <v>38287546</v>
      </c>
      <c r="J74" s="2">
        <v>0</v>
      </c>
      <c r="K74" s="2">
        <v>38287546</v>
      </c>
      <c r="L74" s="2">
        <v>31282915.199999999</v>
      </c>
      <c r="M74" s="2">
        <v>0</v>
      </c>
      <c r="N74" s="2">
        <v>31282915.199999999</v>
      </c>
      <c r="O74" s="15">
        <v>0.1</v>
      </c>
      <c r="P74" s="2">
        <v>0</v>
      </c>
      <c r="Q74" s="13">
        <v>0.15</v>
      </c>
      <c r="R74" s="15">
        <v>0</v>
      </c>
      <c r="S74" s="2">
        <v>4692437.28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7692437.2800000003</v>
      </c>
      <c r="AD74" s="4">
        <f t="shared" si="1"/>
        <v>7692437.2800000003</v>
      </c>
      <c r="AE74" t="s">
        <v>38</v>
      </c>
      <c r="AF74"/>
      <c r="AG74"/>
      <c r="AH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s="32" customFormat="1" x14ac:dyDescent="0.25">
      <c r="A75" s="31">
        <v>639</v>
      </c>
      <c r="B75" s="32" t="s">
        <v>306</v>
      </c>
      <c r="C75" s="32" t="s">
        <v>2</v>
      </c>
      <c r="D75" s="32" t="s">
        <v>8</v>
      </c>
      <c r="E75" s="32" t="s">
        <v>114</v>
      </c>
      <c r="F75" s="33">
        <v>162855546000</v>
      </c>
      <c r="G75" s="33">
        <v>970629000</v>
      </c>
      <c r="H75" s="33">
        <v>161884917000</v>
      </c>
      <c r="I75" s="33">
        <v>251859319</v>
      </c>
      <c r="J75" s="33">
        <v>3265795</v>
      </c>
      <c r="K75" s="33">
        <v>248593524</v>
      </c>
      <c r="L75" s="33">
        <v>186717100.59999999</v>
      </c>
      <c r="M75" s="33">
        <v>2877543.4</v>
      </c>
      <c r="N75" s="33">
        <v>183839557.19999999</v>
      </c>
      <c r="O75" s="34">
        <v>0.1</v>
      </c>
      <c r="P75" s="33">
        <v>287754.34000000003</v>
      </c>
      <c r="Q75" s="35">
        <v>0.25</v>
      </c>
      <c r="R75" s="34">
        <v>0.4</v>
      </c>
      <c r="S75" s="33">
        <v>51035822.880000003</v>
      </c>
      <c r="T75" s="33">
        <v>6000000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6">
        <v>0</v>
      </c>
      <c r="AB75" s="37">
        <v>57323577.219999999</v>
      </c>
      <c r="AC75" s="37">
        <v>1000000</v>
      </c>
      <c r="AD75" s="37">
        <f t="shared" si="1"/>
        <v>58323577.219999999</v>
      </c>
      <c r="AE75" s="32" t="s">
        <v>50</v>
      </c>
    </row>
    <row r="76" spans="1:48" x14ac:dyDescent="0.25">
      <c r="A76" s="20">
        <v>642</v>
      </c>
      <c r="B76" t="s">
        <v>305</v>
      </c>
      <c r="C76" t="s">
        <v>9</v>
      </c>
      <c r="D76" t="s">
        <v>10</v>
      </c>
      <c r="E76" t="s">
        <v>115</v>
      </c>
      <c r="F76" s="2">
        <v>7255455000</v>
      </c>
      <c r="G76" s="2">
        <v>0</v>
      </c>
      <c r="H76" s="2">
        <v>7255455000</v>
      </c>
      <c r="I76" s="2">
        <v>16141828</v>
      </c>
      <c r="J76" s="2">
        <v>0</v>
      </c>
      <c r="K76" s="2">
        <v>16141828</v>
      </c>
      <c r="L76" s="2">
        <v>13239646</v>
      </c>
      <c r="M76" s="2">
        <v>0</v>
      </c>
      <c r="N76" s="2">
        <v>13239646</v>
      </c>
      <c r="O76" s="15">
        <v>0.1</v>
      </c>
      <c r="P76" s="2">
        <v>0</v>
      </c>
      <c r="Q76" s="13">
        <v>0.3</v>
      </c>
      <c r="R76" s="15">
        <v>0</v>
      </c>
      <c r="S76" s="2">
        <v>3971893.8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3971893.8</v>
      </c>
      <c r="AD76" s="4">
        <f t="shared" si="1"/>
        <v>3971893.8</v>
      </c>
      <c r="AE76" t="s">
        <v>70</v>
      </c>
      <c r="AF76"/>
      <c r="AG76"/>
      <c r="AH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x14ac:dyDescent="0.25">
      <c r="A77" s="20">
        <v>645</v>
      </c>
      <c r="B77" t="s">
        <v>306</v>
      </c>
      <c r="C77" t="s">
        <v>9</v>
      </c>
      <c r="D77" t="s">
        <v>29</v>
      </c>
      <c r="E77" t="s">
        <v>116</v>
      </c>
      <c r="F77" s="2">
        <v>25626561000</v>
      </c>
      <c r="G77" s="2">
        <v>0</v>
      </c>
      <c r="H77" s="2">
        <v>25626561000</v>
      </c>
      <c r="I77" s="2">
        <v>47083886</v>
      </c>
      <c r="J77" s="2">
        <v>0</v>
      </c>
      <c r="K77" s="2">
        <v>47083886</v>
      </c>
      <c r="L77" s="2">
        <v>36833261.600000001</v>
      </c>
      <c r="M77" s="2">
        <v>0</v>
      </c>
      <c r="N77" s="2">
        <v>36833261.600000001</v>
      </c>
      <c r="O77" s="15">
        <v>0.1</v>
      </c>
      <c r="P77" s="2">
        <v>0</v>
      </c>
      <c r="Q77" s="13">
        <v>0.15</v>
      </c>
      <c r="R77" s="15">
        <v>0</v>
      </c>
      <c r="S77" s="2">
        <v>5524989.2400000002</v>
      </c>
      <c r="T77" s="2">
        <v>3000000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8524989.2400000002</v>
      </c>
      <c r="AD77" s="4">
        <f t="shared" si="1"/>
        <v>8524989.2400000002</v>
      </c>
      <c r="AE77" t="s">
        <v>24</v>
      </c>
      <c r="AF77"/>
      <c r="AG77"/>
      <c r="AH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x14ac:dyDescent="0.25">
      <c r="A78" s="20">
        <v>646</v>
      </c>
      <c r="B78" t="s">
        <v>305</v>
      </c>
      <c r="C78" t="s">
        <v>2</v>
      </c>
      <c r="D78" t="s">
        <v>392</v>
      </c>
      <c r="E78" t="s">
        <v>117</v>
      </c>
      <c r="F78" s="2">
        <v>5866250000</v>
      </c>
      <c r="G78" s="2">
        <v>0</v>
      </c>
      <c r="H78" s="2">
        <v>5866250000</v>
      </c>
      <c r="I78" s="2">
        <v>9917918</v>
      </c>
      <c r="J78" s="2">
        <v>0</v>
      </c>
      <c r="K78" s="2">
        <v>9917918</v>
      </c>
      <c r="L78" s="2">
        <v>7571418</v>
      </c>
      <c r="M78" s="2">
        <v>0</v>
      </c>
      <c r="N78" s="2">
        <v>7571418</v>
      </c>
      <c r="O78" s="15">
        <v>0.1</v>
      </c>
      <c r="P78" s="2">
        <v>0</v>
      </c>
      <c r="Q78" s="13">
        <v>0.3</v>
      </c>
      <c r="R78" s="15">
        <v>0</v>
      </c>
      <c r="S78" s="2">
        <v>2271425.4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2271425.4</v>
      </c>
      <c r="AD78" s="4">
        <f t="shared" si="1"/>
        <v>2271425.4</v>
      </c>
      <c r="AE78" t="s">
        <v>97</v>
      </c>
      <c r="AF78"/>
      <c r="AG78"/>
      <c r="AH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x14ac:dyDescent="0.25">
      <c r="A79" s="20">
        <v>651</v>
      </c>
      <c r="B79" t="s">
        <v>306</v>
      </c>
      <c r="C79" t="s">
        <v>2</v>
      </c>
      <c r="D79" t="s">
        <v>391</v>
      </c>
      <c r="E79" t="s">
        <v>118</v>
      </c>
      <c r="F79" s="2">
        <v>23863264000</v>
      </c>
      <c r="G79" s="2">
        <v>0</v>
      </c>
      <c r="H79" s="2">
        <v>23863264000</v>
      </c>
      <c r="I79" s="2">
        <v>39527859</v>
      </c>
      <c r="J79" s="2">
        <v>0</v>
      </c>
      <c r="K79" s="2">
        <v>39527859</v>
      </c>
      <c r="L79" s="2">
        <v>29982553.399999999</v>
      </c>
      <c r="M79" s="2">
        <v>0</v>
      </c>
      <c r="N79" s="2">
        <v>29982553.399999999</v>
      </c>
      <c r="O79" s="15">
        <v>0.1</v>
      </c>
      <c r="P79" s="2">
        <v>0</v>
      </c>
      <c r="Q79" s="13">
        <v>0.1</v>
      </c>
      <c r="R79" s="15">
        <v>0</v>
      </c>
      <c r="S79" s="2">
        <v>2998255.34</v>
      </c>
      <c r="T79" s="2">
        <v>2000000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4998255.34</v>
      </c>
      <c r="AD79" s="4">
        <f t="shared" si="1"/>
        <v>4998255.34</v>
      </c>
      <c r="AE79" t="s">
        <v>49</v>
      </c>
      <c r="AF79"/>
      <c r="AG79"/>
      <c r="AH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x14ac:dyDescent="0.25">
      <c r="A80" s="20">
        <v>681</v>
      </c>
      <c r="B80" t="s">
        <v>306</v>
      </c>
      <c r="C80" t="s">
        <v>2</v>
      </c>
      <c r="D80" t="s">
        <v>391</v>
      </c>
      <c r="E80" t="s">
        <v>119</v>
      </c>
      <c r="F80" s="2">
        <v>73910994600</v>
      </c>
      <c r="G80" s="2">
        <v>5043803000</v>
      </c>
      <c r="H80" s="2">
        <v>68867191600</v>
      </c>
      <c r="I80" s="2">
        <v>150465165</v>
      </c>
      <c r="J80" s="2">
        <v>15013715</v>
      </c>
      <c r="K80" s="2">
        <v>135451450</v>
      </c>
      <c r="L80" s="2">
        <v>120900767.16</v>
      </c>
      <c r="M80" s="2">
        <v>12996193.800000001</v>
      </c>
      <c r="N80" s="2">
        <v>107904573.36</v>
      </c>
      <c r="O80" s="15">
        <v>0.1</v>
      </c>
      <c r="P80" s="2">
        <v>1299619.3799999999</v>
      </c>
      <c r="Q80" s="13">
        <v>0.25</v>
      </c>
      <c r="R80" s="15">
        <v>0</v>
      </c>
      <c r="S80" s="2">
        <v>26976143.34</v>
      </c>
      <c r="T80" s="2">
        <v>5000000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33275762.719999999</v>
      </c>
      <c r="AD80" s="4">
        <f t="shared" si="1"/>
        <v>33275762.719999999</v>
      </c>
      <c r="AE80" t="s">
        <v>49</v>
      </c>
      <c r="AF80"/>
      <c r="AG80"/>
      <c r="AH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x14ac:dyDescent="0.25">
      <c r="A81" s="20">
        <v>682</v>
      </c>
      <c r="B81" t="s">
        <v>306</v>
      </c>
      <c r="C81" t="s">
        <v>2</v>
      </c>
      <c r="D81" t="s">
        <v>391</v>
      </c>
      <c r="E81" t="s">
        <v>120</v>
      </c>
      <c r="F81" s="2">
        <v>23264067000</v>
      </c>
      <c r="G81" s="2">
        <v>16769447000</v>
      </c>
      <c r="H81" s="2">
        <v>6494620000</v>
      </c>
      <c r="I81" s="2">
        <v>66427643</v>
      </c>
      <c r="J81" s="2">
        <v>45735629</v>
      </c>
      <c r="K81" s="2">
        <v>20692014</v>
      </c>
      <c r="L81" s="2">
        <v>57122016.200000003</v>
      </c>
      <c r="M81" s="2">
        <v>39027850.200000003</v>
      </c>
      <c r="N81" s="2">
        <v>18094166</v>
      </c>
      <c r="O81" s="15">
        <v>0.1</v>
      </c>
      <c r="P81" s="2">
        <v>3902785.02</v>
      </c>
      <c r="Q81" s="13">
        <v>0.15</v>
      </c>
      <c r="R81" s="15">
        <v>0</v>
      </c>
      <c r="S81" s="2">
        <v>2714124.9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9616909.9199999999</v>
      </c>
      <c r="AD81" s="4">
        <f t="shared" si="1"/>
        <v>9616909.9199999999</v>
      </c>
      <c r="AE81" t="s">
        <v>105</v>
      </c>
      <c r="AF81"/>
      <c r="AG81"/>
      <c r="AH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x14ac:dyDescent="0.25">
      <c r="A82" s="20">
        <v>684</v>
      </c>
      <c r="B82" t="s">
        <v>305</v>
      </c>
      <c r="C82" t="s">
        <v>9</v>
      </c>
      <c r="D82" t="s">
        <v>29</v>
      </c>
      <c r="E82" t="s">
        <v>121</v>
      </c>
      <c r="F82" s="2">
        <v>409820000</v>
      </c>
      <c r="G82" s="2">
        <v>0</v>
      </c>
      <c r="H82" s="2">
        <v>409820000</v>
      </c>
      <c r="I82" s="2">
        <v>1268205</v>
      </c>
      <c r="J82" s="2">
        <v>0</v>
      </c>
      <c r="K82" s="2">
        <v>1268205</v>
      </c>
      <c r="L82" s="2">
        <v>1104277</v>
      </c>
      <c r="M82" s="2">
        <v>0</v>
      </c>
      <c r="N82" s="2">
        <v>1104277</v>
      </c>
      <c r="O82" s="15">
        <v>0.1</v>
      </c>
      <c r="P82" s="2">
        <v>0</v>
      </c>
      <c r="Q82" s="13">
        <v>0.3</v>
      </c>
      <c r="R82" s="15">
        <v>0</v>
      </c>
      <c r="S82" s="2">
        <v>331283.09999999998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331283.09999999998</v>
      </c>
      <c r="AD82" s="4">
        <f t="shared" si="1"/>
        <v>331283.09999999998</v>
      </c>
      <c r="AE82" t="s">
        <v>35</v>
      </c>
      <c r="AF82"/>
      <c r="AG82"/>
      <c r="AH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x14ac:dyDescent="0.25">
      <c r="A83" s="20">
        <v>685</v>
      </c>
      <c r="B83" t="s">
        <v>306</v>
      </c>
      <c r="C83" t="s">
        <v>9</v>
      </c>
      <c r="D83" t="s">
        <v>29</v>
      </c>
      <c r="E83" t="s">
        <v>122</v>
      </c>
      <c r="F83" s="2">
        <v>12984955000</v>
      </c>
      <c r="G83" s="2">
        <v>0</v>
      </c>
      <c r="H83" s="2">
        <v>12984955000</v>
      </c>
      <c r="I83" s="2">
        <v>30923753</v>
      </c>
      <c r="J83" s="2">
        <v>0</v>
      </c>
      <c r="K83" s="2">
        <v>30923753</v>
      </c>
      <c r="L83" s="2">
        <v>25729771</v>
      </c>
      <c r="M83" s="2">
        <v>0</v>
      </c>
      <c r="N83" s="2">
        <v>25729771</v>
      </c>
      <c r="O83" s="15">
        <v>0.1</v>
      </c>
      <c r="P83" s="2">
        <v>0</v>
      </c>
      <c r="Q83" s="13">
        <v>0.1</v>
      </c>
      <c r="R83" s="15">
        <v>0</v>
      </c>
      <c r="S83" s="2">
        <v>2572977.1</v>
      </c>
      <c r="T83" s="2">
        <v>2000000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4572977.0999999996</v>
      </c>
      <c r="AD83" s="4">
        <f t="shared" si="1"/>
        <v>4572977.0999999996</v>
      </c>
      <c r="AE83" t="s">
        <v>84</v>
      </c>
      <c r="AF83"/>
      <c r="AG83"/>
      <c r="AH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x14ac:dyDescent="0.25">
      <c r="A84" s="20">
        <v>728</v>
      </c>
      <c r="B84" t="s">
        <v>306</v>
      </c>
      <c r="C84" t="s">
        <v>9</v>
      </c>
      <c r="D84" t="s">
        <v>10</v>
      </c>
      <c r="E84" t="s">
        <v>161</v>
      </c>
      <c r="F84" s="2">
        <v>4868198000</v>
      </c>
      <c r="G84" s="2">
        <v>0</v>
      </c>
      <c r="H84" s="2">
        <v>4868198000</v>
      </c>
      <c r="I84" s="2">
        <v>15204982</v>
      </c>
      <c r="J84" s="2">
        <v>0</v>
      </c>
      <c r="K84" s="2">
        <v>15204982</v>
      </c>
      <c r="L84" s="2">
        <v>13257702.800000001</v>
      </c>
      <c r="M84" s="2">
        <v>0</v>
      </c>
      <c r="N84" s="2">
        <v>13257702.800000001</v>
      </c>
      <c r="O84" s="15">
        <v>0.1</v>
      </c>
      <c r="P84" s="2">
        <v>0</v>
      </c>
      <c r="Q84" s="13">
        <v>0</v>
      </c>
      <c r="R84" s="15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0</v>
      </c>
      <c r="AD84" s="4">
        <f t="shared" si="1"/>
        <v>0</v>
      </c>
      <c r="AE84" t="s">
        <v>77</v>
      </c>
      <c r="AF84"/>
      <c r="AG84"/>
      <c r="AH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x14ac:dyDescent="0.25">
      <c r="A85" s="20">
        <v>730</v>
      </c>
      <c r="B85" t="s">
        <v>306</v>
      </c>
      <c r="C85" t="s">
        <v>2</v>
      </c>
      <c r="D85" t="s">
        <v>391</v>
      </c>
      <c r="E85" t="s">
        <v>163</v>
      </c>
      <c r="F85" s="2">
        <v>25138400000</v>
      </c>
      <c r="G85" s="2">
        <v>0</v>
      </c>
      <c r="H85" s="2">
        <v>25138400000</v>
      </c>
      <c r="I85" s="2">
        <v>50012916</v>
      </c>
      <c r="J85" s="2">
        <v>0</v>
      </c>
      <c r="K85" s="2">
        <v>50012916</v>
      </c>
      <c r="L85" s="2">
        <v>39957556</v>
      </c>
      <c r="M85" s="2">
        <v>0</v>
      </c>
      <c r="N85" s="2">
        <v>39957556</v>
      </c>
      <c r="O85" s="15">
        <v>0.1</v>
      </c>
      <c r="P85" s="2">
        <v>0</v>
      </c>
      <c r="Q85" s="13">
        <v>0.15</v>
      </c>
      <c r="R85" s="15">
        <v>0</v>
      </c>
      <c r="S85" s="2">
        <v>5993633.4000000004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8993633.4000000004</v>
      </c>
      <c r="AD85" s="4">
        <f t="shared" si="1"/>
        <v>8993633.4000000004</v>
      </c>
      <c r="AE85" t="s">
        <v>49</v>
      </c>
      <c r="AF85"/>
      <c r="AG85"/>
      <c r="AH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x14ac:dyDescent="0.25">
      <c r="A86" s="20">
        <v>747</v>
      </c>
      <c r="B86" t="s">
        <v>305</v>
      </c>
      <c r="C86" t="s">
        <v>2</v>
      </c>
      <c r="D86" t="s">
        <v>8</v>
      </c>
      <c r="E86" t="s">
        <v>170</v>
      </c>
      <c r="F86" s="2">
        <v>9016001000</v>
      </c>
      <c r="G86" s="2">
        <v>180904000</v>
      </c>
      <c r="H86" s="2">
        <v>8835097000</v>
      </c>
      <c r="I86" s="2">
        <v>25608087</v>
      </c>
      <c r="J86" s="2">
        <v>633164</v>
      </c>
      <c r="K86" s="2">
        <v>24974923</v>
      </c>
      <c r="L86" s="2">
        <v>22001686.600000001</v>
      </c>
      <c r="M86" s="2">
        <v>560802.4</v>
      </c>
      <c r="N86" s="2">
        <v>21440884.199999999</v>
      </c>
      <c r="O86" s="15">
        <v>0.1</v>
      </c>
      <c r="P86" s="2">
        <v>56080.24</v>
      </c>
      <c r="Q86" s="13">
        <v>0.3</v>
      </c>
      <c r="R86" s="15">
        <v>0</v>
      </c>
      <c r="S86" s="2">
        <v>6432265.2599999998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6488345.5</v>
      </c>
      <c r="AD86" s="4">
        <f t="shared" si="1"/>
        <v>6488345.5</v>
      </c>
      <c r="AE86" t="s">
        <v>36</v>
      </c>
      <c r="AF86"/>
      <c r="AG86"/>
      <c r="AH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x14ac:dyDescent="0.25">
      <c r="A87" s="20">
        <v>757</v>
      </c>
      <c r="B87" t="s">
        <v>306</v>
      </c>
      <c r="C87" t="s">
        <v>9</v>
      </c>
      <c r="D87" t="s">
        <v>10</v>
      </c>
      <c r="E87" t="s">
        <v>171</v>
      </c>
      <c r="F87" s="2">
        <v>12284420000</v>
      </c>
      <c r="G87" s="2">
        <v>0</v>
      </c>
      <c r="H87" s="2">
        <v>12284420000</v>
      </c>
      <c r="I87" s="2">
        <v>22174705</v>
      </c>
      <c r="J87" s="2">
        <v>0</v>
      </c>
      <c r="K87" s="2">
        <v>22174705</v>
      </c>
      <c r="L87" s="2">
        <v>17260937</v>
      </c>
      <c r="M87" s="2">
        <v>0</v>
      </c>
      <c r="N87" s="2">
        <v>17260937</v>
      </c>
      <c r="O87" s="15">
        <v>0.1</v>
      </c>
      <c r="P87" s="2">
        <v>0</v>
      </c>
      <c r="Q87" s="13">
        <v>0.1</v>
      </c>
      <c r="R87" s="15">
        <v>0</v>
      </c>
      <c r="S87" s="2">
        <v>1726093.7</v>
      </c>
      <c r="T87" s="2">
        <v>1000000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2726093.7</v>
      </c>
      <c r="AD87" s="4">
        <f t="shared" si="1"/>
        <v>2726093.7</v>
      </c>
      <c r="AE87" t="s">
        <v>77</v>
      </c>
      <c r="AF87"/>
      <c r="AG87"/>
      <c r="AH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x14ac:dyDescent="0.25">
      <c r="A88" s="20">
        <v>760</v>
      </c>
      <c r="B88" t="s">
        <v>306</v>
      </c>
      <c r="C88" t="s">
        <v>9</v>
      </c>
      <c r="D88" t="s">
        <v>29</v>
      </c>
      <c r="E88" t="s">
        <v>172</v>
      </c>
      <c r="F88" s="2">
        <v>9477119000</v>
      </c>
      <c r="G88" s="2">
        <v>0</v>
      </c>
      <c r="H88" s="2">
        <v>9477119000</v>
      </c>
      <c r="I88" s="2">
        <v>25169322</v>
      </c>
      <c r="J88" s="2">
        <v>0</v>
      </c>
      <c r="K88" s="2">
        <v>25169322</v>
      </c>
      <c r="L88" s="2">
        <v>21378474.399999999</v>
      </c>
      <c r="M88" s="2">
        <v>0</v>
      </c>
      <c r="N88" s="2">
        <v>21378474.399999999</v>
      </c>
      <c r="O88" s="15">
        <v>0.1</v>
      </c>
      <c r="P88" s="2">
        <v>0</v>
      </c>
      <c r="Q88" s="13">
        <v>0.1</v>
      </c>
      <c r="R88" s="15">
        <v>0</v>
      </c>
      <c r="S88" s="2">
        <v>2137847.44</v>
      </c>
      <c r="T88" s="2">
        <v>2000000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4137847.44</v>
      </c>
      <c r="AD88" s="4">
        <f t="shared" si="1"/>
        <v>4137847.44</v>
      </c>
      <c r="AE88" t="s">
        <v>24</v>
      </c>
      <c r="AF88"/>
      <c r="AG88"/>
      <c r="AH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x14ac:dyDescent="0.25">
      <c r="A89" s="20">
        <v>785</v>
      </c>
      <c r="B89" t="s">
        <v>306</v>
      </c>
      <c r="C89" t="s">
        <v>9</v>
      </c>
      <c r="D89" t="s">
        <v>10</v>
      </c>
      <c r="E89" t="s">
        <v>173</v>
      </c>
      <c r="F89" s="2">
        <v>22071195000</v>
      </c>
      <c r="G89" s="2">
        <v>0</v>
      </c>
      <c r="H89" s="2">
        <v>22071195000</v>
      </c>
      <c r="I89" s="2">
        <v>45004210</v>
      </c>
      <c r="J89" s="2">
        <v>0</v>
      </c>
      <c r="K89" s="2">
        <v>45004210</v>
      </c>
      <c r="L89" s="2">
        <v>36175732</v>
      </c>
      <c r="M89" s="2">
        <v>0</v>
      </c>
      <c r="N89" s="2">
        <v>36175732</v>
      </c>
      <c r="O89" s="15">
        <v>0.1</v>
      </c>
      <c r="P89" s="2">
        <v>0</v>
      </c>
      <c r="Q89" s="13">
        <v>0.15</v>
      </c>
      <c r="R89" s="15">
        <v>0</v>
      </c>
      <c r="S89" s="2">
        <v>5426359.7999999998</v>
      </c>
      <c r="T89" s="2">
        <v>3000000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8426359.8000000007</v>
      </c>
      <c r="AD89" s="4">
        <f t="shared" si="1"/>
        <v>8426359.8000000007</v>
      </c>
      <c r="AE89" t="s">
        <v>38</v>
      </c>
      <c r="AF89"/>
      <c r="AG89"/>
      <c r="AH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x14ac:dyDescent="0.25">
      <c r="A90" s="20">
        <v>790</v>
      </c>
      <c r="B90" t="s">
        <v>306</v>
      </c>
      <c r="C90" t="s">
        <v>9</v>
      </c>
      <c r="D90" t="s">
        <v>16</v>
      </c>
      <c r="E90" t="s">
        <v>32</v>
      </c>
      <c r="F90" s="2">
        <v>15287089000</v>
      </c>
      <c r="G90" s="2">
        <v>0</v>
      </c>
      <c r="H90" s="2">
        <v>15287089000</v>
      </c>
      <c r="I90" s="2">
        <v>34061894</v>
      </c>
      <c r="J90" s="2">
        <v>0</v>
      </c>
      <c r="K90" s="2">
        <v>34061894</v>
      </c>
      <c r="L90" s="2">
        <v>27947058.399999999</v>
      </c>
      <c r="M90" s="2">
        <v>0</v>
      </c>
      <c r="N90" s="2">
        <v>27947058.399999999</v>
      </c>
      <c r="O90" s="15">
        <v>0.1</v>
      </c>
      <c r="P90" s="2">
        <v>0</v>
      </c>
      <c r="Q90" s="13">
        <v>0.1</v>
      </c>
      <c r="R90" s="15">
        <v>0</v>
      </c>
      <c r="S90" s="2">
        <v>2794705.84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4794705.84</v>
      </c>
      <c r="AD90" s="4">
        <f t="shared" si="1"/>
        <v>4794705.84</v>
      </c>
      <c r="AE90" t="s">
        <v>18</v>
      </c>
      <c r="AF90"/>
      <c r="AG90"/>
      <c r="AH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x14ac:dyDescent="0.25">
      <c r="A91" s="20">
        <v>792</v>
      </c>
      <c r="B91" t="s">
        <v>305</v>
      </c>
      <c r="C91" t="s">
        <v>2</v>
      </c>
      <c r="D91" t="s">
        <v>220</v>
      </c>
      <c r="E91" t="s">
        <v>190</v>
      </c>
      <c r="F91" s="2">
        <v>331090000</v>
      </c>
      <c r="G91" s="2">
        <v>0</v>
      </c>
      <c r="H91" s="2">
        <v>331090000</v>
      </c>
      <c r="I91" s="2">
        <v>1106015</v>
      </c>
      <c r="J91" s="2">
        <v>0</v>
      </c>
      <c r="K91" s="2">
        <v>1106015</v>
      </c>
      <c r="L91" s="2">
        <v>973579</v>
      </c>
      <c r="M91" s="2">
        <v>0</v>
      </c>
      <c r="N91" s="2">
        <v>973579</v>
      </c>
      <c r="O91" s="15">
        <v>0.1</v>
      </c>
      <c r="P91" s="2">
        <v>0</v>
      </c>
      <c r="Q91" s="13">
        <v>0.3</v>
      </c>
      <c r="R91" s="15">
        <v>0</v>
      </c>
      <c r="S91" s="2">
        <v>292073.7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292073.7</v>
      </c>
      <c r="AD91" s="4">
        <f t="shared" si="1"/>
        <v>292073.7</v>
      </c>
      <c r="AE91" t="s">
        <v>272</v>
      </c>
      <c r="AF91"/>
      <c r="AG91"/>
      <c r="AH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x14ac:dyDescent="0.25">
      <c r="A92" s="20">
        <v>797</v>
      </c>
      <c r="B92" t="s">
        <v>305</v>
      </c>
      <c r="C92" t="s">
        <v>2</v>
      </c>
      <c r="D92" t="s">
        <v>392</v>
      </c>
      <c r="E92" t="s">
        <v>174</v>
      </c>
      <c r="F92" s="2">
        <v>27018000</v>
      </c>
      <c r="G92" s="2">
        <v>0</v>
      </c>
      <c r="H92" s="2">
        <v>27018000</v>
      </c>
      <c r="I92" s="2">
        <v>94563</v>
      </c>
      <c r="J92" s="2">
        <v>0</v>
      </c>
      <c r="K92" s="2">
        <v>94563</v>
      </c>
      <c r="L92" s="2">
        <v>83755.8</v>
      </c>
      <c r="M92" s="2">
        <v>0</v>
      </c>
      <c r="N92" s="2">
        <v>83755.8</v>
      </c>
      <c r="O92" s="15">
        <v>0.1</v>
      </c>
      <c r="P92" s="2">
        <v>0</v>
      </c>
      <c r="Q92" s="13">
        <v>0.3</v>
      </c>
      <c r="R92" s="15">
        <v>0</v>
      </c>
      <c r="S92" s="2">
        <v>25126.74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25126.74</v>
      </c>
      <c r="AD92" s="4">
        <f t="shared" si="1"/>
        <v>25126.74</v>
      </c>
      <c r="AE92" t="s">
        <v>181</v>
      </c>
      <c r="AF92"/>
      <c r="AG92"/>
      <c r="AH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x14ac:dyDescent="0.25">
      <c r="A93" s="20">
        <v>803</v>
      </c>
      <c r="B93" t="s">
        <v>306</v>
      </c>
      <c r="C93" t="s">
        <v>9</v>
      </c>
      <c r="D93" t="s">
        <v>29</v>
      </c>
      <c r="E93" t="s">
        <v>175</v>
      </c>
      <c r="F93" s="2">
        <v>6113620000</v>
      </c>
      <c r="G93" s="2">
        <v>0</v>
      </c>
      <c r="H93" s="2">
        <v>6113620000</v>
      </c>
      <c r="I93" s="2">
        <v>9170449</v>
      </c>
      <c r="J93" s="2">
        <v>0</v>
      </c>
      <c r="K93" s="2">
        <v>9170449</v>
      </c>
      <c r="L93" s="2">
        <v>6725001</v>
      </c>
      <c r="M93" s="2">
        <v>0</v>
      </c>
      <c r="N93" s="2">
        <v>6725001</v>
      </c>
      <c r="O93" s="15">
        <v>0.1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35</v>
      </c>
      <c r="AF93"/>
      <c r="AG93"/>
      <c r="AH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x14ac:dyDescent="0.25">
      <c r="A94" s="20">
        <v>805</v>
      </c>
      <c r="B94" t="s">
        <v>306</v>
      </c>
      <c r="C94" t="s">
        <v>9</v>
      </c>
      <c r="D94" t="s">
        <v>29</v>
      </c>
      <c r="E94" t="s">
        <v>176</v>
      </c>
      <c r="F94" s="2">
        <v>42526307000</v>
      </c>
      <c r="G94" s="2">
        <v>0</v>
      </c>
      <c r="H94" s="2">
        <v>42526307000</v>
      </c>
      <c r="I94" s="2">
        <v>79669299</v>
      </c>
      <c r="J94" s="2">
        <v>0</v>
      </c>
      <c r="K94" s="2">
        <v>79669299</v>
      </c>
      <c r="L94" s="2">
        <v>62658776.200000003</v>
      </c>
      <c r="M94" s="2">
        <v>0</v>
      </c>
      <c r="N94" s="2">
        <v>62658776.200000003</v>
      </c>
      <c r="O94" s="15">
        <v>0.1</v>
      </c>
      <c r="P94" s="2">
        <v>0</v>
      </c>
      <c r="Q94" s="13">
        <v>0.2</v>
      </c>
      <c r="R94" s="15">
        <v>0</v>
      </c>
      <c r="S94" s="2">
        <v>12531755.24</v>
      </c>
      <c r="T94" s="2">
        <v>4000000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16531755.24</v>
      </c>
      <c r="AD94" s="4">
        <f t="shared" si="1"/>
        <v>16531755.24</v>
      </c>
      <c r="AE94" t="s">
        <v>30</v>
      </c>
      <c r="AF94"/>
      <c r="AG94"/>
      <c r="AH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x14ac:dyDescent="0.25">
      <c r="A95" s="20">
        <v>809</v>
      </c>
      <c r="B95" t="s">
        <v>306</v>
      </c>
      <c r="C95" t="s">
        <v>2</v>
      </c>
      <c r="D95" t="s">
        <v>8</v>
      </c>
      <c r="E95" t="s">
        <v>177</v>
      </c>
      <c r="F95" s="2">
        <v>6687103000</v>
      </c>
      <c r="G95" s="2">
        <v>1499970000</v>
      </c>
      <c r="H95" s="2">
        <v>5187133000</v>
      </c>
      <c r="I95" s="2">
        <v>15246885</v>
      </c>
      <c r="J95" s="2">
        <v>4344445</v>
      </c>
      <c r="K95" s="2">
        <v>10902440</v>
      </c>
      <c r="L95" s="2">
        <v>12572043.800000001</v>
      </c>
      <c r="M95" s="2">
        <v>3744457</v>
      </c>
      <c r="N95" s="2">
        <v>8827586.8000000007</v>
      </c>
      <c r="O95" s="15">
        <v>0.1</v>
      </c>
      <c r="P95" s="2">
        <v>374445.7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374445.7</v>
      </c>
      <c r="AD95" s="4">
        <f t="shared" si="1"/>
        <v>374445.7</v>
      </c>
      <c r="AE95" t="s">
        <v>36</v>
      </c>
      <c r="AF95"/>
      <c r="AG95"/>
      <c r="AH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x14ac:dyDescent="0.25">
      <c r="A96" s="20">
        <v>810</v>
      </c>
      <c r="B96" t="s">
        <v>306</v>
      </c>
      <c r="C96" t="s">
        <v>2</v>
      </c>
      <c r="D96" t="s">
        <v>4</v>
      </c>
      <c r="E96" t="s">
        <v>178</v>
      </c>
      <c r="F96" s="2">
        <v>69415396600</v>
      </c>
      <c r="G96" s="2">
        <v>48134134000</v>
      </c>
      <c r="H96" s="2">
        <v>21281262600</v>
      </c>
      <c r="I96" s="2">
        <v>124556241</v>
      </c>
      <c r="J96" s="2">
        <v>79488817</v>
      </c>
      <c r="K96" s="2">
        <v>45067424</v>
      </c>
      <c r="L96" s="2">
        <v>96790082.359999999</v>
      </c>
      <c r="M96" s="2">
        <v>60235163.399999999</v>
      </c>
      <c r="N96" s="2">
        <v>36554918.960000001</v>
      </c>
      <c r="O96" s="15">
        <v>0.1</v>
      </c>
      <c r="P96" s="2">
        <v>6023516.3399999999</v>
      </c>
      <c r="Q96" s="13">
        <v>0.2</v>
      </c>
      <c r="R96" s="15">
        <v>0</v>
      </c>
      <c r="S96" s="2">
        <v>7310983.7920000004</v>
      </c>
      <c r="T96" s="2">
        <v>4000000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17334500.131999999</v>
      </c>
      <c r="AD96" s="4">
        <f t="shared" si="1"/>
        <v>17334500.131999999</v>
      </c>
      <c r="AE96" t="s">
        <v>53</v>
      </c>
      <c r="AF96"/>
      <c r="AG96"/>
      <c r="AH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x14ac:dyDescent="0.25">
      <c r="A97" s="20">
        <v>813</v>
      </c>
      <c r="B97" t="s">
        <v>306</v>
      </c>
      <c r="C97" t="s">
        <v>2</v>
      </c>
      <c r="D97" t="s">
        <v>4</v>
      </c>
      <c r="E97" t="s">
        <v>179</v>
      </c>
      <c r="F97" s="2">
        <v>46299072500</v>
      </c>
      <c r="G97" s="2">
        <v>1209547000</v>
      </c>
      <c r="H97" s="2">
        <v>45089525500</v>
      </c>
      <c r="I97" s="2">
        <v>84866609</v>
      </c>
      <c r="J97" s="2">
        <v>4038850</v>
      </c>
      <c r="K97" s="2">
        <v>80827759</v>
      </c>
      <c r="L97" s="2">
        <v>66346980</v>
      </c>
      <c r="M97" s="2">
        <v>3555031.2</v>
      </c>
      <c r="N97" s="2">
        <v>62791948.799999997</v>
      </c>
      <c r="O97" s="15">
        <v>0.1</v>
      </c>
      <c r="P97" s="2">
        <v>355503.12</v>
      </c>
      <c r="Q97" s="13">
        <v>0.2</v>
      </c>
      <c r="R97" s="15">
        <v>0</v>
      </c>
      <c r="S97" s="2">
        <v>12558389.76</v>
      </c>
      <c r="T97" s="2">
        <v>4000000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16913892.879999999</v>
      </c>
      <c r="AD97" s="4">
        <f t="shared" si="1"/>
        <v>16913892.879999999</v>
      </c>
      <c r="AE97" t="s">
        <v>6</v>
      </c>
      <c r="AF97"/>
      <c r="AG97"/>
      <c r="AH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25">
      <c r="A98" s="20">
        <v>814</v>
      </c>
      <c r="B98" t="s">
        <v>305</v>
      </c>
      <c r="C98" t="s">
        <v>2</v>
      </c>
      <c r="D98" t="s">
        <v>391</v>
      </c>
      <c r="E98" t="s">
        <v>180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5">
        <v>0.1</v>
      </c>
      <c r="P98" s="2">
        <v>0</v>
      </c>
      <c r="Q98" s="13">
        <v>0.3</v>
      </c>
      <c r="R98" s="15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0</v>
      </c>
      <c r="AD98" s="4">
        <f t="shared" si="1"/>
        <v>0</v>
      </c>
      <c r="AE98" t="s">
        <v>49</v>
      </c>
      <c r="AF98"/>
      <c r="AG98"/>
      <c r="AH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x14ac:dyDescent="0.25">
      <c r="A99" s="20">
        <v>823</v>
      </c>
      <c r="B99" t="s">
        <v>305</v>
      </c>
      <c r="C99" t="s">
        <v>2</v>
      </c>
      <c r="D99" t="s">
        <v>391</v>
      </c>
      <c r="E99" t="s">
        <v>182</v>
      </c>
      <c r="F99" s="2">
        <v>9791574000</v>
      </c>
      <c r="G99" s="2">
        <v>79423000</v>
      </c>
      <c r="H99" s="2">
        <v>9712151000</v>
      </c>
      <c r="I99" s="2">
        <v>20348073</v>
      </c>
      <c r="J99" s="2">
        <v>277981</v>
      </c>
      <c r="K99" s="2">
        <v>20070092</v>
      </c>
      <c r="L99" s="2">
        <v>16431443.4</v>
      </c>
      <c r="M99" s="2">
        <v>246211.8</v>
      </c>
      <c r="N99" s="2">
        <v>16185231.6</v>
      </c>
      <c r="O99" s="15">
        <v>0.1</v>
      </c>
      <c r="P99" s="2">
        <v>24621.18</v>
      </c>
      <c r="Q99" s="13">
        <v>0.3</v>
      </c>
      <c r="R99" s="15">
        <v>0</v>
      </c>
      <c r="S99" s="2">
        <v>4855569.4800000004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4880190.66</v>
      </c>
      <c r="AD99" s="4">
        <f t="shared" si="1"/>
        <v>4880190.66</v>
      </c>
      <c r="AE99" t="s">
        <v>47</v>
      </c>
      <c r="AF99"/>
      <c r="AG99"/>
      <c r="AH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s="32" customFormat="1" x14ac:dyDescent="0.25">
      <c r="A100" s="31">
        <v>825</v>
      </c>
      <c r="B100" s="32" t="s">
        <v>307</v>
      </c>
      <c r="C100" s="32" t="s">
        <v>2</v>
      </c>
      <c r="D100" s="32" t="s">
        <v>391</v>
      </c>
      <c r="E100" s="32" t="s">
        <v>183</v>
      </c>
      <c r="F100" s="33">
        <v>25784541000</v>
      </c>
      <c r="G100" s="33">
        <v>2195827000</v>
      </c>
      <c r="H100" s="33">
        <v>23588714000</v>
      </c>
      <c r="I100" s="33">
        <v>54723868</v>
      </c>
      <c r="J100" s="33">
        <v>6724734</v>
      </c>
      <c r="K100" s="33">
        <v>47999134</v>
      </c>
      <c r="L100" s="33">
        <v>44410051.600000001</v>
      </c>
      <c r="M100" s="33">
        <v>5846403.2000000002</v>
      </c>
      <c r="N100" s="33">
        <v>38563648.399999999</v>
      </c>
      <c r="O100" s="34">
        <v>0.1</v>
      </c>
      <c r="P100" s="33">
        <v>584640.31999999995</v>
      </c>
      <c r="Q100" s="35">
        <v>0.15</v>
      </c>
      <c r="R100" s="34">
        <v>0</v>
      </c>
      <c r="S100" s="33">
        <v>5784547.2599999998</v>
      </c>
      <c r="T100" s="33">
        <v>4000000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6">
        <v>0</v>
      </c>
      <c r="AB100" s="37">
        <v>10369187.58</v>
      </c>
      <c r="AC100" s="37">
        <v>1000000</v>
      </c>
      <c r="AD100" s="37">
        <f t="shared" si="1"/>
        <v>11369187.58</v>
      </c>
      <c r="AE100" s="32" t="s">
        <v>47</v>
      </c>
    </row>
    <row r="101" spans="1:48" x14ac:dyDescent="0.25">
      <c r="A101" s="20">
        <v>827</v>
      </c>
      <c r="B101" t="s">
        <v>305</v>
      </c>
      <c r="C101" t="s">
        <v>2</v>
      </c>
      <c r="D101" t="s">
        <v>391</v>
      </c>
      <c r="E101" t="s">
        <v>184</v>
      </c>
      <c r="F101" s="2">
        <v>460400000</v>
      </c>
      <c r="G101" s="2">
        <v>0</v>
      </c>
      <c r="H101" s="2">
        <v>460400000</v>
      </c>
      <c r="I101" s="2">
        <v>1253901</v>
      </c>
      <c r="J101" s="2">
        <v>0</v>
      </c>
      <c r="K101" s="2">
        <v>1253901</v>
      </c>
      <c r="L101" s="2">
        <v>1069741</v>
      </c>
      <c r="M101" s="2">
        <v>0</v>
      </c>
      <c r="N101" s="2">
        <v>1069741</v>
      </c>
      <c r="O101" s="15">
        <v>0.1</v>
      </c>
      <c r="P101" s="2">
        <v>0</v>
      </c>
      <c r="Q101" s="13">
        <v>0.3</v>
      </c>
      <c r="R101" s="15">
        <v>0</v>
      </c>
      <c r="S101" s="2">
        <v>320922.3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320922.3</v>
      </c>
      <c r="AD101" s="4">
        <f t="shared" si="1"/>
        <v>320922.3</v>
      </c>
      <c r="AE101" t="s">
        <v>47</v>
      </c>
      <c r="AF101"/>
      <c r="AG101"/>
      <c r="AH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x14ac:dyDescent="0.25">
      <c r="A102" s="20">
        <v>849</v>
      </c>
      <c r="B102" t="s">
        <v>306</v>
      </c>
      <c r="C102" t="s">
        <v>2</v>
      </c>
      <c r="D102" t="s">
        <v>391</v>
      </c>
      <c r="E102" t="s">
        <v>185</v>
      </c>
      <c r="F102" s="2">
        <v>41637245000</v>
      </c>
      <c r="G102" s="2">
        <v>675270000</v>
      </c>
      <c r="H102" s="2">
        <v>40961975000</v>
      </c>
      <c r="I102" s="2">
        <v>78568568</v>
      </c>
      <c r="J102" s="2">
        <v>1850195</v>
      </c>
      <c r="K102" s="2">
        <v>76718373</v>
      </c>
      <c r="L102" s="2">
        <v>61913670</v>
      </c>
      <c r="M102" s="2">
        <v>1580087</v>
      </c>
      <c r="N102" s="2">
        <v>60333583</v>
      </c>
      <c r="O102" s="15">
        <v>0.1</v>
      </c>
      <c r="P102" s="2">
        <v>158008.70000000001</v>
      </c>
      <c r="Q102" s="13">
        <v>0.2</v>
      </c>
      <c r="R102" s="15">
        <v>0</v>
      </c>
      <c r="S102" s="2">
        <v>12066716.6</v>
      </c>
      <c r="T102" s="2">
        <v>4000000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16224725.300000001</v>
      </c>
      <c r="AD102" s="4">
        <f t="shared" si="1"/>
        <v>16224725.300000001</v>
      </c>
      <c r="AE102" t="s">
        <v>47</v>
      </c>
      <c r="AF102"/>
      <c r="AG102"/>
      <c r="AH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x14ac:dyDescent="0.25">
      <c r="A103" s="20">
        <v>851</v>
      </c>
      <c r="B103" t="s">
        <v>305</v>
      </c>
      <c r="C103" t="s">
        <v>2</v>
      </c>
      <c r="D103" t="s">
        <v>392</v>
      </c>
      <c r="E103" t="s">
        <v>186</v>
      </c>
      <c r="F103" s="2">
        <v>78611655000</v>
      </c>
      <c r="G103" s="2">
        <v>0</v>
      </c>
      <c r="H103" s="2">
        <v>78611655000</v>
      </c>
      <c r="I103" s="2">
        <v>125502157</v>
      </c>
      <c r="J103" s="2">
        <v>0</v>
      </c>
      <c r="K103" s="2">
        <v>125502157</v>
      </c>
      <c r="L103" s="2">
        <v>94057495</v>
      </c>
      <c r="M103" s="2">
        <v>0</v>
      </c>
      <c r="N103" s="2">
        <v>94057495</v>
      </c>
      <c r="O103" s="15">
        <v>0.1</v>
      </c>
      <c r="P103" s="2">
        <v>0</v>
      </c>
      <c r="Q103" s="13">
        <v>0.3</v>
      </c>
      <c r="R103" s="15">
        <v>0</v>
      </c>
      <c r="S103" s="2">
        <v>28217248.5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28217248.5</v>
      </c>
      <c r="AD103" s="4">
        <f t="shared" si="1"/>
        <v>28217248.5</v>
      </c>
      <c r="AE103" t="s">
        <v>181</v>
      </c>
      <c r="AF103"/>
      <c r="AG103"/>
      <c r="AH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spans="1:48" s="32" customFormat="1" x14ac:dyDescent="0.25">
      <c r="A104" s="31">
        <v>853</v>
      </c>
      <c r="B104" s="32" t="s">
        <v>306</v>
      </c>
      <c r="C104" s="32" t="s">
        <v>2</v>
      </c>
      <c r="D104" s="32" t="s">
        <v>8</v>
      </c>
      <c r="E104" s="32" t="s">
        <v>187</v>
      </c>
      <c r="F104" s="33">
        <v>555495000</v>
      </c>
      <c r="G104" s="33">
        <v>0</v>
      </c>
      <c r="H104" s="33">
        <v>555495000</v>
      </c>
      <c r="I104" s="33">
        <v>1944238</v>
      </c>
      <c r="J104" s="33">
        <v>0</v>
      </c>
      <c r="K104" s="33">
        <v>1944238</v>
      </c>
      <c r="L104" s="33">
        <v>1722040</v>
      </c>
      <c r="M104" s="33">
        <v>0</v>
      </c>
      <c r="N104" s="33">
        <v>1722040</v>
      </c>
      <c r="O104" s="34">
        <v>0.1</v>
      </c>
      <c r="P104" s="33">
        <v>0</v>
      </c>
      <c r="Q104" s="35">
        <v>0</v>
      </c>
      <c r="R104" s="34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6">
        <v>0</v>
      </c>
      <c r="AB104" s="37">
        <v>0</v>
      </c>
      <c r="AC104" s="37">
        <v>1000000</v>
      </c>
      <c r="AD104" s="37">
        <f t="shared" si="1"/>
        <v>1000000</v>
      </c>
      <c r="AE104" s="32" t="s">
        <v>50</v>
      </c>
    </row>
    <row r="105" spans="1:48" x14ac:dyDescent="0.25">
      <c r="A105" s="20">
        <v>865</v>
      </c>
      <c r="B105" t="s">
        <v>306</v>
      </c>
      <c r="C105" t="s">
        <v>2</v>
      </c>
      <c r="D105" t="s">
        <v>8</v>
      </c>
      <c r="E105" t="s">
        <v>188</v>
      </c>
      <c r="F105" s="2">
        <v>14175441000</v>
      </c>
      <c r="G105" s="2">
        <v>14174581000</v>
      </c>
      <c r="H105" s="2">
        <v>860000</v>
      </c>
      <c r="I105" s="2">
        <v>28657823</v>
      </c>
      <c r="J105" s="2">
        <v>28654813</v>
      </c>
      <c r="K105" s="2">
        <v>3010</v>
      </c>
      <c r="L105" s="2">
        <v>22987646.600000001</v>
      </c>
      <c r="M105" s="2">
        <v>22984980.600000001</v>
      </c>
      <c r="N105" s="2">
        <v>2666</v>
      </c>
      <c r="O105" s="15">
        <v>0.1</v>
      </c>
      <c r="P105" s="2">
        <v>2298498.06</v>
      </c>
      <c r="Q105" s="13">
        <v>0.1</v>
      </c>
      <c r="R105" s="15">
        <v>0</v>
      </c>
      <c r="S105" s="2">
        <v>266.60000000000002</v>
      </c>
      <c r="T105" s="2">
        <v>2000000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4298764.66</v>
      </c>
      <c r="AD105" s="4">
        <f t="shared" si="1"/>
        <v>4298764.66</v>
      </c>
      <c r="AE105" t="s">
        <v>50</v>
      </c>
      <c r="AF105"/>
      <c r="AG105"/>
      <c r="AH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1:48" x14ac:dyDescent="0.25">
      <c r="A106" s="20">
        <v>878</v>
      </c>
      <c r="B106" t="s">
        <v>306</v>
      </c>
      <c r="C106" t="s">
        <v>2</v>
      </c>
      <c r="D106" t="s">
        <v>8</v>
      </c>
      <c r="E106" t="s">
        <v>189</v>
      </c>
      <c r="F106" s="2">
        <v>5390322000</v>
      </c>
      <c r="G106" s="2">
        <v>353245000</v>
      </c>
      <c r="H106" s="2">
        <v>5037077000</v>
      </c>
      <c r="I106" s="2">
        <v>16081812</v>
      </c>
      <c r="J106" s="2">
        <v>1236359</v>
      </c>
      <c r="K106" s="2">
        <v>14845453</v>
      </c>
      <c r="L106" s="2">
        <v>13925683.199999999</v>
      </c>
      <c r="M106" s="2">
        <v>1095061</v>
      </c>
      <c r="N106" s="2">
        <v>12830622.199999999</v>
      </c>
      <c r="O106" s="15">
        <v>0.1</v>
      </c>
      <c r="P106" s="2">
        <v>109506.1</v>
      </c>
      <c r="Q106" s="13">
        <v>0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109506.1</v>
      </c>
      <c r="AD106" s="4">
        <f t="shared" si="1"/>
        <v>109506.1</v>
      </c>
      <c r="AE106" t="s">
        <v>41</v>
      </c>
      <c r="AF106"/>
      <c r="AG106"/>
      <c r="AH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1:48" x14ac:dyDescent="0.25">
      <c r="A107" s="20">
        <v>883</v>
      </c>
      <c r="B107" t="s">
        <v>306</v>
      </c>
      <c r="C107" t="s">
        <v>9</v>
      </c>
      <c r="D107" t="s">
        <v>16</v>
      </c>
      <c r="E107" t="s">
        <v>190</v>
      </c>
      <c r="F107" s="2">
        <v>1501712000</v>
      </c>
      <c r="G107" s="2">
        <v>0</v>
      </c>
      <c r="H107" s="2">
        <v>1501712000</v>
      </c>
      <c r="I107" s="2">
        <v>5128432</v>
      </c>
      <c r="J107" s="2">
        <v>0</v>
      </c>
      <c r="K107" s="2">
        <v>5128432</v>
      </c>
      <c r="L107" s="2">
        <v>4527747.2</v>
      </c>
      <c r="M107" s="2">
        <v>0</v>
      </c>
      <c r="N107" s="2">
        <v>4527747.2</v>
      </c>
      <c r="O107" s="15">
        <v>0.1</v>
      </c>
      <c r="P107" s="2">
        <v>0</v>
      </c>
      <c r="Q107" s="13">
        <v>0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18</v>
      </c>
      <c r="AF107"/>
      <c r="AG107"/>
      <c r="AH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1:48" x14ac:dyDescent="0.25">
      <c r="A108" s="20">
        <v>888</v>
      </c>
      <c r="B108" t="s">
        <v>305</v>
      </c>
      <c r="C108" t="s">
        <v>2</v>
      </c>
      <c r="D108" t="s">
        <v>392</v>
      </c>
      <c r="E108" t="s">
        <v>191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15">
        <v>0.1</v>
      </c>
      <c r="P108" s="2">
        <v>0</v>
      </c>
      <c r="Q108" s="13">
        <v>0.3</v>
      </c>
      <c r="R108" s="15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0</v>
      </c>
      <c r="AD108" s="4">
        <f t="shared" si="1"/>
        <v>0</v>
      </c>
      <c r="AE108" t="s">
        <v>97</v>
      </c>
      <c r="AF108"/>
      <c r="AG108"/>
      <c r="AH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1:48" x14ac:dyDescent="0.25">
      <c r="A109" s="20">
        <v>892</v>
      </c>
      <c r="B109" t="s">
        <v>306</v>
      </c>
      <c r="C109" t="s">
        <v>9</v>
      </c>
      <c r="D109" t="s">
        <v>16</v>
      </c>
      <c r="E109" t="s">
        <v>192</v>
      </c>
      <c r="F109" s="2">
        <v>17350705000</v>
      </c>
      <c r="G109" s="2">
        <v>0</v>
      </c>
      <c r="H109" s="2">
        <v>17350705000</v>
      </c>
      <c r="I109" s="2">
        <v>32949551</v>
      </c>
      <c r="J109" s="2">
        <v>0</v>
      </c>
      <c r="K109" s="2">
        <v>32949551</v>
      </c>
      <c r="L109" s="2">
        <v>26009269</v>
      </c>
      <c r="M109" s="2">
        <v>0</v>
      </c>
      <c r="N109" s="2">
        <v>26009269</v>
      </c>
      <c r="O109" s="15">
        <v>0.1</v>
      </c>
      <c r="P109" s="2">
        <v>0</v>
      </c>
      <c r="Q109" s="13">
        <v>0.1</v>
      </c>
      <c r="R109" s="15">
        <v>0</v>
      </c>
      <c r="S109" s="2">
        <v>2600926.9</v>
      </c>
      <c r="T109" s="2">
        <v>2000000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4600926.9000000004</v>
      </c>
      <c r="AD109" s="4">
        <f t="shared" si="1"/>
        <v>4600926.9000000004</v>
      </c>
      <c r="AE109" t="s">
        <v>34</v>
      </c>
      <c r="AF109"/>
      <c r="AG109"/>
      <c r="AH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1:48" x14ac:dyDescent="0.25">
      <c r="A110" s="20">
        <v>910</v>
      </c>
      <c r="B110" t="s">
        <v>305</v>
      </c>
      <c r="C110" t="s">
        <v>2</v>
      </c>
      <c r="D110" t="s">
        <v>8</v>
      </c>
      <c r="E110" t="s">
        <v>193</v>
      </c>
      <c r="F110" s="2">
        <v>7581663900</v>
      </c>
      <c r="G110" s="2">
        <v>0</v>
      </c>
      <c r="H110" s="2">
        <v>7581663900</v>
      </c>
      <c r="I110" s="2">
        <v>15366385</v>
      </c>
      <c r="J110" s="2">
        <v>0</v>
      </c>
      <c r="K110" s="2">
        <v>15366385</v>
      </c>
      <c r="L110" s="2">
        <v>12333719.439999999</v>
      </c>
      <c r="M110" s="2">
        <v>0</v>
      </c>
      <c r="N110" s="2">
        <v>12333719.439999999</v>
      </c>
      <c r="O110" s="15">
        <v>0.1</v>
      </c>
      <c r="P110" s="2">
        <v>0</v>
      </c>
      <c r="Q110" s="13">
        <v>0.3</v>
      </c>
      <c r="R110" s="15">
        <v>0</v>
      </c>
      <c r="S110" s="2">
        <v>3700115.8319999999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3700115.8319999999</v>
      </c>
      <c r="AD110" s="4">
        <f t="shared" si="1"/>
        <v>3700115.8319999999</v>
      </c>
      <c r="AE110" t="s">
        <v>55</v>
      </c>
      <c r="AF110"/>
      <c r="AG110"/>
      <c r="AH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1:48" x14ac:dyDescent="0.25">
      <c r="A111" s="20">
        <v>913</v>
      </c>
      <c r="B111" t="s">
        <v>306</v>
      </c>
      <c r="C111" t="s">
        <v>9</v>
      </c>
      <c r="D111" t="s">
        <v>10</v>
      </c>
      <c r="E111" t="s">
        <v>194</v>
      </c>
      <c r="F111" s="2">
        <v>32023148000</v>
      </c>
      <c r="G111" s="2">
        <v>0</v>
      </c>
      <c r="H111" s="2">
        <v>32023148000</v>
      </c>
      <c r="I111" s="2">
        <v>51754804</v>
      </c>
      <c r="J111" s="2">
        <v>0</v>
      </c>
      <c r="K111" s="2">
        <v>51754804</v>
      </c>
      <c r="L111" s="2">
        <v>38945544.799999997</v>
      </c>
      <c r="M111" s="2">
        <v>0</v>
      </c>
      <c r="N111" s="2">
        <v>38945544.799999997</v>
      </c>
      <c r="O111" s="15">
        <v>0.1</v>
      </c>
      <c r="P111" s="2">
        <v>0</v>
      </c>
      <c r="Q111" s="13">
        <v>0.15</v>
      </c>
      <c r="R111" s="15">
        <v>0</v>
      </c>
      <c r="S111" s="2">
        <v>5841831.7199999997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8841831.7200000007</v>
      </c>
      <c r="AD111" s="4">
        <f t="shared" si="1"/>
        <v>8841831.7200000007</v>
      </c>
      <c r="AE111" t="s">
        <v>77</v>
      </c>
      <c r="AF111"/>
      <c r="AG111"/>
      <c r="AH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1:48" x14ac:dyDescent="0.25">
      <c r="A112" s="20">
        <v>916</v>
      </c>
      <c r="B112" t="s">
        <v>306</v>
      </c>
      <c r="C112" t="s">
        <v>9</v>
      </c>
      <c r="D112" t="s">
        <v>29</v>
      </c>
      <c r="E112" t="s">
        <v>195</v>
      </c>
      <c r="F112" s="2">
        <v>7519463200</v>
      </c>
      <c r="G112" s="2">
        <v>0</v>
      </c>
      <c r="H112" s="2">
        <v>7519463200</v>
      </c>
      <c r="I112" s="2">
        <v>23419225</v>
      </c>
      <c r="J112" s="2">
        <v>0</v>
      </c>
      <c r="K112" s="2">
        <v>23419225</v>
      </c>
      <c r="L112" s="2">
        <v>20411439.719999999</v>
      </c>
      <c r="M112" s="2">
        <v>0</v>
      </c>
      <c r="N112" s="2">
        <v>20411439.719999999</v>
      </c>
      <c r="O112" s="15">
        <v>0.1</v>
      </c>
      <c r="P112" s="2">
        <v>0</v>
      </c>
      <c r="Q112" s="13">
        <v>0.1</v>
      </c>
      <c r="R112" s="15">
        <v>0</v>
      </c>
      <c r="S112" s="2">
        <v>2041143.9720000001</v>
      </c>
      <c r="T112" s="2">
        <v>2000000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4041143.9720000001</v>
      </c>
      <c r="AD112" s="4">
        <f t="shared" si="1"/>
        <v>4041143.9720000001</v>
      </c>
      <c r="AE112" t="s">
        <v>84</v>
      </c>
      <c r="AF112"/>
      <c r="AG112"/>
      <c r="AH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1:48" x14ac:dyDescent="0.25">
      <c r="A113" s="20">
        <v>923</v>
      </c>
      <c r="B113" t="s">
        <v>305</v>
      </c>
      <c r="C113" t="s">
        <v>2</v>
      </c>
      <c r="D113" t="s">
        <v>220</v>
      </c>
      <c r="E113" t="s">
        <v>215</v>
      </c>
      <c r="F113" s="2">
        <v>12184058000</v>
      </c>
      <c r="G113" s="2">
        <v>0</v>
      </c>
      <c r="H113" s="2">
        <v>12184058000</v>
      </c>
      <c r="I113" s="2">
        <v>28591744</v>
      </c>
      <c r="J113" s="2">
        <v>0</v>
      </c>
      <c r="K113" s="2">
        <v>28591744</v>
      </c>
      <c r="L113" s="2">
        <v>23718120.800000001</v>
      </c>
      <c r="M113" s="2">
        <v>0</v>
      </c>
      <c r="N113" s="2">
        <v>23718120.800000001</v>
      </c>
      <c r="O113" s="15">
        <v>0.1</v>
      </c>
      <c r="P113" s="2">
        <v>0</v>
      </c>
      <c r="Q113" s="13">
        <v>0.3</v>
      </c>
      <c r="R113" s="15">
        <v>0</v>
      </c>
      <c r="S113" s="2">
        <v>7115436.2400000002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7115436.2400000002</v>
      </c>
      <c r="AD113" s="4">
        <f t="shared" si="1"/>
        <v>7115436.2400000002</v>
      </c>
      <c r="AE113" t="s">
        <v>272</v>
      </c>
      <c r="AF113"/>
      <c r="AG113"/>
      <c r="AH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1:48" x14ac:dyDescent="0.25">
      <c r="A114" s="20">
        <v>924</v>
      </c>
      <c r="B114" t="s">
        <v>306</v>
      </c>
      <c r="C114" t="s">
        <v>9</v>
      </c>
      <c r="D114" t="s">
        <v>16</v>
      </c>
      <c r="E114" t="s">
        <v>196</v>
      </c>
      <c r="F114" s="2">
        <v>9841437200</v>
      </c>
      <c r="G114" s="2">
        <v>0</v>
      </c>
      <c r="H114" s="2">
        <v>9841437200</v>
      </c>
      <c r="I114" s="2">
        <v>20198813</v>
      </c>
      <c r="J114" s="2">
        <v>0</v>
      </c>
      <c r="K114" s="2">
        <v>20198813</v>
      </c>
      <c r="L114" s="2">
        <v>16262238.119999999</v>
      </c>
      <c r="M114" s="2">
        <v>0</v>
      </c>
      <c r="N114" s="2">
        <v>16262238.119999999</v>
      </c>
      <c r="O114" s="15">
        <v>0.1</v>
      </c>
      <c r="P114" s="2">
        <v>0</v>
      </c>
      <c r="Q114" s="13">
        <v>0.1</v>
      </c>
      <c r="R114" s="15">
        <v>0</v>
      </c>
      <c r="S114" s="2">
        <v>1626223.8119999999</v>
      </c>
      <c r="T114" s="2">
        <v>1000000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2626223.8119999999</v>
      </c>
      <c r="AD114" s="4">
        <f t="shared" si="1"/>
        <v>2626223.8119999999</v>
      </c>
      <c r="AE114" t="s">
        <v>18</v>
      </c>
      <c r="AF114"/>
      <c r="AG114"/>
      <c r="AH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1:48" x14ac:dyDescent="0.25">
      <c r="A115" s="20">
        <v>926</v>
      </c>
      <c r="B115" t="s">
        <v>305</v>
      </c>
      <c r="C115" t="s">
        <v>9</v>
      </c>
      <c r="D115" t="s">
        <v>29</v>
      </c>
      <c r="E115" t="s">
        <v>197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5">
        <v>0.1</v>
      </c>
      <c r="P115" s="2">
        <v>0</v>
      </c>
      <c r="Q115" s="13">
        <v>0.3</v>
      </c>
      <c r="R115" s="15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0</v>
      </c>
      <c r="AD115" s="4">
        <f t="shared" si="1"/>
        <v>0</v>
      </c>
      <c r="AE115" t="s">
        <v>84</v>
      </c>
      <c r="AF115"/>
      <c r="AG115"/>
      <c r="AH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1:48" x14ac:dyDescent="0.25">
      <c r="A116" s="20">
        <v>934</v>
      </c>
      <c r="B116" t="s">
        <v>307</v>
      </c>
      <c r="C116" t="s">
        <v>2</v>
      </c>
      <c r="D116" t="s">
        <v>391</v>
      </c>
      <c r="E116" t="s">
        <v>198</v>
      </c>
      <c r="F116" s="2">
        <v>22516743000</v>
      </c>
      <c r="G116" s="2">
        <v>11682627000</v>
      </c>
      <c r="H116" s="2">
        <v>10834116000</v>
      </c>
      <c r="I116" s="2">
        <v>54436173</v>
      </c>
      <c r="J116" s="2">
        <v>23922010</v>
      </c>
      <c r="K116" s="2">
        <v>30514163</v>
      </c>
      <c r="L116" s="2">
        <v>45429475.799999997</v>
      </c>
      <c r="M116" s="2">
        <v>19248959.199999999</v>
      </c>
      <c r="N116" s="2">
        <v>26180516.600000001</v>
      </c>
      <c r="O116" s="15">
        <v>0.1</v>
      </c>
      <c r="P116" s="2">
        <v>1924895.92</v>
      </c>
      <c r="Q116" s="13">
        <v>0.15</v>
      </c>
      <c r="R116" s="15">
        <v>0</v>
      </c>
      <c r="S116" s="2">
        <v>3927077.49</v>
      </c>
      <c r="T116" s="2">
        <v>4000000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9851973.4100000001</v>
      </c>
      <c r="AD116" s="4">
        <f t="shared" si="1"/>
        <v>9851973.4100000001</v>
      </c>
      <c r="AE116" t="s">
        <v>49</v>
      </c>
      <c r="AF116"/>
      <c r="AG116"/>
      <c r="AH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1:48" x14ac:dyDescent="0.25">
      <c r="A117" s="20">
        <v>943</v>
      </c>
      <c r="B117" t="s">
        <v>306</v>
      </c>
      <c r="C117" t="s">
        <v>9</v>
      </c>
      <c r="D117" t="s">
        <v>16</v>
      </c>
      <c r="E117" t="s">
        <v>201</v>
      </c>
      <c r="F117" s="2">
        <v>9458408000</v>
      </c>
      <c r="G117" s="2">
        <v>0</v>
      </c>
      <c r="H117" s="2">
        <v>9458408000</v>
      </c>
      <c r="I117" s="2">
        <v>22800077</v>
      </c>
      <c r="J117" s="2">
        <v>0</v>
      </c>
      <c r="K117" s="2">
        <v>22800077</v>
      </c>
      <c r="L117" s="2">
        <v>19016713.800000001</v>
      </c>
      <c r="M117" s="2">
        <v>0</v>
      </c>
      <c r="N117" s="2">
        <v>19016713.800000001</v>
      </c>
      <c r="O117" s="15">
        <v>0.1</v>
      </c>
      <c r="P117" s="2">
        <v>0</v>
      </c>
      <c r="Q117" s="13">
        <v>0.1</v>
      </c>
      <c r="R117" s="15">
        <v>0</v>
      </c>
      <c r="S117" s="2">
        <v>1901671.38</v>
      </c>
      <c r="T117" s="2">
        <v>1000000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2901671.38</v>
      </c>
      <c r="AD117" s="4">
        <f t="shared" si="1"/>
        <v>2901671.38</v>
      </c>
      <c r="AE117" t="s">
        <v>34</v>
      </c>
      <c r="AF117"/>
      <c r="AG117"/>
      <c r="AH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1:48" x14ac:dyDescent="0.25">
      <c r="A118" s="20">
        <v>957</v>
      </c>
      <c r="B118" t="s">
        <v>305</v>
      </c>
      <c r="C118" t="s">
        <v>2</v>
      </c>
      <c r="D118" t="s">
        <v>391</v>
      </c>
      <c r="E118" t="s">
        <v>202</v>
      </c>
      <c r="F118" s="2">
        <v>10226707000</v>
      </c>
      <c r="G118" s="2">
        <v>406110000</v>
      </c>
      <c r="H118" s="2">
        <v>9820597000</v>
      </c>
      <c r="I118" s="2">
        <v>26841569</v>
      </c>
      <c r="J118" s="2">
        <v>1040268</v>
      </c>
      <c r="K118" s="2">
        <v>25801301</v>
      </c>
      <c r="L118" s="2">
        <v>22750886.199999999</v>
      </c>
      <c r="M118" s="2">
        <v>877824</v>
      </c>
      <c r="N118" s="2">
        <v>21873062.199999999</v>
      </c>
      <c r="O118" s="15">
        <v>0.1</v>
      </c>
      <c r="P118" s="2">
        <v>87782.399999999994</v>
      </c>
      <c r="Q118" s="13">
        <v>0.3</v>
      </c>
      <c r="R118" s="15">
        <v>0</v>
      </c>
      <c r="S118" s="2">
        <v>6561918.6600000001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6649701.0599999996</v>
      </c>
      <c r="AD118" s="4">
        <f t="shared" si="1"/>
        <v>6649701.0599999996</v>
      </c>
      <c r="AE118" t="s">
        <v>105</v>
      </c>
      <c r="AF118"/>
      <c r="AG118"/>
      <c r="AH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1:48" x14ac:dyDescent="0.25">
      <c r="A119" s="20">
        <v>962</v>
      </c>
      <c r="B119" t="s">
        <v>305</v>
      </c>
      <c r="C119" t="s">
        <v>2</v>
      </c>
      <c r="D119" t="s">
        <v>392</v>
      </c>
      <c r="E119" t="s">
        <v>204</v>
      </c>
      <c r="F119" s="2">
        <v>65962488000</v>
      </c>
      <c r="G119" s="2">
        <v>0</v>
      </c>
      <c r="H119" s="2">
        <v>65962488000</v>
      </c>
      <c r="I119" s="2">
        <v>104672701</v>
      </c>
      <c r="J119" s="2">
        <v>0</v>
      </c>
      <c r="K119" s="2">
        <v>104672701</v>
      </c>
      <c r="L119" s="2">
        <v>78287705.799999997</v>
      </c>
      <c r="M119" s="2">
        <v>0</v>
      </c>
      <c r="N119" s="2">
        <v>78287705.799999997</v>
      </c>
      <c r="O119" s="15">
        <v>0.1</v>
      </c>
      <c r="P119" s="2">
        <v>0</v>
      </c>
      <c r="Q119" s="13">
        <v>0.3</v>
      </c>
      <c r="R119" s="15">
        <v>0</v>
      </c>
      <c r="S119" s="2">
        <v>23486311.739999998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23486311.739999998</v>
      </c>
      <c r="AD119" s="4">
        <f t="shared" si="1"/>
        <v>23486311.739999998</v>
      </c>
      <c r="AE119" t="s">
        <v>97</v>
      </c>
      <c r="AF119"/>
      <c r="AG119"/>
      <c r="AH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1:48" x14ac:dyDescent="0.25">
      <c r="A120" s="20">
        <v>967</v>
      </c>
      <c r="B120" t="s">
        <v>305</v>
      </c>
      <c r="C120" t="s">
        <v>2</v>
      </c>
      <c r="D120" t="s">
        <v>391</v>
      </c>
      <c r="E120" t="s">
        <v>205</v>
      </c>
      <c r="F120" s="2">
        <v>27769130000</v>
      </c>
      <c r="G120" s="2">
        <v>0</v>
      </c>
      <c r="H120" s="2">
        <v>27769130000</v>
      </c>
      <c r="I120" s="2">
        <v>51307969</v>
      </c>
      <c r="J120" s="2">
        <v>0</v>
      </c>
      <c r="K120" s="2">
        <v>51307969</v>
      </c>
      <c r="L120" s="2">
        <v>40200317</v>
      </c>
      <c r="M120" s="2">
        <v>0</v>
      </c>
      <c r="N120" s="2">
        <v>40200317</v>
      </c>
      <c r="O120" s="15">
        <v>0.1</v>
      </c>
      <c r="P120" s="2">
        <v>0</v>
      </c>
      <c r="Q120" s="13">
        <v>0.3</v>
      </c>
      <c r="R120" s="15">
        <v>0</v>
      </c>
      <c r="S120" s="2">
        <v>12060095.1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12060095.1</v>
      </c>
      <c r="AD120" s="4">
        <f t="shared" si="1"/>
        <v>12060095.1</v>
      </c>
      <c r="AE120" t="s">
        <v>49</v>
      </c>
      <c r="AF120"/>
      <c r="AG120"/>
      <c r="AH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1:48" x14ac:dyDescent="0.25">
      <c r="A121" s="20">
        <v>985</v>
      </c>
      <c r="B121" t="s">
        <v>306</v>
      </c>
      <c r="C121" t="s">
        <v>9</v>
      </c>
      <c r="D121" t="s">
        <v>16</v>
      </c>
      <c r="E121" t="s">
        <v>208</v>
      </c>
      <c r="F121" s="2">
        <v>49191273000</v>
      </c>
      <c r="G121" s="2">
        <v>0</v>
      </c>
      <c r="H121" s="2">
        <v>49191273000</v>
      </c>
      <c r="I121" s="2">
        <v>88819672</v>
      </c>
      <c r="J121" s="2">
        <v>0</v>
      </c>
      <c r="K121" s="2">
        <v>88819672</v>
      </c>
      <c r="L121" s="2">
        <v>69143162.799999997</v>
      </c>
      <c r="M121" s="2">
        <v>0</v>
      </c>
      <c r="N121" s="2">
        <v>69143162.799999997</v>
      </c>
      <c r="O121" s="15">
        <v>0.1</v>
      </c>
      <c r="P121" s="2">
        <v>0</v>
      </c>
      <c r="Q121" s="13">
        <v>0.2</v>
      </c>
      <c r="R121" s="15">
        <v>0</v>
      </c>
      <c r="S121" s="2">
        <v>13828632.560000001</v>
      </c>
      <c r="T121" s="2">
        <v>4000000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17828632.559999999</v>
      </c>
      <c r="AD121" s="4">
        <f t="shared" si="1"/>
        <v>17828632.559999999</v>
      </c>
      <c r="AE121" t="s">
        <v>20</v>
      </c>
      <c r="AF121"/>
      <c r="AG121"/>
      <c r="AH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1:48" x14ac:dyDescent="0.25">
      <c r="A122" s="20">
        <v>999</v>
      </c>
      <c r="B122" t="s">
        <v>307</v>
      </c>
      <c r="C122" t="s">
        <v>2</v>
      </c>
      <c r="D122" t="s">
        <v>8</v>
      </c>
      <c r="E122" t="s">
        <v>210</v>
      </c>
      <c r="F122" s="2">
        <v>68809706000</v>
      </c>
      <c r="G122" s="2">
        <v>1852983000</v>
      </c>
      <c r="H122" s="2">
        <v>66956723000</v>
      </c>
      <c r="I122" s="2">
        <v>115511465</v>
      </c>
      <c r="J122" s="2">
        <v>6273833</v>
      </c>
      <c r="K122" s="2">
        <v>109237632</v>
      </c>
      <c r="L122" s="2">
        <v>87987582.599999994</v>
      </c>
      <c r="M122" s="2">
        <v>5532639.7999999998</v>
      </c>
      <c r="N122" s="2">
        <v>82454942.799999997</v>
      </c>
      <c r="O122" s="15">
        <v>0.1</v>
      </c>
      <c r="P122" s="2">
        <v>553263.98</v>
      </c>
      <c r="Q122" s="13">
        <v>0.2</v>
      </c>
      <c r="R122" s="15">
        <v>0</v>
      </c>
      <c r="S122" s="2">
        <v>16490988.560000001</v>
      </c>
      <c r="T122" s="2">
        <v>5000000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22044252.539999999</v>
      </c>
      <c r="AD122" s="4">
        <f t="shared" si="1"/>
        <v>22044252.539999999</v>
      </c>
      <c r="AE122" t="s">
        <v>55</v>
      </c>
      <c r="AF122"/>
      <c r="AG122"/>
      <c r="AH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1:48" x14ac:dyDescent="0.25">
      <c r="A123" s="20">
        <v>1000</v>
      </c>
      <c r="B123" t="s">
        <v>306</v>
      </c>
      <c r="C123" t="s">
        <v>2</v>
      </c>
      <c r="D123" t="s">
        <v>220</v>
      </c>
      <c r="E123" t="s">
        <v>211</v>
      </c>
      <c r="F123" s="2">
        <v>112761431500</v>
      </c>
      <c r="G123" s="2">
        <v>0</v>
      </c>
      <c r="H123" s="2">
        <v>112761431500</v>
      </c>
      <c r="I123" s="2">
        <v>212432333</v>
      </c>
      <c r="J123" s="2">
        <v>0</v>
      </c>
      <c r="K123" s="2">
        <v>212432333</v>
      </c>
      <c r="L123" s="2">
        <v>167327760.40000001</v>
      </c>
      <c r="M123" s="2">
        <v>0</v>
      </c>
      <c r="N123" s="2">
        <v>167327760.40000001</v>
      </c>
      <c r="O123" s="15">
        <v>0.1</v>
      </c>
      <c r="P123" s="2">
        <v>0</v>
      </c>
      <c r="Q123" s="13">
        <v>0.25</v>
      </c>
      <c r="R123" s="15">
        <v>0.4</v>
      </c>
      <c r="S123" s="2">
        <v>44431104.159999996</v>
      </c>
      <c r="T123" s="2">
        <v>6000000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50431104.159999996</v>
      </c>
      <c r="AD123" s="4">
        <f t="shared" si="1"/>
        <v>50431104.159999996</v>
      </c>
      <c r="AE123" t="s">
        <v>203</v>
      </c>
      <c r="AF123"/>
      <c r="AG123"/>
      <c r="AH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1:48" x14ac:dyDescent="0.25">
      <c r="A124" s="20">
        <v>1002</v>
      </c>
      <c r="B124" t="s">
        <v>306</v>
      </c>
      <c r="C124" t="s">
        <v>2</v>
      </c>
      <c r="D124" t="s">
        <v>392</v>
      </c>
      <c r="E124" t="s">
        <v>212</v>
      </c>
      <c r="F124" s="2">
        <v>15763346000</v>
      </c>
      <c r="G124" s="2">
        <v>90600000</v>
      </c>
      <c r="H124" s="2">
        <v>15672746000</v>
      </c>
      <c r="I124" s="2">
        <v>42549537</v>
      </c>
      <c r="J124" s="2">
        <v>317100</v>
      </c>
      <c r="K124" s="2">
        <v>42232437</v>
      </c>
      <c r="L124" s="2">
        <v>36244198.600000001</v>
      </c>
      <c r="M124" s="2">
        <v>280860</v>
      </c>
      <c r="N124" s="2">
        <v>35963338.600000001</v>
      </c>
      <c r="O124" s="15">
        <v>0.1</v>
      </c>
      <c r="P124" s="2">
        <v>28086</v>
      </c>
      <c r="Q124" s="13">
        <v>0.15</v>
      </c>
      <c r="R124" s="15">
        <v>0</v>
      </c>
      <c r="S124" s="2">
        <v>5394500.79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8422586.7899999991</v>
      </c>
      <c r="AD124" s="4">
        <f t="shared" si="1"/>
        <v>8422586.7899999991</v>
      </c>
      <c r="AE124" t="s">
        <v>181</v>
      </c>
      <c r="AF124"/>
      <c r="AG124"/>
      <c r="AH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1:48" x14ac:dyDescent="0.25">
      <c r="A125" s="20">
        <v>1004</v>
      </c>
      <c r="B125" t="s">
        <v>306</v>
      </c>
      <c r="C125" t="s">
        <v>9</v>
      </c>
      <c r="D125" t="s">
        <v>29</v>
      </c>
      <c r="E125" t="s">
        <v>213</v>
      </c>
      <c r="F125" s="2">
        <v>24657117000</v>
      </c>
      <c r="G125" s="2">
        <v>0</v>
      </c>
      <c r="H125" s="2">
        <v>24657117000</v>
      </c>
      <c r="I125" s="2">
        <v>44254724</v>
      </c>
      <c r="J125" s="2">
        <v>0</v>
      </c>
      <c r="K125" s="2">
        <v>44254724</v>
      </c>
      <c r="L125" s="2">
        <v>34391877.200000003</v>
      </c>
      <c r="M125" s="2">
        <v>0</v>
      </c>
      <c r="N125" s="2">
        <v>34391877.200000003</v>
      </c>
      <c r="O125" s="15">
        <v>0.1</v>
      </c>
      <c r="P125" s="2">
        <v>0</v>
      </c>
      <c r="Q125" s="13">
        <v>0.15</v>
      </c>
      <c r="R125" s="15">
        <v>0</v>
      </c>
      <c r="S125" s="2">
        <v>5158781.58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8158781.5800000001</v>
      </c>
      <c r="AD125" s="4">
        <f t="shared" si="1"/>
        <v>8158781.5800000001</v>
      </c>
      <c r="AE125" t="s">
        <v>35</v>
      </c>
      <c r="AF125"/>
      <c r="AG125"/>
      <c r="AH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1:48" x14ac:dyDescent="0.25">
      <c r="A126" s="20">
        <v>1012</v>
      </c>
      <c r="B126" t="s">
        <v>306</v>
      </c>
      <c r="C126" t="s">
        <v>2</v>
      </c>
      <c r="D126" t="s">
        <v>8</v>
      </c>
      <c r="E126" t="s">
        <v>216</v>
      </c>
      <c r="F126" s="2">
        <v>28207363000</v>
      </c>
      <c r="G126" s="2">
        <v>487592000</v>
      </c>
      <c r="H126" s="2">
        <v>27719771000</v>
      </c>
      <c r="I126" s="2">
        <v>51256142</v>
      </c>
      <c r="J126" s="2">
        <v>1649086</v>
      </c>
      <c r="K126" s="2">
        <v>49607056</v>
      </c>
      <c r="L126" s="2">
        <v>39973196.799999997</v>
      </c>
      <c r="M126" s="2">
        <v>1454049.2</v>
      </c>
      <c r="N126" s="2">
        <v>38519147.600000001</v>
      </c>
      <c r="O126" s="15">
        <v>0.1</v>
      </c>
      <c r="P126" s="2">
        <v>145404.92000000001</v>
      </c>
      <c r="Q126" s="13">
        <v>0.15</v>
      </c>
      <c r="R126" s="15">
        <v>0</v>
      </c>
      <c r="S126" s="2">
        <v>5777872.1399999997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8923277.0600000005</v>
      </c>
      <c r="AD126" s="4">
        <f t="shared" si="1"/>
        <v>8923277.0600000005</v>
      </c>
      <c r="AE126" t="s">
        <v>55</v>
      </c>
      <c r="AF126"/>
      <c r="AG126"/>
      <c r="AH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1:48" x14ac:dyDescent="0.25">
      <c r="A127" s="20">
        <v>1014</v>
      </c>
      <c r="B127" t="s">
        <v>305</v>
      </c>
      <c r="C127" t="s">
        <v>2</v>
      </c>
      <c r="D127" t="s">
        <v>391</v>
      </c>
      <c r="E127" t="s">
        <v>217</v>
      </c>
      <c r="F127" s="2">
        <v>2436298000</v>
      </c>
      <c r="G127" s="2">
        <v>0</v>
      </c>
      <c r="H127" s="2">
        <v>2436298000</v>
      </c>
      <c r="I127" s="2">
        <v>6813707</v>
      </c>
      <c r="J127" s="2">
        <v>0</v>
      </c>
      <c r="K127" s="2">
        <v>6813707</v>
      </c>
      <c r="L127" s="2">
        <v>5839187.7999999998</v>
      </c>
      <c r="M127" s="2">
        <v>0</v>
      </c>
      <c r="N127" s="2">
        <v>5839187.7999999998</v>
      </c>
      <c r="O127" s="15">
        <v>0.1</v>
      </c>
      <c r="P127" s="2">
        <v>0</v>
      </c>
      <c r="Q127" s="13">
        <v>0.3</v>
      </c>
      <c r="R127" s="15">
        <v>0</v>
      </c>
      <c r="S127" s="2">
        <v>1751756.34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1751756.34</v>
      </c>
      <c r="AD127" s="4">
        <f t="shared" si="1"/>
        <v>1751756.34</v>
      </c>
      <c r="AE127" t="s">
        <v>49</v>
      </c>
      <c r="AF127"/>
      <c r="AG127"/>
      <c r="AH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1:48" x14ac:dyDescent="0.25">
      <c r="A128" s="20">
        <v>1018</v>
      </c>
      <c r="B128" t="s">
        <v>305</v>
      </c>
      <c r="C128" t="s">
        <v>2</v>
      </c>
      <c r="D128" t="s">
        <v>220</v>
      </c>
      <c r="E128" t="s">
        <v>218</v>
      </c>
      <c r="F128" s="2">
        <v>351010000</v>
      </c>
      <c r="G128" s="2">
        <v>0</v>
      </c>
      <c r="H128" s="2">
        <v>351010000</v>
      </c>
      <c r="I128" s="2">
        <v>877525</v>
      </c>
      <c r="J128" s="2">
        <v>0</v>
      </c>
      <c r="K128" s="2">
        <v>877525</v>
      </c>
      <c r="L128" s="2">
        <v>737121</v>
      </c>
      <c r="M128" s="2">
        <v>0</v>
      </c>
      <c r="N128" s="2">
        <v>737121</v>
      </c>
      <c r="O128" s="15">
        <v>0.1</v>
      </c>
      <c r="P128" s="2">
        <v>0</v>
      </c>
      <c r="Q128" s="13">
        <v>0.3</v>
      </c>
      <c r="R128" s="15">
        <v>0</v>
      </c>
      <c r="S128" s="2">
        <v>221136.3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221136.3</v>
      </c>
      <c r="AD128" s="4">
        <f t="shared" si="1"/>
        <v>221136.3</v>
      </c>
      <c r="AE128" t="s">
        <v>203</v>
      </c>
      <c r="AF128"/>
      <c r="AG128"/>
      <c r="AH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1:48" x14ac:dyDescent="0.25">
      <c r="A129" s="20">
        <v>1022</v>
      </c>
      <c r="B129" t="s">
        <v>306</v>
      </c>
      <c r="C129" t="s">
        <v>9</v>
      </c>
      <c r="D129" t="s">
        <v>10</v>
      </c>
      <c r="E129" t="s">
        <v>219</v>
      </c>
      <c r="F129" s="2">
        <v>38650762000</v>
      </c>
      <c r="G129" s="2">
        <v>0</v>
      </c>
      <c r="H129" s="2">
        <v>38650762000</v>
      </c>
      <c r="I129" s="2">
        <v>81921482</v>
      </c>
      <c r="J129" s="2">
        <v>0</v>
      </c>
      <c r="K129" s="2">
        <v>81921482</v>
      </c>
      <c r="L129" s="2">
        <v>66461177.200000003</v>
      </c>
      <c r="M129" s="2">
        <v>0</v>
      </c>
      <c r="N129" s="2">
        <v>66461177.200000003</v>
      </c>
      <c r="O129" s="15">
        <v>0.1</v>
      </c>
      <c r="P129" s="2">
        <v>0</v>
      </c>
      <c r="Q129" s="13">
        <v>0.2</v>
      </c>
      <c r="R129" s="15">
        <v>0</v>
      </c>
      <c r="S129" s="2">
        <v>13292235.439999999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17292235.440000001</v>
      </c>
      <c r="AD129" s="4">
        <f t="shared" si="1"/>
        <v>17292235.440000001</v>
      </c>
      <c r="AE129" t="s">
        <v>209</v>
      </c>
      <c r="AF129"/>
      <c r="AG129"/>
      <c r="AH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1:48" x14ac:dyDescent="0.25">
      <c r="A130" s="20">
        <v>1034</v>
      </c>
      <c r="B130" t="s">
        <v>306</v>
      </c>
      <c r="C130" t="s">
        <v>9</v>
      </c>
      <c r="D130" t="s">
        <v>10</v>
      </c>
      <c r="E130" t="s">
        <v>222</v>
      </c>
      <c r="F130" s="2">
        <v>36951966000</v>
      </c>
      <c r="G130" s="2">
        <v>0</v>
      </c>
      <c r="H130" s="2">
        <v>36951966000</v>
      </c>
      <c r="I130" s="2">
        <v>80766166</v>
      </c>
      <c r="J130" s="2">
        <v>0</v>
      </c>
      <c r="K130" s="2">
        <v>80766166</v>
      </c>
      <c r="L130" s="2">
        <v>65985379.600000001</v>
      </c>
      <c r="M130" s="2">
        <v>0</v>
      </c>
      <c r="N130" s="2">
        <v>65985379.600000001</v>
      </c>
      <c r="O130" s="15">
        <v>0.1</v>
      </c>
      <c r="P130" s="2">
        <v>0</v>
      </c>
      <c r="Q130" s="13">
        <v>0.2</v>
      </c>
      <c r="R130" s="15">
        <v>0</v>
      </c>
      <c r="S130" s="2">
        <v>13197075.92</v>
      </c>
      <c r="T130" s="2">
        <v>4000000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17197075.920000002</v>
      </c>
      <c r="AD130" s="4">
        <f t="shared" si="1"/>
        <v>17197075.920000002</v>
      </c>
      <c r="AE130" t="s">
        <v>12</v>
      </c>
      <c r="AF130"/>
      <c r="AG130"/>
      <c r="AH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1:48" x14ac:dyDescent="0.25">
      <c r="A131" s="20">
        <v>1040</v>
      </c>
      <c r="B131" t="s">
        <v>306</v>
      </c>
      <c r="C131" t="s">
        <v>2</v>
      </c>
      <c r="D131" t="s">
        <v>220</v>
      </c>
      <c r="E131" t="s">
        <v>224</v>
      </c>
      <c r="F131" s="2">
        <v>37233896000</v>
      </c>
      <c r="G131" s="2">
        <v>0</v>
      </c>
      <c r="H131" s="2">
        <v>37233896000</v>
      </c>
      <c r="I131" s="2">
        <v>64161571</v>
      </c>
      <c r="J131" s="2">
        <v>0</v>
      </c>
      <c r="K131" s="2">
        <v>64161571</v>
      </c>
      <c r="L131" s="2">
        <v>49268012.600000001</v>
      </c>
      <c r="M131" s="2">
        <v>0</v>
      </c>
      <c r="N131" s="2">
        <v>49268012.600000001</v>
      </c>
      <c r="O131" s="15">
        <v>0.1</v>
      </c>
      <c r="P131" s="2">
        <v>0</v>
      </c>
      <c r="Q131" s="13">
        <v>0.15</v>
      </c>
      <c r="R131" s="15">
        <v>0</v>
      </c>
      <c r="S131" s="2">
        <v>7390201.8899999997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10390201.890000001</v>
      </c>
      <c r="AD131" s="4">
        <f t="shared" ref="AD131:AD194" si="2">AB131+AC131</f>
        <v>10390201.890000001</v>
      </c>
      <c r="AE131" t="s">
        <v>203</v>
      </c>
      <c r="AF131"/>
      <c r="AG131"/>
      <c r="AH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1:48" x14ac:dyDescent="0.25">
      <c r="A132" s="20">
        <v>1042</v>
      </c>
      <c r="B132" t="s">
        <v>306</v>
      </c>
      <c r="C132" t="s">
        <v>2</v>
      </c>
      <c r="D132" t="s">
        <v>220</v>
      </c>
      <c r="E132" t="s">
        <v>225</v>
      </c>
      <c r="F132" s="2">
        <v>32041001000</v>
      </c>
      <c r="G132" s="2">
        <v>0</v>
      </c>
      <c r="H132" s="2">
        <v>32041001000</v>
      </c>
      <c r="I132" s="2">
        <v>68487214</v>
      </c>
      <c r="J132" s="2">
        <v>0</v>
      </c>
      <c r="K132" s="2">
        <v>68487214</v>
      </c>
      <c r="L132" s="2">
        <v>55670813.600000001</v>
      </c>
      <c r="M132" s="2">
        <v>0</v>
      </c>
      <c r="N132" s="2">
        <v>55670813.600000001</v>
      </c>
      <c r="O132" s="15">
        <v>0.1</v>
      </c>
      <c r="P132" s="2">
        <v>0</v>
      </c>
      <c r="Q132" s="13">
        <v>0.15</v>
      </c>
      <c r="R132" s="15">
        <v>0</v>
      </c>
      <c r="S132" s="2">
        <v>8350622.04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11350622.039999999</v>
      </c>
      <c r="AD132" s="4">
        <f t="shared" si="2"/>
        <v>11350622.039999999</v>
      </c>
      <c r="AE132" t="s">
        <v>272</v>
      </c>
      <c r="AF132"/>
      <c r="AG132"/>
      <c r="AH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1:48" x14ac:dyDescent="0.25">
      <c r="A133" s="20">
        <v>1044</v>
      </c>
      <c r="B133" t="s">
        <v>306</v>
      </c>
      <c r="C133" t="s">
        <v>2</v>
      </c>
      <c r="D133" t="s">
        <v>220</v>
      </c>
      <c r="E133" t="s">
        <v>226</v>
      </c>
      <c r="F133" s="2">
        <v>17373577000</v>
      </c>
      <c r="G133" s="2">
        <v>0</v>
      </c>
      <c r="H133" s="2">
        <v>17373577000</v>
      </c>
      <c r="I133" s="2">
        <v>44610093</v>
      </c>
      <c r="J133" s="2">
        <v>0</v>
      </c>
      <c r="K133" s="2">
        <v>44610093</v>
      </c>
      <c r="L133" s="2">
        <v>37660662.200000003</v>
      </c>
      <c r="M133" s="2">
        <v>0</v>
      </c>
      <c r="N133" s="2">
        <v>37660662.200000003</v>
      </c>
      <c r="O133" s="15">
        <v>0.1</v>
      </c>
      <c r="P133" s="2">
        <v>0</v>
      </c>
      <c r="Q133" s="13">
        <v>0.15</v>
      </c>
      <c r="R133" s="15">
        <v>0</v>
      </c>
      <c r="S133" s="2">
        <v>5649099.3300000001</v>
      </c>
      <c r="T133" s="2">
        <v>3000000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8649099.3300000001</v>
      </c>
      <c r="AD133" s="4">
        <f t="shared" si="2"/>
        <v>8649099.3300000001</v>
      </c>
      <c r="AE133" t="s">
        <v>203</v>
      </c>
      <c r="AF133"/>
      <c r="AG133"/>
      <c r="AH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1:48" x14ac:dyDescent="0.25">
      <c r="A134" s="20">
        <v>1045</v>
      </c>
      <c r="B134" t="s">
        <v>306</v>
      </c>
      <c r="C134" t="s">
        <v>2</v>
      </c>
      <c r="D134" t="s">
        <v>220</v>
      </c>
      <c r="E134" t="s">
        <v>227</v>
      </c>
      <c r="F134" s="2">
        <v>6210427000</v>
      </c>
      <c r="G134" s="2">
        <v>0</v>
      </c>
      <c r="H134" s="2">
        <v>6210427000</v>
      </c>
      <c r="I134" s="2">
        <v>18718233</v>
      </c>
      <c r="J134" s="2">
        <v>0</v>
      </c>
      <c r="K134" s="2">
        <v>18718233</v>
      </c>
      <c r="L134" s="2">
        <v>16234062.199999999</v>
      </c>
      <c r="M134" s="2">
        <v>0</v>
      </c>
      <c r="N134" s="2">
        <v>16234062.199999999</v>
      </c>
      <c r="O134" s="15">
        <v>0.1</v>
      </c>
      <c r="P134" s="2">
        <v>0</v>
      </c>
      <c r="Q134" s="13">
        <v>0.1</v>
      </c>
      <c r="R134" s="15">
        <v>0</v>
      </c>
      <c r="S134" s="2">
        <v>1623406.22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2623406.2200000002</v>
      </c>
      <c r="AD134" s="4">
        <f t="shared" si="2"/>
        <v>2623406.2200000002</v>
      </c>
      <c r="AE134" t="s">
        <v>272</v>
      </c>
      <c r="AF134"/>
      <c r="AG134"/>
      <c r="AH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1:48" x14ac:dyDescent="0.25">
      <c r="A135" s="20">
        <v>1046</v>
      </c>
      <c r="B135" t="s">
        <v>306</v>
      </c>
      <c r="C135" t="s">
        <v>2</v>
      </c>
      <c r="D135" t="s">
        <v>220</v>
      </c>
      <c r="E135" t="s">
        <v>228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15">
        <v>0.1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203</v>
      </c>
      <c r="AF135"/>
      <c r="AG135"/>
      <c r="AH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1:48" x14ac:dyDescent="0.25">
      <c r="A136" s="20">
        <v>1047</v>
      </c>
      <c r="B136" t="s">
        <v>306</v>
      </c>
      <c r="C136" t="s">
        <v>2</v>
      </c>
      <c r="D136" t="s">
        <v>220</v>
      </c>
      <c r="E136" t="s">
        <v>229</v>
      </c>
      <c r="F136" s="2">
        <v>14469126000</v>
      </c>
      <c r="G136" s="2">
        <v>0</v>
      </c>
      <c r="H136" s="2">
        <v>14469126000</v>
      </c>
      <c r="I136" s="2">
        <v>40563163</v>
      </c>
      <c r="J136" s="2">
        <v>0</v>
      </c>
      <c r="K136" s="2">
        <v>40563163</v>
      </c>
      <c r="L136" s="2">
        <v>34775512.600000001</v>
      </c>
      <c r="M136" s="2">
        <v>0</v>
      </c>
      <c r="N136" s="2">
        <v>34775512.600000001</v>
      </c>
      <c r="O136" s="15">
        <v>0.1</v>
      </c>
      <c r="P136" s="2">
        <v>0</v>
      </c>
      <c r="Q136" s="13">
        <v>0.15</v>
      </c>
      <c r="R136" s="15">
        <v>0</v>
      </c>
      <c r="S136" s="2">
        <v>5216326.8899999997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8216326.8899999997</v>
      </c>
      <c r="AD136" s="4">
        <f t="shared" si="2"/>
        <v>8216326.8899999997</v>
      </c>
      <c r="AE136" t="s">
        <v>272</v>
      </c>
      <c r="AF136"/>
      <c r="AG136"/>
      <c r="AH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1:48" x14ac:dyDescent="0.25">
      <c r="A137" s="20">
        <v>1048</v>
      </c>
      <c r="B137" t="s">
        <v>306</v>
      </c>
      <c r="C137" t="s">
        <v>2</v>
      </c>
      <c r="D137" t="s">
        <v>220</v>
      </c>
      <c r="E137" t="s">
        <v>230</v>
      </c>
      <c r="F137" s="2">
        <v>11375845000</v>
      </c>
      <c r="G137" s="2">
        <v>0</v>
      </c>
      <c r="H137" s="2">
        <v>11375845000</v>
      </c>
      <c r="I137" s="2">
        <v>22641554</v>
      </c>
      <c r="J137" s="2">
        <v>0</v>
      </c>
      <c r="K137" s="2">
        <v>22641554</v>
      </c>
      <c r="L137" s="2">
        <v>18091216</v>
      </c>
      <c r="M137" s="2">
        <v>0</v>
      </c>
      <c r="N137" s="2">
        <v>18091216</v>
      </c>
      <c r="O137" s="15">
        <v>0.1</v>
      </c>
      <c r="P137" s="2">
        <v>0</v>
      </c>
      <c r="Q137" s="13">
        <v>0.1</v>
      </c>
      <c r="R137" s="15">
        <v>0</v>
      </c>
      <c r="S137" s="2">
        <v>1809121.6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2809121.6</v>
      </c>
      <c r="AD137" s="4">
        <f t="shared" si="2"/>
        <v>2809121.6</v>
      </c>
      <c r="AE137" t="s">
        <v>272</v>
      </c>
      <c r="AF137"/>
      <c r="AG137"/>
      <c r="AH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1:48" x14ac:dyDescent="0.25">
      <c r="A138" s="20">
        <v>1057</v>
      </c>
      <c r="B138" t="s">
        <v>305</v>
      </c>
      <c r="C138" t="s">
        <v>9</v>
      </c>
      <c r="D138" t="s">
        <v>29</v>
      </c>
      <c r="E138" t="s">
        <v>231</v>
      </c>
      <c r="F138" s="2">
        <v>15509431000</v>
      </c>
      <c r="G138" s="2">
        <v>0</v>
      </c>
      <c r="H138" s="2">
        <v>15509431000</v>
      </c>
      <c r="I138" s="2">
        <v>42777745</v>
      </c>
      <c r="J138" s="2">
        <v>0</v>
      </c>
      <c r="K138" s="2">
        <v>42777745</v>
      </c>
      <c r="L138" s="2">
        <v>36573972.600000001</v>
      </c>
      <c r="M138" s="2">
        <v>0</v>
      </c>
      <c r="N138" s="2">
        <v>36573972.600000001</v>
      </c>
      <c r="O138" s="15">
        <v>0.1</v>
      </c>
      <c r="P138" s="2">
        <v>0</v>
      </c>
      <c r="Q138" s="13">
        <v>0.3</v>
      </c>
      <c r="R138" s="15">
        <v>0</v>
      </c>
      <c r="S138" s="2">
        <v>10972191.779999999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10972191.779999999</v>
      </c>
      <c r="AD138" s="4">
        <f t="shared" si="2"/>
        <v>10972191.779999999</v>
      </c>
      <c r="AE138" t="s">
        <v>35</v>
      </c>
      <c r="AF138"/>
      <c r="AG138"/>
      <c r="AH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1:48" x14ac:dyDescent="0.25">
      <c r="A139" s="20">
        <v>1063</v>
      </c>
      <c r="B139" t="s">
        <v>306</v>
      </c>
      <c r="C139" t="s">
        <v>9</v>
      </c>
      <c r="D139" t="s">
        <v>10</v>
      </c>
      <c r="E139" t="s">
        <v>232</v>
      </c>
      <c r="F139" s="2">
        <v>14630014000</v>
      </c>
      <c r="G139" s="2">
        <v>0</v>
      </c>
      <c r="H139" s="2">
        <v>14630014000</v>
      </c>
      <c r="I139" s="2">
        <v>34781117</v>
      </c>
      <c r="J139" s="2">
        <v>0</v>
      </c>
      <c r="K139" s="2">
        <v>34781117</v>
      </c>
      <c r="L139" s="2">
        <v>28929111.399999999</v>
      </c>
      <c r="M139" s="2">
        <v>0</v>
      </c>
      <c r="N139" s="2">
        <v>28929111.399999999</v>
      </c>
      <c r="O139" s="15">
        <v>0.1</v>
      </c>
      <c r="P139" s="2">
        <v>0</v>
      </c>
      <c r="Q139" s="13">
        <v>0.1</v>
      </c>
      <c r="R139" s="15">
        <v>0</v>
      </c>
      <c r="S139" s="2">
        <v>2892911.14</v>
      </c>
      <c r="T139" s="2">
        <v>2000000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4892911.1399999997</v>
      </c>
      <c r="AD139" s="4">
        <f t="shared" si="2"/>
        <v>4892911.1399999997</v>
      </c>
      <c r="AE139" t="s">
        <v>77</v>
      </c>
      <c r="AF139"/>
      <c r="AG139"/>
      <c r="AH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1:48" x14ac:dyDescent="0.25">
      <c r="A140" s="20">
        <v>1064</v>
      </c>
      <c r="B140" t="s">
        <v>306</v>
      </c>
      <c r="C140" t="s">
        <v>2</v>
      </c>
      <c r="D140" t="s">
        <v>392</v>
      </c>
      <c r="E140" t="s">
        <v>233</v>
      </c>
      <c r="F140" s="2">
        <v>45684081000</v>
      </c>
      <c r="G140" s="2">
        <v>1445692000</v>
      </c>
      <c r="H140" s="2">
        <v>44238389000</v>
      </c>
      <c r="I140" s="2">
        <v>88145600</v>
      </c>
      <c r="J140" s="2">
        <v>4738975</v>
      </c>
      <c r="K140" s="2">
        <v>83406625</v>
      </c>
      <c r="L140" s="2">
        <v>69871967.599999994</v>
      </c>
      <c r="M140" s="2">
        <v>4160698.2</v>
      </c>
      <c r="N140" s="2">
        <v>65711269.399999999</v>
      </c>
      <c r="O140" s="15">
        <v>0.1</v>
      </c>
      <c r="P140" s="2">
        <v>416069.82</v>
      </c>
      <c r="Q140" s="13">
        <v>0.2</v>
      </c>
      <c r="R140" s="15">
        <v>0</v>
      </c>
      <c r="S140" s="2">
        <v>13142253.880000001</v>
      </c>
      <c r="T140" s="2">
        <v>4000000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17558323.699999999</v>
      </c>
      <c r="AD140" s="4">
        <f t="shared" si="2"/>
        <v>17558323.699999999</v>
      </c>
      <c r="AE140" t="s">
        <v>97</v>
      </c>
      <c r="AF140"/>
      <c r="AG140"/>
      <c r="AH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1:48" x14ac:dyDescent="0.25">
      <c r="A141" s="20">
        <v>1078</v>
      </c>
      <c r="B141" t="s">
        <v>305</v>
      </c>
      <c r="C141" t="s">
        <v>9</v>
      </c>
      <c r="D141" t="s">
        <v>16</v>
      </c>
      <c r="E141" t="s">
        <v>234</v>
      </c>
      <c r="F141" s="2">
        <v>675605000</v>
      </c>
      <c r="G141" s="2">
        <v>0</v>
      </c>
      <c r="H141" s="2">
        <v>675605000</v>
      </c>
      <c r="I141" s="2">
        <v>2364621</v>
      </c>
      <c r="J141" s="2">
        <v>0</v>
      </c>
      <c r="K141" s="2">
        <v>2364621</v>
      </c>
      <c r="L141" s="2">
        <v>2094379</v>
      </c>
      <c r="M141" s="2">
        <v>0</v>
      </c>
      <c r="N141" s="2">
        <v>2094379</v>
      </c>
      <c r="O141" s="15">
        <v>0.1</v>
      </c>
      <c r="P141" s="2">
        <v>0</v>
      </c>
      <c r="Q141" s="13">
        <v>0.3</v>
      </c>
      <c r="R141" s="15">
        <v>0</v>
      </c>
      <c r="S141" s="2">
        <v>628313.69999999995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628313.69999999995</v>
      </c>
      <c r="AD141" s="4">
        <f t="shared" si="2"/>
        <v>628313.69999999995</v>
      </c>
      <c r="AE141" t="s">
        <v>34</v>
      </c>
      <c r="AF141"/>
      <c r="AG141"/>
      <c r="AH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1:48" x14ac:dyDescent="0.25">
      <c r="A142" s="20">
        <v>1101</v>
      </c>
      <c r="B142" t="s">
        <v>306</v>
      </c>
      <c r="C142" t="s">
        <v>9</v>
      </c>
      <c r="D142" t="s">
        <v>10</v>
      </c>
      <c r="E142" t="s">
        <v>235</v>
      </c>
      <c r="F142" s="2">
        <v>50186158600</v>
      </c>
      <c r="G142" s="2">
        <v>0</v>
      </c>
      <c r="H142" s="2">
        <v>50186158600</v>
      </c>
      <c r="I142" s="2">
        <v>97477076</v>
      </c>
      <c r="J142" s="2">
        <v>0</v>
      </c>
      <c r="K142" s="2">
        <v>97477076</v>
      </c>
      <c r="L142" s="2">
        <v>77402612.560000002</v>
      </c>
      <c r="M142" s="2">
        <v>0</v>
      </c>
      <c r="N142" s="2">
        <v>77402612.560000002</v>
      </c>
      <c r="O142" s="15">
        <v>0.1</v>
      </c>
      <c r="P142" s="2">
        <v>0</v>
      </c>
      <c r="Q142" s="13">
        <v>0.2</v>
      </c>
      <c r="R142" s="15">
        <v>0</v>
      </c>
      <c r="S142" s="2">
        <v>15480522.512</v>
      </c>
      <c r="T142" s="2">
        <v>4000000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19480522.511999998</v>
      </c>
      <c r="AD142" s="4">
        <f t="shared" si="2"/>
        <v>19480522.511999998</v>
      </c>
      <c r="AE142" t="s">
        <v>69</v>
      </c>
      <c r="AF142"/>
      <c r="AG142"/>
      <c r="AH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spans="1:48" x14ac:dyDescent="0.25">
      <c r="A143" s="20">
        <v>1107</v>
      </c>
      <c r="B143" t="s">
        <v>306</v>
      </c>
      <c r="C143" t="s">
        <v>2</v>
      </c>
      <c r="D143" t="s">
        <v>220</v>
      </c>
      <c r="E143" t="s">
        <v>236</v>
      </c>
      <c r="F143" s="2">
        <v>27246484000</v>
      </c>
      <c r="G143" s="2">
        <v>183660000</v>
      </c>
      <c r="H143" s="2">
        <v>27062824000</v>
      </c>
      <c r="I143" s="2">
        <v>61025069</v>
      </c>
      <c r="J143" s="2">
        <v>642810</v>
      </c>
      <c r="K143" s="2">
        <v>60382259</v>
      </c>
      <c r="L143" s="2">
        <v>50126475.399999999</v>
      </c>
      <c r="M143" s="2">
        <v>569346</v>
      </c>
      <c r="N143" s="2">
        <v>49557129.399999999</v>
      </c>
      <c r="O143" s="15">
        <v>0.1</v>
      </c>
      <c r="P143" s="2">
        <v>56934.6</v>
      </c>
      <c r="Q143" s="13">
        <v>0.15</v>
      </c>
      <c r="R143" s="15">
        <v>0</v>
      </c>
      <c r="S143" s="2">
        <v>7433569.4100000001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10490504.01</v>
      </c>
      <c r="AD143" s="4">
        <f t="shared" si="2"/>
        <v>10490504.01</v>
      </c>
      <c r="AE143" t="s">
        <v>272</v>
      </c>
      <c r="AF143"/>
      <c r="AG143"/>
      <c r="AH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spans="1:48" x14ac:dyDescent="0.25">
      <c r="A144" s="20">
        <v>1108</v>
      </c>
      <c r="B144" t="s">
        <v>305</v>
      </c>
      <c r="C144" t="s">
        <v>2</v>
      </c>
      <c r="D144" t="s">
        <v>220</v>
      </c>
      <c r="E144" t="s">
        <v>237</v>
      </c>
      <c r="F144" s="2">
        <v>479146000</v>
      </c>
      <c r="G144" s="2">
        <v>398126000</v>
      </c>
      <c r="H144" s="2">
        <v>81020000</v>
      </c>
      <c r="I144" s="2">
        <v>1298111</v>
      </c>
      <c r="J144" s="2">
        <v>1014541</v>
      </c>
      <c r="K144" s="2">
        <v>283570</v>
      </c>
      <c r="L144" s="2">
        <v>1106452.6000000001</v>
      </c>
      <c r="M144" s="2">
        <v>855290.6</v>
      </c>
      <c r="N144" s="2">
        <v>251162</v>
      </c>
      <c r="O144" s="15">
        <v>0.1</v>
      </c>
      <c r="P144" s="2">
        <v>85529.06</v>
      </c>
      <c r="Q144" s="13">
        <v>0.3</v>
      </c>
      <c r="R144" s="15">
        <v>0</v>
      </c>
      <c r="S144" s="2">
        <v>75348.600000000006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160877.66</v>
      </c>
      <c r="AD144" s="4">
        <f t="shared" si="2"/>
        <v>160877.66</v>
      </c>
      <c r="AE144" t="s">
        <v>203</v>
      </c>
      <c r="AF144"/>
      <c r="AG144"/>
      <c r="AH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spans="1:48" x14ac:dyDescent="0.25">
      <c r="A145" s="20">
        <v>1115</v>
      </c>
      <c r="B145" t="s">
        <v>306</v>
      </c>
      <c r="C145" t="s">
        <v>9</v>
      </c>
      <c r="D145" t="s">
        <v>10</v>
      </c>
      <c r="E145" t="s">
        <v>238</v>
      </c>
      <c r="F145" s="2">
        <v>19661330000</v>
      </c>
      <c r="G145" s="2">
        <v>0</v>
      </c>
      <c r="H145" s="2">
        <v>19661330000</v>
      </c>
      <c r="I145" s="2">
        <v>31153007</v>
      </c>
      <c r="J145" s="2">
        <v>0</v>
      </c>
      <c r="K145" s="2">
        <v>31153007</v>
      </c>
      <c r="L145" s="2">
        <v>23288475</v>
      </c>
      <c r="M145" s="2">
        <v>0</v>
      </c>
      <c r="N145" s="2">
        <v>23288475</v>
      </c>
      <c r="O145" s="15">
        <v>0.1</v>
      </c>
      <c r="P145" s="2">
        <v>0</v>
      </c>
      <c r="Q145" s="13">
        <v>0.1</v>
      </c>
      <c r="R145" s="15">
        <v>0</v>
      </c>
      <c r="S145" s="2">
        <v>2328847.5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4328847.5</v>
      </c>
      <c r="AD145" s="4">
        <f t="shared" si="2"/>
        <v>4328847.5</v>
      </c>
      <c r="AE145" t="s">
        <v>77</v>
      </c>
      <c r="AF145"/>
      <c r="AG145"/>
      <c r="AH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spans="1:48" x14ac:dyDescent="0.25">
      <c r="A146" s="20">
        <v>1118</v>
      </c>
      <c r="B146" t="s">
        <v>306</v>
      </c>
      <c r="C146" t="s">
        <v>9</v>
      </c>
      <c r="D146" t="s">
        <v>16</v>
      </c>
      <c r="E146" t="s">
        <v>239</v>
      </c>
      <c r="F146" s="2">
        <v>22437486600</v>
      </c>
      <c r="G146" s="2">
        <v>0</v>
      </c>
      <c r="H146" s="2">
        <v>22437486600</v>
      </c>
      <c r="I146" s="2">
        <v>58841713</v>
      </c>
      <c r="J146" s="2">
        <v>0</v>
      </c>
      <c r="K146" s="2">
        <v>58841713</v>
      </c>
      <c r="L146" s="2">
        <v>49866718.359999999</v>
      </c>
      <c r="M146" s="2">
        <v>0</v>
      </c>
      <c r="N146" s="2">
        <v>49866718.359999999</v>
      </c>
      <c r="O146" s="15">
        <v>0.1</v>
      </c>
      <c r="P146" s="2">
        <v>0</v>
      </c>
      <c r="Q146" s="13">
        <v>0.15</v>
      </c>
      <c r="R146" s="15">
        <v>0</v>
      </c>
      <c r="S146" s="2">
        <v>7480007.7539999997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10480007.754000001</v>
      </c>
      <c r="AD146" s="4">
        <f t="shared" si="2"/>
        <v>10480007.754000001</v>
      </c>
      <c r="AE146" t="s">
        <v>20</v>
      </c>
      <c r="AF146"/>
      <c r="AG146"/>
      <c r="AH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spans="1:48" x14ac:dyDescent="0.25">
      <c r="A147" s="20">
        <v>1122</v>
      </c>
      <c r="B147" t="s">
        <v>305</v>
      </c>
      <c r="C147" t="s">
        <v>9</v>
      </c>
      <c r="D147" t="s">
        <v>10</v>
      </c>
      <c r="E147" t="s">
        <v>241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15">
        <v>0.1</v>
      </c>
      <c r="P147" s="2">
        <v>0</v>
      </c>
      <c r="Q147" s="13">
        <v>0.3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38</v>
      </c>
      <c r="AF147"/>
      <c r="AG147"/>
      <c r="AH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spans="1:48" x14ac:dyDescent="0.25">
      <c r="A148" s="20">
        <v>1123</v>
      </c>
      <c r="B148" t="s">
        <v>306</v>
      </c>
      <c r="C148" t="s">
        <v>2</v>
      </c>
      <c r="D148" t="s">
        <v>4</v>
      </c>
      <c r="E148" t="s">
        <v>242</v>
      </c>
      <c r="F148" s="2">
        <v>10108411000</v>
      </c>
      <c r="G148" s="2">
        <v>4453042000</v>
      </c>
      <c r="H148" s="2">
        <v>5655369000</v>
      </c>
      <c r="I148" s="2">
        <v>29540866</v>
      </c>
      <c r="J148" s="2">
        <v>12426991</v>
      </c>
      <c r="K148" s="2">
        <v>17113875</v>
      </c>
      <c r="L148" s="2">
        <v>25497501.600000001</v>
      </c>
      <c r="M148" s="2">
        <v>10645774.199999999</v>
      </c>
      <c r="N148" s="2">
        <v>14851727.4</v>
      </c>
      <c r="O148" s="15">
        <v>0.1</v>
      </c>
      <c r="P148" s="2">
        <v>1064577.42</v>
      </c>
      <c r="Q148" s="13">
        <v>0.1</v>
      </c>
      <c r="R148" s="15">
        <v>0</v>
      </c>
      <c r="S148" s="2">
        <v>1485172.74</v>
      </c>
      <c r="T148" s="2">
        <v>2000000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4549750.16</v>
      </c>
      <c r="AD148" s="4">
        <f t="shared" si="2"/>
        <v>4549750.16</v>
      </c>
      <c r="AE148" t="s">
        <v>44</v>
      </c>
      <c r="AF148"/>
      <c r="AG148"/>
      <c r="AH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spans="1:48" x14ac:dyDescent="0.25">
      <c r="A149" s="20">
        <v>1130</v>
      </c>
      <c r="B149" t="s">
        <v>306</v>
      </c>
      <c r="C149" t="s">
        <v>2</v>
      </c>
      <c r="D149" t="s">
        <v>392</v>
      </c>
      <c r="E149" t="s">
        <v>259</v>
      </c>
      <c r="F149" s="2">
        <v>648669000</v>
      </c>
      <c r="G149" s="2">
        <v>0</v>
      </c>
      <c r="H149" s="2">
        <v>648669000</v>
      </c>
      <c r="I149" s="2">
        <v>2008176</v>
      </c>
      <c r="J149" s="2">
        <v>0</v>
      </c>
      <c r="K149" s="2">
        <v>2008176</v>
      </c>
      <c r="L149" s="2">
        <v>1748708.4</v>
      </c>
      <c r="M149" s="2">
        <v>0</v>
      </c>
      <c r="N149" s="2">
        <v>1748708.4</v>
      </c>
      <c r="O149" s="15">
        <v>0.1</v>
      </c>
      <c r="P149" s="2">
        <v>0</v>
      </c>
      <c r="Q149" s="13">
        <v>0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97</v>
      </c>
      <c r="AF149"/>
      <c r="AG149"/>
      <c r="AH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spans="1:48" x14ac:dyDescent="0.25">
      <c r="A150" s="20">
        <v>1132</v>
      </c>
      <c r="B150" t="s">
        <v>305</v>
      </c>
      <c r="C150" t="s">
        <v>2</v>
      </c>
      <c r="D150" t="s">
        <v>220</v>
      </c>
      <c r="E150" t="s">
        <v>260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5">
        <v>0.1</v>
      </c>
      <c r="P150" s="2">
        <v>0</v>
      </c>
      <c r="Q150" s="13">
        <v>0.3</v>
      </c>
      <c r="R150" s="15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0</v>
      </c>
      <c r="AD150" s="4">
        <f t="shared" si="2"/>
        <v>0</v>
      </c>
      <c r="AE150" t="s">
        <v>272</v>
      </c>
      <c r="AF150"/>
      <c r="AG150"/>
      <c r="AH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spans="1:48" x14ac:dyDescent="0.25">
      <c r="A151" s="20">
        <v>1152</v>
      </c>
      <c r="B151" t="s">
        <v>307</v>
      </c>
      <c r="C151" t="s">
        <v>2</v>
      </c>
      <c r="D151" t="s">
        <v>220</v>
      </c>
      <c r="E151" t="s">
        <v>264</v>
      </c>
      <c r="F151" s="2">
        <v>5865200000</v>
      </c>
      <c r="G151" s="2">
        <v>0</v>
      </c>
      <c r="H151" s="2">
        <v>5865200000</v>
      </c>
      <c r="I151" s="2">
        <v>17808902</v>
      </c>
      <c r="J151" s="2">
        <v>0</v>
      </c>
      <c r="K151" s="2">
        <v>17808902</v>
      </c>
      <c r="L151" s="2">
        <v>15462822</v>
      </c>
      <c r="M151" s="2">
        <v>0</v>
      </c>
      <c r="N151" s="2">
        <v>15462822</v>
      </c>
      <c r="O151" s="15">
        <v>0.1</v>
      </c>
      <c r="P151" s="2">
        <v>0</v>
      </c>
      <c r="Q151" s="13">
        <v>0.1</v>
      </c>
      <c r="R151" s="15">
        <v>0</v>
      </c>
      <c r="S151" s="2">
        <v>1546282.2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3546282.2</v>
      </c>
      <c r="AD151" s="4">
        <f t="shared" si="2"/>
        <v>3546282.2</v>
      </c>
      <c r="AE151" t="s">
        <v>203</v>
      </c>
      <c r="AF151"/>
      <c r="AG151"/>
      <c r="AH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spans="1:48" x14ac:dyDescent="0.25">
      <c r="A152" s="20">
        <v>1157</v>
      </c>
      <c r="B152" t="s">
        <v>305</v>
      </c>
      <c r="C152" t="s">
        <v>9</v>
      </c>
      <c r="D152" t="s">
        <v>10</v>
      </c>
      <c r="E152" t="s">
        <v>176</v>
      </c>
      <c r="F152" s="2">
        <v>20710661000</v>
      </c>
      <c r="G152" s="2">
        <v>0</v>
      </c>
      <c r="H152" s="2">
        <v>20710661000</v>
      </c>
      <c r="I152" s="2">
        <v>31066026</v>
      </c>
      <c r="J152" s="2">
        <v>0</v>
      </c>
      <c r="K152" s="2">
        <v>31066026</v>
      </c>
      <c r="L152" s="2">
        <v>22781761.600000001</v>
      </c>
      <c r="M152" s="2">
        <v>0</v>
      </c>
      <c r="N152" s="2">
        <v>22781761.600000001</v>
      </c>
      <c r="O152" s="15">
        <v>0.1</v>
      </c>
      <c r="P152" s="2">
        <v>0</v>
      </c>
      <c r="Q152" s="13">
        <v>0.3</v>
      </c>
      <c r="R152" s="15">
        <v>0</v>
      </c>
      <c r="S152" s="2">
        <v>6834528.4800000004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6834528.4800000004</v>
      </c>
      <c r="AD152" s="4">
        <f t="shared" si="2"/>
        <v>6834528.4800000004</v>
      </c>
      <c r="AE152" t="s">
        <v>69</v>
      </c>
      <c r="AF152"/>
      <c r="AG152"/>
      <c r="AH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spans="1:48" x14ac:dyDescent="0.25">
      <c r="A153" s="20">
        <v>1159</v>
      </c>
      <c r="B153" t="s">
        <v>305</v>
      </c>
      <c r="C153" t="s">
        <v>2</v>
      </c>
      <c r="D153" t="s">
        <v>8</v>
      </c>
      <c r="E153" t="s">
        <v>265</v>
      </c>
      <c r="F153" s="2">
        <v>7154369500</v>
      </c>
      <c r="G153" s="2">
        <v>0</v>
      </c>
      <c r="H153" s="2">
        <v>7154369500</v>
      </c>
      <c r="I153" s="2">
        <v>16850081</v>
      </c>
      <c r="J153" s="2">
        <v>0</v>
      </c>
      <c r="K153" s="2">
        <v>16850081</v>
      </c>
      <c r="L153" s="2">
        <v>13988333.199999999</v>
      </c>
      <c r="M153" s="2">
        <v>0</v>
      </c>
      <c r="N153" s="2">
        <v>13988333.199999999</v>
      </c>
      <c r="O153" s="15">
        <v>0.1</v>
      </c>
      <c r="P153" s="2">
        <v>0</v>
      </c>
      <c r="Q153" s="13">
        <v>0.3</v>
      </c>
      <c r="R153" s="15">
        <v>0</v>
      </c>
      <c r="S153" s="2">
        <v>4196499.96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4196499.96</v>
      </c>
      <c r="AD153" s="4">
        <f t="shared" si="2"/>
        <v>4196499.96</v>
      </c>
      <c r="AE153" t="s">
        <v>45</v>
      </c>
      <c r="AF153"/>
      <c r="AG153"/>
      <c r="AH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spans="1:48" x14ac:dyDescent="0.25">
      <c r="A154" s="20">
        <v>1160</v>
      </c>
      <c r="B154" t="s">
        <v>305</v>
      </c>
      <c r="C154" t="s">
        <v>2</v>
      </c>
      <c r="D154" t="s">
        <v>391</v>
      </c>
      <c r="E154" t="s">
        <v>266</v>
      </c>
      <c r="F154" s="2">
        <v>18228241000</v>
      </c>
      <c r="G154" s="2">
        <v>0</v>
      </c>
      <c r="H154" s="2">
        <v>18228241000</v>
      </c>
      <c r="I154" s="2">
        <v>39396461</v>
      </c>
      <c r="J154" s="2">
        <v>0</v>
      </c>
      <c r="K154" s="2">
        <v>39396461</v>
      </c>
      <c r="L154" s="2">
        <v>32105164.600000001</v>
      </c>
      <c r="M154" s="2">
        <v>0</v>
      </c>
      <c r="N154" s="2">
        <v>32105164.600000001</v>
      </c>
      <c r="O154" s="15">
        <v>0.1</v>
      </c>
      <c r="P154" s="2">
        <v>0</v>
      </c>
      <c r="Q154" s="13">
        <v>0.3</v>
      </c>
      <c r="R154" s="15">
        <v>0</v>
      </c>
      <c r="S154" s="2">
        <v>9631549.3800000008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9631549.3800000008</v>
      </c>
      <c r="AD154" s="4">
        <f t="shared" si="2"/>
        <v>9631549.3800000008</v>
      </c>
      <c r="AE154" t="s">
        <v>49</v>
      </c>
      <c r="AF154"/>
      <c r="AG154"/>
      <c r="AH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x14ac:dyDescent="0.25">
      <c r="A155" s="20">
        <v>1163</v>
      </c>
      <c r="B155" t="s">
        <v>306</v>
      </c>
      <c r="C155" t="s">
        <v>2</v>
      </c>
      <c r="D155" t="s">
        <v>4</v>
      </c>
      <c r="E155" t="s">
        <v>267</v>
      </c>
      <c r="F155" s="2">
        <v>12806237000</v>
      </c>
      <c r="G155" s="2">
        <v>5061410000</v>
      </c>
      <c r="H155" s="2">
        <v>7744827000</v>
      </c>
      <c r="I155" s="2">
        <v>28873663</v>
      </c>
      <c r="J155" s="2">
        <v>11547435</v>
      </c>
      <c r="K155" s="2">
        <v>17326228</v>
      </c>
      <c r="L155" s="2">
        <v>23751168.199999999</v>
      </c>
      <c r="M155" s="2">
        <v>9522871</v>
      </c>
      <c r="N155" s="2">
        <v>14228297.199999999</v>
      </c>
      <c r="O155" s="15">
        <v>0.1</v>
      </c>
      <c r="P155" s="2">
        <v>952287.1</v>
      </c>
      <c r="Q155" s="13">
        <v>0.1</v>
      </c>
      <c r="R155" s="15">
        <v>0</v>
      </c>
      <c r="S155" s="2">
        <v>1422829.72</v>
      </c>
      <c r="T155" s="2">
        <v>2000000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4375116.82</v>
      </c>
      <c r="AD155" s="4">
        <f t="shared" si="2"/>
        <v>4375116.82</v>
      </c>
      <c r="AE155" t="s">
        <v>53</v>
      </c>
      <c r="AF155"/>
      <c r="AG155"/>
      <c r="AH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x14ac:dyDescent="0.25">
      <c r="A156" s="20">
        <v>1166</v>
      </c>
      <c r="B156" t="s">
        <v>306</v>
      </c>
      <c r="C156" t="s">
        <v>2</v>
      </c>
      <c r="D156" t="s">
        <v>220</v>
      </c>
      <c r="E156" t="s">
        <v>268</v>
      </c>
      <c r="F156" s="2">
        <v>7855727000</v>
      </c>
      <c r="G156" s="2">
        <v>0</v>
      </c>
      <c r="H156" s="2">
        <v>7855727000</v>
      </c>
      <c r="I156" s="2">
        <v>18990885</v>
      </c>
      <c r="J156" s="2">
        <v>0</v>
      </c>
      <c r="K156" s="2">
        <v>18990885</v>
      </c>
      <c r="L156" s="2">
        <v>15848594.199999999</v>
      </c>
      <c r="M156" s="2">
        <v>0</v>
      </c>
      <c r="N156" s="2">
        <v>15848594.199999999</v>
      </c>
      <c r="O156" s="15">
        <v>0.1</v>
      </c>
      <c r="P156" s="2">
        <v>0</v>
      </c>
      <c r="Q156" s="13">
        <v>0.1</v>
      </c>
      <c r="R156" s="15">
        <v>0</v>
      </c>
      <c r="S156" s="2">
        <v>1584859.42</v>
      </c>
      <c r="T156" s="2">
        <v>1000000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2584859.42</v>
      </c>
      <c r="AD156" s="4">
        <f t="shared" si="2"/>
        <v>2584859.42</v>
      </c>
      <c r="AE156" t="s">
        <v>203</v>
      </c>
      <c r="AF156"/>
      <c r="AG156"/>
      <c r="AH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1:48" x14ac:dyDescent="0.25">
      <c r="A157" s="20">
        <v>1168</v>
      </c>
      <c r="B157" t="s">
        <v>305</v>
      </c>
      <c r="C157" t="s">
        <v>9</v>
      </c>
      <c r="D157" t="s">
        <v>10</v>
      </c>
      <c r="E157" t="s">
        <v>269</v>
      </c>
      <c r="F157" s="2">
        <v>1623790000</v>
      </c>
      <c r="G157" s="2">
        <v>0</v>
      </c>
      <c r="H157" s="2">
        <v>1623790000</v>
      </c>
      <c r="I157" s="2">
        <v>3947015</v>
      </c>
      <c r="J157" s="2">
        <v>0</v>
      </c>
      <c r="K157" s="2">
        <v>3947015</v>
      </c>
      <c r="L157" s="2">
        <v>3297499</v>
      </c>
      <c r="M157" s="2">
        <v>0</v>
      </c>
      <c r="N157" s="2">
        <v>3297499</v>
      </c>
      <c r="O157" s="15">
        <v>0.1</v>
      </c>
      <c r="P157" s="2">
        <v>0</v>
      </c>
      <c r="Q157" s="13">
        <v>0.3</v>
      </c>
      <c r="R157" s="15">
        <v>0</v>
      </c>
      <c r="S157" s="2">
        <v>989249.7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989249.7</v>
      </c>
      <c r="AD157" s="4">
        <f t="shared" si="2"/>
        <v>989249.7</v>
      </c>
      <c r="AE157" t="s">
        <v>209</v>
      </c>
      <c r="AF157"/>
      <c r="AG157"/>
      <c r="AH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1:48" x14ac:dyDescent="0.25">
      <c r="A158" s="20">
        <v>1170</v>
      </c>
      <c r="B158" t="s">
        <v>305</v>
      </c>
      <c r="C158" t="s">
        <v>2</v>
      </c>
      <c r="D158" t="s">
        <v>392</v>
      </c>
      <c r="E158" t="s">
        <v>270</v>
      </c>
      <c r="F158" s="2">
        <v>8920521000</v>
      </c>
      <c r="G158" s="2">
        <v>2041316000</v>
      </c>
      <c r="H158" s="2">
        <v>6879205000</v>
      </c>
      <c r="I158" s="2">
        <v>26304367</v>
      </c>
      <c r="J158" s="2">
        <v>6439431</v>
      </c>
      <c r="K158" s="2">
        <v>19864936</v>
      </c>
      <c r="L158" s="2">
        <v>22736158.600000001</v>
      </c>
      <c r="M158" s="2">
        <v>5622904.5999999996</v>
      </c>
      <c r="N158" s="2">
        <v>17113254</v>
      </c>
      <c r="O158" s="15">
        <v>0.1</v>
      </c>
      <c r="P158" s="2">
        <v>562290.46</v>
      </c>
      <c r="Q158" s="13">
        <v>0.3</v>
      </c>
      <c r="R158" s="15">
        <v>0</v>
      </c>
      <c r="S158" s="2">
        <v>5133976.2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5696266.6600000001</v>
      </c>
      <c r="AD158" s="4">
        <f t="shared" si="2"/>
        <v>5696266.6600000001</v>
      </c>
      <c r="AE158" t="s">
        <v>97</v>
      </c>
      <c r="AF158"/>
      <c r="AG158"/>
      <c r="AH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1:48" x14ac:dyDescent="0.25">
      <c r="A159" s="20">
        <v>1176</v>
      </c>
      <c r="B159" t="s">
        <v>305</v>
      </c>
      <c r="C159" t="s">
        <v>2</v>
      </c>
      <c r="D159" t="s">
        <v>391</v>
      </c>
      <c r="E159" t="s">
        <v>271</v>
      </c>
      <c r="F159" s="2">
        <v>14542949000</v>
      </c>
      <c r="G159" s="2">
        <v>0</v>
      </c>
      <c r="H159" s="2">
        <v>14542949000</v>
      </c>
      <c r="I159" s="2">
        <v>37701298</v>
      </c>
      <c r="J159" s="2">
        <v>0</v>
      </c>
      <c r="K159" s="2">
        <v>37701298</v>
      </c>
      <c r="L159" s="2">
        <v>31884118.399999999</v>
      </c>
      <c r="M159" s="2">
        <v>0</v>
      </c>
      <c r="N159" s="2">
        <v>31884118.399999999</v>
      </c>
      <c r="O159" s="15">
        <v>0.1</v>
      </c>
      <c r="P159" s="2">
        <v>0</v>
      </c>
      <c r="Q159" s="13">
        <v>0.3</v>
      </c>
      <c r="R159" s="15">
        <v>0</v>
      </c>
      <c r="S159" s="2">
        <v>9565235.5199999996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9565235.5199999996</v>
      </c>
      <c r="AD159" s="4">
        <f t="shared" si="2"/>
        <v>9565235.5199999996</v>
      </c>
      <c r="AE159" t="s">
        <v>49</v>
      </c>
      <c r="AF159"/>
      <c r="AG159"/>
      <c r="AH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1:48" x14ac:dyDescent="0.25">
      <c r="A160" s="20">
        <v>1180</v>
      </c>
      <c r="B160" t="s">
        <v>305</v>
      </c>
      <c r="C160" t="s">
        <v>9</v>
      </c>
      <c r="D160" t="s">
        <v>10</v>
      </c>
      <c r="E160" t="s">
        <v>275</v>
      </c>
      <c r="F160" s="2">
        <v>22958057000</v>
      </c>
      <c r="G160" s="2">
        <v>0</v>
      </c>
      <c r="H160" s="2">
        <v>22958057000</v>
      </c>
      <c r="I160" s="2">
        <v>55085969</v>
      </c>
      <c r="J160" s="2">
        <v>0</v>
      </c>
      <c r="K160" s="2">
        <v>55085969</v>
      </c>
      <c r="L160" s="2">
        <v>45902746.200000003</v>
      </c>
      <c r="M160" s="2">
        <v>0</v>
      </c>
      <c r="N160" s="2">
        <v>45902746.200000003</v>
      </c>
      <c r="O160" s="15">
        <v>0.1</v>
      </c>
      <c r="P160" s="2">
        <v>0</v>
      </c>
      <c r="Q160" s="13">
        <v>0.3</v>
      </c>
      <c r="R160" s="15">
        <v>0</v>
      </c>
      <c r="S160" s="2">
        <v>13770823.859999999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13770823.859999999</v>
      </c>
      <c r="AD160" s="4">
        <f t="shared" si="2"/>
        <v>13770823.859999999</v>
      </c>
      <c r="AE160" t="s">
        <v>209</v>
      </c>
      <c r="AF160"/>
      <c r="AG160"/>
      <c r="AH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1:48" x14ac:dyDescent="0.25">
      <c r="A161" s="20">
        <v>1183</v>
      </c>
      <c r="B161" t="s">
        <v>305</v>
      </c>
      <c r="C161" t="s">
        <v>9</v>
      </c>
      <c r="D161" t="s">
        <v>16</v>
      </c>
      <c r="E161" t="s">
        <v>273</v>
      </c>
      <c r="F161" s="2">
        <v>267823701000</v>
      </c>
      <c r="G161" s="2">
        <v>0</v>
      </c>
      <c r="H161" s="2">
        <v>267823701000</v>
      </c>
      <c r="I161" s="2">
        <v>401735663</v>
      </c>
      <c r="J161" s="2">
        <v>0</v>
      </c>
      <c r="K161" s="2">
        <v>401735663</v>
      </c>
      <c r="L161" s="2">
        <v>294606182.60000002</v>
      </c>
      <c r="M161" s="2">
        <v>0</v>
      </c>
      <c r="N161" s="2">
        <v>294606182.60000002</v>
      </c>
      <c r="O161" s="15">
        <v>0.1</v>
      </c>
      <c r="P161" s="2">
        <v>0</v>
      </c>
      <c r="Q161" s="13">
        <v>0.3</v>
      </c>
      <c r="R161" s="15">
        <v>0.45</v>
      </c>
      <c r="S161" s="2">
        <v>110072782.17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110072782.17</v>
      </c>
      <c r="AD161" s="4">
        <f t="shared" si="2"/>
        <v>110072782.17</v>
      </c>
      <c r="AE161" t="s">
        <v>18</v>
      </c>
      <c r="AF161"/>
      <c r="AG161"/>
      <c r="AH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1:48" x14ac:dyDescent="0.25">
      <c r="A162" s="20">
        <v>1184</v>
      </c>
      <c r="B162" t="s">
        <v>306</v>
      </c>
      <c r="C162" t="s">
        <v>9</v>
      </c>
      <c r="D162" t="s">
        <v>29</v>
      </c>
      <c r="E162" t="s">
        <v>274</v>
      </c>
      <c r="F162" s="2">
        <v>89697417000</v>
      </c>
      <c r="G162" s="2">
        <v>0</v>
      </c>
      <c r="H162" s="2">
        <v>89697417000</v>
      </c>
      <c r="I162" s="2">
        <v>137878529</v>
      </c>
      <c r="J162" s="2">
        <v>0</v>
      </c>
      <c r="K162" s="2">
        <v>137878529</v>
      </c>
      <c r="L162" s="2">
        <v>101999562.2</v>
      </c>
      <c r="M162" s="2">
        <v>0</v>
      </c>
      <c r="N162" s="2">
        <v>101999562.2</v>
      </c>
      <c r="O162" s="15">
        <v>0.1</v>
      </c>
      <c r="P162" s="2">
        <v>0</v>
      </c>
      <c r="Q162" s="13">
        <v>0.25</v>
      </c>
      <c r="R162" s="15">
        <v>0</v>
      </c>
      <c r="S162" s="2">
        <v>25499890.550000001</v>
      </c>
      <c r="T162" s="2">
        <v>5000000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30499890.550000001</v>
      </c>
      <c r="AD162" s="4">
        <f t="shared" si="2"/>
        <v>30499890.550000001</v>
      </c>
      <c r="AE162" t="s">
        <v>30</v>
      </c>
      <c r="AF162"/>
      <c r="AG162"/>
      <c r="AH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1:48" x14ac:dyDescent="0.25">
      <c r="A163" s="20">
        <v>1189</v>
      </c>
      <c r="B163" t="s">
        <v>305</v>
      </c>
      <c r="C163" t="s">
        <v>2</v>
      </c>
      <c r="D163" t="s">
        <v>220</v>
      </c>
      <c r="E163" t="s">
        <v>276</v>
      </c>
      <c r="F163" s="2">
        <v>2241500000</v>
      </c>
      <c r="G163" s="2">
        <v>0</v>
      </c>
      <c r="H163" s="2">
        <v>2241500000</v>
      </c>
      <c r="I163" s="2">
        <v>6521001</v>
      </c>
      <c r="J163" s="2">
        <v>0</v>
      </c>
      <c r="K163" s="2">
        <v>6521001</v>
      </c>
      <c r="L163" s="2">
        <v>5624401</v>
      </c>
      <c r="M163" s="2">
        <v>0</v>
      </c>
      <c r="N163" s="2">
        <v>5624401</v>
      </c>
      <c r="O163" s="15">
        <v>0.1</v>
      </c>
      <c r="P163" s="2">
        <v>0</v>
      </c>
      <c r="Q163" s="13">
        <v>0.3</v>
      </c>
      <c r="R163" s="15">
        <v>0</v>
      </c>
      <c r="S163" s="2">
        <v>1687320.3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1687320.3</v>
      </c>
      <c r="AD163" s="4">
        <f t="shared" si="2"/>
        <v>1687320.3</v>
      </c>
      <c r="AE163" t="s">
        <v>203</v>
      </c>
      <c r="AF163"/>
      <c r="AG163"/>
      <c r="AH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25">
      <c r="A164" s="20">
        <v>1190</v>
      </c>
      <c r="B164" t="s">
        <v>305</v>
      </c>
      <c r="C164" t="s">
        <v>2</v>
      </c>
      <c r="D164" t="s">
        <v>220</v>
      </c>
      <c r="E164" t="s">
        <v>277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15">
        <v>0.1</v>
      </c>
      <c r="P164" s="2">
        <v>0</v>
      </c>
      <c r="Q164" s="13">
        <v>0.3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0</v>
      </c>
      <c r="AD164" s="4">
        <f t="shared" si="2"/>
        <v>0</v>
      </c>
      <c r="AE164" t="s">
        <v>272</v>
      </c>
      <c r="AF164"/>
      <c r="AG164"/>
      <c r="AH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1:48" x14ac:dyDescent="0.25">
      <c r="A165" s="20">
        <v>1192</v>
      </c>
      <c r="B165" t="s">
        <v>305</v>
      </c>
      <c r="C165" t="s">
        <v>2</v>
      </c>
      <c r="D165" t="s">
        <v>220</v>
      </c>
      <c r="E165" t="s">
        <v>278</v>
      </c>
      <c r="F165" s="2">
        <v>194527918000</v>
      </c>
      <c r="G165" s="2">
        <v>0</v>
      </c>
      <c r="H165" s="2">
        <v>194527918000</v>
      </c>
      <c r="I165" s="2">
        <v>319971796</v>
      </c>
      <c r="J165" s="2">
        <v>0</v>
      </c>
      <c r="K165" s="2">
        <v>319971796</v>
      </c>
      <c r="L165" s="2">
        <v>242160628.80000001</v>
      </c>
      <c r="M165" s="2">
        <v>0</v>
      </c>
      <c r="N165" s="2">
        <v>242160628.80000001</v>
      </c>
      <c r="O165" s="15">
        <v>0.1</v>
      </c>
      <c r="P165" s="2">
        <v>0</v>
      </c>
      <c r="Q165" s="13">
        <v>0.3</v>
      </c>
      <c r="R165" s="15">
        <v>0.45</v>
      </c>
      <c r="S165" s="2">
        <v>86472282.959999993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86472282.959999993</v>
      </c>
      <c r="AD165" s="4">
        <f t="shared" si="2"/>
        <v>86472282.959999993</v>
      </c>
      <c r="AE165" t="s">
        <v>272</v>
      </c>
      <c r="AF165"/>
      <c r="AG165"/>
      <c r="AH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1:48" x14ac:dyDescent="0.25">
      <c r="A166" s="20">
        <v>1194</v>
      </c>
      <c r="B166" t="s">
        <v>305</v>
      </c>
      <c r="C166" t="s">
        <v>2</v>
      </c>
      <c r="D166" t="s">
        <v>392</v>
      </c>
      <c r="E166" t="s">
        <v>279</v>
      </c>
      <c r="F166" s="2">
        <v>16889289400</v>
      </c>
      <c r="G166" s="2">
        <v>11959497000</v>
      </c>
      <c r="H166" s="2">
        <v>4929792400</v>
      </c>
      <c r="I166" s="2">
        <v>33561388</v>
      </c>
      <c r="J166" s="2">
        <v>18253007</v>
      </c>
      <c r="K166" s="2">
        <v>15308381</v>
      </c>
      <c r="L166" s="2">
        <v>26805672.239999998</v>
      </c>
      <c r="M166" s="2">
        <v>13469208.199999999</v>
      </c>
      <c r="N166" s="2">
        <v>13336464.039999999</v>
      </c>
      <c r="O166" s="15">
        <v>0.1</v>
      </c>
      <c r="P166" s="2">
        <v>1346920.82</v>
      </c>
      <c r="Q166" s="13">
        <v>0.3</v>
      </c>
      <c r="R166" s="15">
        <v>0</v>
      </c>
      <c r="S166" s="2">
        <v>4000939.2119999998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5347860.0319999997</v>
      </c>
      <c r="AD166" s="4">
        <f t="shared" si="2"/>
        <v>5347860.0319999997</v>
      </c>
      <c r="AE166" t="s">
        <v>181</v>
      </c>
      <c r="AF166"/>
      <c r="AG166"/>
      <c r="AH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1:48" x14ac:dyDescent="0.25">
      <c r="A167" s="20">
        <v>1196</v>
      </c>
      <c r="B167" t="s">
        <v>305</v>
      </c>
      <c r="C167" t="s">
        <v>2</v>
      </c>
      <c r="D167" t="s">
        <v>8</v>
      </c>
      <c r="E167" t="s">
        <v>280</v>
      </c>
      <c r="F167" s="2">
        <v>4796799000</v>
      </c>
      <c r="G167" s="2">
        <v>2502754000</v>
      </c>
      <c r="H167" s="2">
        <v>2294045000</v>
      </c>
      <c r="I167" s="2">
        <v>13945337</v>
      </c>
      <c r="J167" s="2">
        <v>7742769</v>
      </c>
      <c r="K167" s="2">
        <v>6202568</v>
      </c>
      <c r="L167" s="2">
        <v>12026617.4</v>
      </c>
      <c r="M167" s="2">
        <v>6741667.4000000004</v>
      </c>
      <c r="N167" s="2">
        <v>5284950</v>
      </c>
      <c r="O167" s="15">
        <v>0.1</v>
      </c>
      <c r="P167" s="2">
        <v>674166.74</v>
      </c>
      <c r="Q167" s="13">
        <v>0.3</v>
      </c>
      <c r="R167" s="15">
        <v>0</v>
      </c>
      <c r="S167" s="2">
        <v>1585485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2259651.7400000002</v>
      </c>
      <c r="AD167" s="4">
        <f t="shared" si="2"/>
        <v>2259651.7400000002</v>
      </c>
      <c r="AE167" t="s">
        <v>36</v>
      </c>
      <c r="AF167"/>
      <c r="AG167"/>
      <c r="AH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1:48" x14ac:dyDescent="0.25">
      <c r="A168" s="20">
        <v>1197</v>
      </c>
      <c r="B168" t="s">
        <v>307</v>
      </c>
      <c r="C168" t="s">
        <v>2</v>
      </c>
      <c r="D168" t="s">
        <v>220</v>
      </c>
      <c r="E168" t="s">
        <v>281</v>
      </c>
      <c r="F168" s="2">
        <v>16102444000</v>
      </c>
      <c r="G168" s="2">
        <v>0</v>
      </c>
      <c r="H168" s="2">
        <v>16102444000</v>
      </c>
      <c r="I168" s="2">
        <v>40242537</v>
      </c>
      <c r="J168" s="2">
        <v>0</v>
      </c>
      <c r="K168" s="2">
        <v>40242537</v>
      </c>
      <c r="L168" s="2">
        <v>33801559.399999999</v>
      </c>
      <c r="M168" s="2">
        <v>0</v>
      </c>
      <c r="N168" s="2">
        <v>33801559.399999999</v>
      </c>
      <c r="O168" s="15">
        <v>0.1</v>
      </c>
      <c r="P168" s="2">
        <v>0</v>
      </c>
      <c r="Q168" s="13">
        <v>0.15</v>
      </c>
      <c r="R168" s="15">
        <v>0</v>
      </c>
      <c r="S168" s="2">
        <v>5070233.91</v>
      </c>
      <c r="T168" s="2">
        <v>4000000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9070233.9100000001</v>
      </c>
      <c r="AD168" s="4">
        <f t="shared" si="2"/>
        <v>9070233.9100000001</v>
      </c>
      <c r="AE168" t="s">
        <v>203</v>
      </c>
      <c r="AF168"/>
      <c r="AG168"/>
      <c r="AH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1:48" x14ac:dyDescent="0.25">
      <c r="A169" s="20">
        <v>1201</v>
      </c>
      <c r="B169" t="s">
        <v>306</v>
      </c>
      <c r="C169" t="s">
        <v>2</v>
      </c>
      <c r="D169" t="s">
        <v>8</v>
      </c>
      <c r="E169" t="s">
        <v>282</v>
      </c>
      <c r="F169" s="2">
        <v>7319255000</v>
      </c>
      <c r="G169" s="2">
        <v>0</v>
      </c>
      <c r="H169" s="2">
        <v>7319255000</v>
      </c>
      <c r="I169" s="2">
        <v>22302262</v>
      </c>
      <c r="J169" s="2">
        <v>0</v>
      </c>
      <c r="K169" s="2">
        <v>22302262</v>
      </c>
      <c r="L169" s="2">
        <v>19374560</v>
      </c>
      <c r="M169" s="2">
        <v>0</v>
      </c>
      <c r="N169" s="2">
        <v>19374560</v>
      </c>
      <c r="O169" s="15">
        <v>0.1</v>
      </c>
      <c r="P169" s="2">
        <v>0</v>
      </c>
      <c r="Q169" s="13">
        <v>0.1</v>
      </c>
      <c r="R169" s="15">
        <v>0</v>
      </c>
      <c r="S169" s="2">
        <v>1937456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2937456</v>
      </c>
      <c r="AD169" s="4">
        <f t="shared" si="2"/>
        <v>2937456</v>
      </c>
      <c r="AE169" t="s">
        <v>57</v>
      </c>
      <c r="AF169"/>
      <c r="AG169"/>
      <c r="AH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x14ac:dyDescent="0.25">
      <c r="A170" s="20">
        <v>1202</v>
      </c>
      <c r="B170" t="s">
        <v>305</v>
      </c>
      <c r="C170" t="s">
        <v>2</v>
      </c>
      <c r="D170" t="s">
        <v>8</v>
      </c>
      <c r="E170" t="s">
        <v>283</v>
      </c>
      <c r="F170" s="2">
        <v>40080397000</v>
      </c>
      <c r="G170" s="2">
        <v>110946000</v>
      </c>
      <c r="H170" s="2">
        <v>39969451000</v>
      </c>
      <c r="I170" s="2">
        <v>69492729</v>
      </c>
      <c r="J170" s="2">
        <v>388311</v>
      </c>
      <c r="K170" s="2">
        <v>69104418</v>
      </c>
      <c r="L170" s="2">
        <v>53460570.200000003</v>
      </c>
      <c r="M170" s="2">
        <v>343932.6</v>
      </c>
      <c r="N170" s="2">
        <v>53116637.600000001</v>
      </c>
      <c r="O170" s="15">
        <v>0.1</v>
      </c>
      <c r="P170" s="2">
        <v>34393.26</v>
      </c>
      <c r="Q170" s="13">
        <v>0.3</v>
      </c>
      <c r="R170" s="15">
        <v>0</v>
      </c>
      <c r="S170" s="2">
        <v>15934991.279999999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15969384.539999999</v>
      </c>
      <c r="AD170" s="4">
        <f t="shared" si="2"/>
        <v>15969384.539999999</v>
      </c>
      <c r="AE170" t="s">
        <v>50</v>
      </c>
      <c r="AF170"/>
      <c r="AG170"/>
      <c r="AH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1:48" x14ac:dyDescent="0.25">
      <c r="A171" s="20">
        <v>1203</v>
      </c>
      <c r="B171" t="s">
        <v>306</v>
      </c>
      <c r="C171" t="s">
        <v>2</v>
      </c>
      <c r="D171" t="s">
        <v>4</v>
      </c>
      <c r="E171" t="s">
        <v>284</v>
      </c>
      <c r="F171" s="2">
        <v>183876831000</v>
      </c>
      <c r="G171" s="2">
        <v>0</v>
      </c>
      <c r="H171" s="2">
        <v>183876831000</v>
      </c>
      <c r="I171" s="2">
        <v>294410622</v>
      </c>
      <c r="J171" s="2">
        <v>0</v>
      </c>
      <c r="K171" s="2">
        <v>294410622</v>
      </c>
      <c r="L171" s="2">
        <v>220859889.59999999</v>
      </c>
      <c r="M171" s="2">
        <v>0</v>
      </c>
      <c r="N171" s="2">
        <v>220859889.59999999</v>
      </c>
      <c r="O171" s="15">
        <v>0.1</v>
      </c>
      <c r="P171" s="2">
        <v>0</v>
      </c>
      <c r="Q171" s="13">
        <v>0.25</v>
      </c>
      <c r="R171" s="15">
        <v>0.4</v>
      </c>
      <c r="S171" s="2">
        <v>65843955.840000004</v>
      </c>
      <c r="T171" s="2">
        <v>6000000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71843955.840000004</v>
      </c>
      <c r="AD171" s="4">
        <f t="shared" si="2"/>
        <v>71843955.840000004</v>
      </c>
      <c r="AE171" t="s">
        <v>6</v>
      </c>
      <c r="AF171"/>
      <c r="AG171"/>
      <c r="AH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1:48" x14ac:dyDescent="0.25">
      <c r="A172" s="20">
        <v>1206</v>
      </c>
      <c r="B172" t="s">
        <v>305</v>
      </c>
      <c r="C172" t="s">
        <v>2</v>
      </c>
      <c r="D172" t="s">
        <v>4</v>
      </c>
      <c r="E172" t="s">
        <v>285</v>
      </c>
      <c r="F172" s="2">
        <v>20800355000</v>
      </c>
      <c r="G172" s="2">
        <v>2198272000</v>
      </c>
      <c r="H172" s="2">
        <v>18602083000</v>
      </c>
      <c r="I172" s="2">
        <v>44803158</v>
      </c>
      <c r="J172" s="2">
        <v>4892674</v>
      </c>
      <c r="K172" s="2">
        <v>39910484</v>
      </c>
      <c r="L172" s="2">
        <v>36483016</v>
      </c>
      <c r="M172" s="2">
        <v>4013365.2</v>
      </c>
      <c r="N172" s="2">
        <v>32469650.800000001</v>
      </c>
      <c r="O172" s="15">
        <v>0.1</v>
      </c>
      <c r="P172" s="2">
        <v>401336.52</v>
      </c>
      <c r="Q172" s="13">
        <v>0.3</v>
      </c>
      <c r="R172" s="15">
        <v>0</v>
      </c>
      <c r="S172" s="2">
        <v>9740895.2400000002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10142231.76</v>
      </c>
      <c r="AD172" s="4">
        <f t="shared" si="2"/>
        <v>10142231.76</v>
      </c>
      <c r="AE172" t="s">
        <v>53</v>
      </c>
      <c r="AF172"/>
      <c r="AG172"/>
      <c r="AH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x14ac:dyDescent="0.25">
      <c r="A173" s="20">
        <v>1207</v>
      </c>
      <c r="B173" t="s">
        <v>305</v>
      </c>
      <c r="C173" t="s">
        <v>9</v>
      </c>
      <c r="D173" t="s">
        <v>16</v>
      </c>
      <c r="E173" t="s">
        <v>286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0.1</v>
      </c>
      <c r="P173" s="2">
        <v>0</v>
      </c>
      <c r="Q173" s="13">
        <v>0.3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160</v>
      </c>
      <c r="AF173"/>
      <c r="AG173"/>
      <c r="AH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1:48" x14ac:dyDescent="0.25">
      <c r="A174" s="20">
        <v>1214</v>
      </c>
      <c r="B174" t="s">
        <v>306</v>
      </c>
      <c r="C174" t="s">
        <v>9</v>
      </c>
      <c r="D174" t="s">
        <v>10</v>
      </c>
      <c r="E174" t="s">
        <v>287</v>
      </c>
      <c r="F174" s="2">
        <v>10686200000</v>
      </c>
      <c r="G174" s="2">
        <v>0</v>
      </c>
      <c r="H174" s="2">
        <v>10686200000</v>
      </c>
      <c r="I174" s="2">
        <v>28619606</v>
      </c>
      <c r="J174" s="2">
        <v>0</v>
      </c>
      <c r="K174" s="2">
        <v>28619606</v>
      </c>
      <c r="L174" s="2">
        <v>24345126</v>
      </c>
      <c r="M174" s="2">
        <v>0</v>
      </c>
      <c r="N174" s="2">
        <v>24345126</v>
      </c>
      <c r="O174" s="15">
        <v>0.1</v>
      </c>
      <c r="P174" s="2">
        <v>0</v>
      </c>
      <c r="Q174" s="13">
        <v>0.1</v>
      </c>
      <c r="R174" s="15">
        <v>0</v>
      </c>
      <c r="S174" s="2">
        <v>2434512.6</v>
      </c>
      <c r="T174" s="2">
        <v>2000000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4434512.5999999996</v>
      </c>
      <c r="AD174" s="4">
        <f t="shared" si="2"/>
        <v>4434512.5999999996</v>
      </c>
      <c r="AE174" t="s">
        <v>77</v>
      </c>
      <c r="AF174"/>
      <c r="AG174"/>
      <c r="AH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1:48" x14ac:dyDescent="0.25">
      <c r="A175" s="20">
        <v>1215</v>
      </c>
      <c r="B175" t="s">
        <v>305</v>
      </c>
      <c r="C175" t="s">
        <v>2</v>
      </c>
      <c r="D175" t="s">
        <v>392</v>
      </c>
      <c r="E175" t="s">
        <v>288</v>
      </c>
      <c r="F175" s="2">
        <v>7708285900</v>
      </c>
      <c r="G175" s="2">
        <v>2167500000</v>
      </c>
      <c r="H175" s="2">
        <v>5540785900</v>
      </c>
      <c r="I175" s="2">
        <v>22701464</v>
      </c>
      <c r="J175" s="2">
        <v>6124352</v>
      </c>
      <c r="K175" s="2">
        <v>16577112</v>
      </c>
      <c r="L175" s="2">
        <v>19618149.640000001</v>
      </c>
      <c r="M175" s="2">
        <v>5257352</v>
      </c>
      <c r="N175" s="2">
        <v>14360797.640000001</v>
      </c>
      <c r="O175" s="15">
        <v>0.1</v>
      </c>
      <c r="P175" s="2">
        <v>525735.19999999995</v>
      </c>
      <c r="Q175" s="13">
        <v>0.3</v>
      </c>
      <c r="R175" s="15">
        <v>0</v>
      </c>
      <c r="S175" s="2">
        <v>4308239.2920000004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4833974.4919999996</v>
      </c>
      <c r="AD175" s="4">
        <f t="shared" si="2"/>
        <v>4833974.4919999996</v>
      </c>
      <c r="AE175" t="s">
        <v>97</v>
      </c>
      <c r="AF175"/>
      <c r="AG175"/>
      <c r="AH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1:48" x14ac:dyDescent="0.25">
      <c r="A176" s="20">
        <v>1218</v>
      </c>
      <c r="B176" t="s">
        <v>305</v>
      </c>
      <c r="C176" t="s">
        <v>2</v>
      </c>
      <c r="D176" t="s">
        <v>8</v>
      </c>
      <c r="E176" t="s">
        <v>63</v>
      </c>
      <c r="F176" s="2">
        <v>929000</v>
      </c>
      <c r="G176" s="2">
        <v>0</v>
      </c>
      <c r="H176" s="2">
        <v>929000</v>
      </c>
      <c r="I176" s="2">
        <v>3254</v>
      </c>
      <c r="J176" s="2">
        <v>0</v>
      </c>
      <c r="K176" s="2">
        <v>3254</v>
      </c>
      <c r="L176" s="2">
        <v>2882.4</v>
      </c>
      <c r="M176" s="2">
        <v>0</v>
      </c>
      <c r="N176" s="2">
        <v>2882.4</v>
      </c>
      <c r="O176" s="15">
        <v>0.1</v>
      </c>
      <c r="P176" s="2">
        <v>0</v>
      </c>
      <c r="Q176" s="13">
        <v>0.3</v>
      </c>
      <c r="R176" s="15">
        <v>0</v>
      </c>
      <c r="S176" s="2">
        <v>864.72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864.72</v>
      </c>
      <c r="AD176" s="4">
        <f t="shared" si="2"/>
        <v>864.72</v>
      </c>
      <c r="AE176" t="s">
        <v>45</v>
      </c>
      <c r="AF176"/>
      <c r="AG176"/>
      <c r="AH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1:48" x14ac:dyDescent="0.25">
      <c r="A177" s="20">
        <v>1219</v>
      </c>
      <c r="B177" t="s">
        <v>305</v>
      </c>
      <c r="C177" t="s">
        <v>2</v>
      </c>
      <c r="D177" t="s">
        <v>391</v>
      </c>
      <c r="E177" t="s">
        <v>290</v>
      </c>
      <c r="F177" s="2">
        <v>64985259000</v>
      </c>
      <c r="G177" s="2">
        <v>0</v>
      </c>
      <c r="H177" s="2">
        <v>64985259000</v>
      </c>
      <c r="I177" s="2">
        <v>99583545</v>
      </c>
      <c r="J177" s="2">
        <v>0</v>
      </c>
      <c r="K177" s="2">
        <v>99583545</v>
      </c>
      <c r="L177" s="2">
        <v>73589441.400000006</v>
      </c>
      <c r="M177" s="2">
        <v>0</v>
      </c>
      <c r="N177" s="2">
        <v>73589441.400000006</v>
      </c>
      <c r="O177" s="15">
        <v>0.1</v>
      </c>
      <c r="P177" s="2">
        <v>0</v>
      </c>
      <c r="Q177" s="13">
        <v>0.3</v>
      </c>
      <c r="R177" s="15">
        <v>0</v>
      </c>
      <c r="S177" s="2">
        <v>22076832.420000002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22076832.420000002</v>
      </c>
      <c r="AD177" s="4">
        <f t="shared" si="2"/>
        <v>22076832.420000002</v>
      </c>
      <c r="AE177" t="s">
        <v>105</v>
      </c>
      <c r="AF177"/>
      <c r="AG177"/>
      <c r="AH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x14ac:dyDescent="0.25">
      <c r="A178" s="20">
        <v>1220</v>
      </c>
      <c r="B178" t="s">
        <v>306</v>
      </c>
      <c r="C178" t="s">
        <v>2</v>
      </c>
      <c r="D178" t="s">
        <v>391</v>
      </c>
      <c r="E178" t="s">
        <v>194</v>
      </c>
      <c r="F178" s="2">
        <v>12679645000</v>
      </c>
      <c r="G178" s="2">
        <v>5767872000</v>
      </c>
      <c r="H178" s="2">
        <v>6911773000</v>
      </c>
      <c r="I178" s="2">
        <v>29484831</v>
      </c>
      <c r="J178" s="2">
        <v>10783761</v>
      </c>
      <c r="K178" s="2">
        <v>18701070</v>
      </c>
      <c r="L178" s="2">
        <v>24412973</v>
      </c>
      <c r="M178" s="2">
        <v>8476612.1999999993</v>
      </c>
      <c r="N178" s="2">
        <v>15936360.800000001</v>
      </c>
      <c r="O178" s="15">
        <v>0.1</v>
      </c>
      <c r="P178" s="2">
        <v>847661.22</v>
      </c>
      <c r="Q178" s="13">
        <v>0.1</v>
      </c>
      <c r="R178" s="15">
        <v>0</v>
      </c>
      <c r="S178" s="2">
        <v>1593636.08</v>
      </c>
      <c r="T178" s="2">
        <v>2000000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4441297.3</v>
      </c>
      <c r="AD178" s="4">
        <f t="shared" si="2"/>
        <v>4441297.3</v>
      </c>
      <c r="AE178" t="s">
        <v>49</v>
      </c>
      <c r="AF178"/>
      <c r="AG178"/>
      <c r="AH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x14ac:dyDescent="0.25">
      <c r="A179" s="20">
        <v>1221</v>
      </c>
      <c r="B179" t="s">
        <v>305</v>
      </c>
      <c r="C179" t="s">
        <v>2</v>
      </c>
      <c r="D179" t="s">
        <v>391</v>
      </c>
      <c r="E179" t="s">
        <v>291</v>
      </c>
      <c r="F179" s="2">
        <v>20805000</v>
      </c>
      <c r="G179" s="2">
        <v>0</v>
      </c>
      <c r="H179" s="2">
        <v>20805000</v>
      </c>
      <c r="I179" s="2">
        <v>72818</v>
      </c>
      <c r="J179" s="2">
        <v>0</v>
      </c>
      <c r="K179" s="2">
        <v>72818</v>
      </c>
      <c r="L179" s="2">
        <v>64496</v>
      </c>
      <c r="M179" s="2">
        <v>0</v>
      </c>
      <c r="N179" s="2">
        <v>64496</v>
      </c>
      <c r="O179" s="15">
        <v>0.1</v>
      </c>
      <c r="P179" s="2">
        <v>0</v>
      </c>
      <c r="Q179" s="13">
        <v>0.3</v>
      </c>
      <c r="R179" s="15">
        <v>0</v>
      </c>
      <c r="S179" s="2">
        <v>19348.8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19348.8</v>
      </c>
      <c r="AD179" s="4">
        <f t="shared" si="2"/>
        <v>19348.8</v>
      </c>
      <c r="AE179" t="s">
        <v>49</v>
      </c>
      <c r="AF179"/>
      <c r="AG179"/>
      <c r="AH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1:48" x14ac:dyDescent="0.25">
      <c r="A180" s="20">
        <v>1222</v>
      </c>
      <c r="B180" t="s">
        <v>305</v>
      </c>
      <c r="C180" t="s">
        <v>2</v>
      </c>
      <c r="D180" t="s">
        <v>4</v>
      </c>
      <c r="E180" t="s">
        <v>292</v>
      </c>
      <c r="F180" s="2">
        <v>3548476000</v>
      </c>
      <c r="G180" s="2">
        <v>886822000</v>
      </c>
      <c r="H180" s="2">
        <v>2661654000</v>
      </c>
      <c r="I180" s="2">
        <v>11558009</v>
      </c>
      <c r="J180" s="2">
        <v>3026881</v>
      </c>
      <c r="K180" s="2">
        <v>8531128</v>
      </c>
      <c r="L180" s="2">
        <v>10138618.6</v>
      </c>
      <c r="M180" s="2">
        <v>2672152.2000000002</v>
      </c>
      <c r="N180" s="2">
        <v>7466466.4000000004</v>
      </c>
      <c r="O180" s="15">
        <v>0.1</v>
      </c>
      <c r="P180" s="2">
        <v>267215.21999999997</v>
      </c>
      <c r="Q180" s="13">
        <v>0.3</v>
      </c>
      <c r="R180" s="15">
        <v>0</v>
      </c>
      <c r="S180" s="2">
        <v>2239939.92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2507155.14</v>
      </c>
      <c r="AD180" s="4">
        <f t="shared" si="2"/>
        <v>2507155.14</v>
      </c>
      <c r="AE180" t="s">
        <v>53</v>
      </c>
      <c r="AF180"/>
      <c r="AG180"/>
      <c r="AH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1:48" x14ac:dyDescent="0.25">
      <c r="A181" s="20">
        <v>1224</v>
      </c>
      <c r="B181" t="s">
        <v>305</v>
      </c>
      <c r="C181" t="s">
        <v>9</v>
      </c>
      <c r="D181" t="s">
        <v>29</v>
      </c>
      <c r="E181" t="s">
        <v>293</v>
      </c>
      <c r="F181" s="2">
        <v>583021000</v>
      </c>
      <c r="G181" s="2">
        <v>0</v>
      </c>
      <c r="H181" s="2">
        <v>583021000</v>
      </c>
      <c r="I181" s="2">
        <v>2040577</v>
      </c>
      <c r="J181" s="2">
        <v>0</v>
      </c>
      <c r="K181" s="2">
        <v>2040577</v>
      </c>
      <c r="L181" s="2">
        <v>1807368.6</v>
      </c>
      <c r="M181" s="2">
        <v>0</v>
      </c>
      <c r="N181" s="2">
        <v>1807368.6</v>
      </c>
      <c r="O181" s="15">
        <v>0.1</v>
      </c>
      <c r="P181" s="2">
        <v>0</v>
      </c>
      <c r="Q181" s="13">
        <v>0.3</v>
      </c>
      <c r="R181" s="15">
        <v>0</v>
      </c>
      <c r="S181" s="2">
        <v>542210.57999999996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542210.57999999996</v>
      </c>
      <c r="AD181" s="4">
        <f t="shared" si="2"/>
        <v>542210.57999999996</v>
      </c>
      <c r="AE181" t="s">
        <v>35</v>
      </c>
      <c r="AF181"/>
      <c r="AG181"/>
      <c r="AH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1:48" x14ac:dyDescent="0.25">
      <c r="A182" s="20">
        <v>1225</v>
      </c>
      <c r="B182" t="s">
        <v>305</v>
      </c>
      <c r="C182" t="s">
        <v>9</v>
      </c>
      <c r="D182" t="s">
        <v>10</v>
      </c>
      <c r="E182" t="s">
        <v>294</v>
      </c>
      <c r="F182" s="2">
        <v>25492190900</v>
      </c>
      <c r="G182" s="2">
        <v>0</v>
      </c>
      <c r="H182" s="2">
        <v>25492190900</v>
      </c>
      <c r="I182" s="2">
        <v>57970331</v>
      </c>
      <c r="J182" s="2">
        <v>0</v>
      </c>
      <c r="K182" s="2">
        <v>57970331</v>
      </c>
      <c r="L182" s="2">
        <v>47773454.640000001</v>
      </c>
      <c r="M182" s="2">
        <v>0</v>
      </c>
      <c r="N182" s="2">
        <v>47773454.640000001</v>
      </c>
      <c r="O182" s="15">
        <v>0.1</v>
      </c>
      <c r="P182" s="2">
        <v>0</v>
      </c>
      <c r="Q182" s="13">
        <v>0.3</v>
      </c>
      <c r="R182" s="15">
        <v>0</v>
      </c>
      <c r="S182" s="2">
        <v>14332036.392000001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14332036.392000001</v>
      </c>
      <c r="AD182" s="4">
        <f t="shared" si="2"/>
        <v>14332036.392000001</v>
      </c>
      <c r="AE182" t="s">
        <v>69</v>
      </c>
      <c r="AF182"/>
      <c r="AG182"/>
      <c r="AH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1:48" x14ac:dyDescent="0.25">
      <c r="A183" s="20">
        <v>1226</v>
      </c>
      <c r="B183" t="s">
        <v>306</v>
      </c>
      <c r="C183" t="s">
        <v>9</v>
      </c>
      <c r="D183" t="s">
        <v>10</v>
      </c>
      <c r="E183" t="s">
        <v>295</v>
      </c>
      <c r="F183" s="2">
        <v>9902040000</v>
      </c>
      <c r="G183" s="2">
        <v>0</v>
      </c>
      <c r="H183" s="2">
        <v>9902040000</v>
      </c>
      <c r="I183" s="2">
        <v>28685106</v>
      </c>
      <c r="J183" s="2">
        <v>0</v>
      </c>
      <c r="K183" s="2">
        <v>28685106</v>
      </c>
      <c r="L183" s="2">
        <v>24724290</v>
      </c>
      <c r="M183" s="2">
        <v>0</v>
      </c>
      <c r="N183" s="2">
        <v>24724290</v>
      </c>
      <c r="O183" s="15">
        <v>0.1</v>
      </c>
      <c r="P183" s="2">
        <v>0</v>
      </c>
      <c r="Q183" s="13">
        <v>0.1</v>
      </c>
      <c r="R183" s="15">
        <v>0</v>
      </c>
      <c r="S183" s="2">
        <v>2472429</v>
      </c>
      <c r="T183" s="2">
        <v>2000000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4472429</v>
      </c>
      <c r="AD183" s="4">
        <f t="shared" si="2"/>
        <v>4472429</v>
      </c>
      <c r="AE183" t="s">
        <v>209</v>
      </c>
      <c r="AF183"/>
      <c r="AG183"/>
      <c r="AH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1:48" x14ac:dyDescent="0.25">
      <c r="A184" s="20">
        <v>1227</v>
      </c>
      <c r="B184" t="s">
        <v>305</v>
      </c>
      <c r="C184" t="s">
        <v>2</v>
      </c>
      <c r="D184" t="s">
        <v>8</v>
      </c>
      <c r="E184" t="s">
        <v>296</v>
      </c>
      <c r="F184" s="2">
        <v>8159707400</v>
      </c>
      <c r="G184" s="2">
        <v>0</v>
      </c>
      <c r="H184" s="2">
        <v>8159707400</v>
      </c>
      <c r="I184" s="2">
        <v>25874974</v>
      </c>
      <c r="J184" s="2">
        <v>0</v>
      </c>
      <c r="K184" s="2">
        <v>25874974</v>
      </c>
      <c r="L184" s="2">
        <v>22611091.039999999</v>
      </c>
      <c r="M184" s="2">
        <v>0</v>
      </c>
      <c r="N184" s="2">
        <v>22611091.039999999</v>
      </c>
      <c r="O184" s="15">
        <v>0.1</v>
      </c>
      <c r="P184" s="2">
        <v>0</v>
      </c>
      <c r="Q184" s="13">
        <v>0.3</v>
      </c>
      <c r="R184" s="15">
        <v>0</v>
      </c>
      <c r="S184" s="2">
        <v>6783327.3119999999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6783327.3119999999</v>
      </c>
      <c r="AD184" s="4">
        <f t="shared" si="2"/>
        <v>6783327.3119999999</v>
      </c>
      <c r="AE184" t="s">
        <v>45</v>
      </c>
      <c r="AF184"/>
      <c r="AG184"/>
      <c r="AH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1:48" x14ac:dyDescent="0.25">
      <c r="A185" s="20">
        <v>1229</v>
      </c>
      <c r="B185" t="s">
        <v>305</v>
      </c>
      <c r="C185" t="s">
        <v>2</v>
      </c>
      <c r="D185" t="s">
        <v>391</v>
      </c>
      <c r="E185" t="s">
        <v>297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15">
        <v>0.1</v>
      </c>
      <c r="P185" s="2">
        <v>0</v>
      </c>
      <c r="Q185" s="13">
        <v>0.3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105</v>
      </c>
      <c r="AF185"/>
      <c r="AG185"/>
      <c r="AH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1:48" x14ac:dyDescent="0.25">
      <c r="A186" s="20">
        <v>1230</v>
      </c>
      <c r="B186" t="s">
        <v>307</v>
      </c>
      <c r="C186" t="s">
        <v>2</v>
      </c>
      <c r="D186" t="s">
        <v>8</v>
      </c>
      <c r="E186" t="s">
        <v>51</v>
      </c>
      <c r="F186" s="2">
        <v>2827029000</v>
      </c>
      <c r="G186" s="2">
        <v>156900000</v>
      </c>
      <c r="H186" s="2">
        <v>2670129000</v>
      </c>
      <c r="I186" s="2">
        <v>8590665</v>
      </c>
      <c r="J186" s="2">
        <v>549150</v>
      </c>
      <c r="K186" s="2">
        <v>8041515</v>
      </c>
      <c r="L186" s="2">
        <v>7459853.4000000004</v>
      </c>
      <c r="M186" s="2">
        <v>486390</v>
      </c>
      <c r="N186" s="2">
        <v>6973463.4000000004</v>
      </c>
      <c r="O186" s="15">
        <v>0.1</v>
      </c>
      <c r="P186" s="2">
        <v>48639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48639</v>
      </c>
      <c r="AD186" s="4">
        <f t="shared" si="2"/>
        <v>48639</v>
      </c>
      <c r="AE186" t="s">
        <v>55</v>
      </c>
      <c r="AF186"/>
      <c r="AG186"/>
      <c r="AH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1:48" x14ac:dyDescent="0.25">
      <c r="A187" s="20">
        <v>1231</v>
      </c>
      <c r="B187" t="s">
        <v>305</v>
      </c>
      <c r="C187" t="s">
        <v>2</v>
      </c>
      <c r="D187" t="s">
        <v>8</v>
      </c>
      <c r="E187" t="s">
        <v>298</v>
      </c>
      <c r="F187" s="2">
        <v>34535214100</v>
      </c>
      <c r="G187" s="2">
        <v>23705117100</v>
      </c>
      <c r="H187" s="2">
        <v>10830097000</v>
      </c>
      <c r="I187" s="2">
        <v>75373649</v>
      </c>
      <c r="J187" s="2">
        <v>48817447</v>
      </c>
      <c r="K187" s="2">
        <v>26556202</v>
      </c>
      <c r="L187" s="2">
        <v>61559563.359999999</v>
      </c>
      <c r="M187" s="2">
        <v>39335400.159999996</v>
      </c>
      <c r="N187" s="2">
        <v>22224163.199999999</v>
      </c>
      <c r="O187" s="15">
        <v>0.1</v>
      </c>
      <c r="P187" s="2">
        <v>3933540.0159999998</v>
      </c>
      <c r="Q187" s="13">
        <v>0.3</v>
      </c>
      <c r="R187" s="15">
        <v>0</v>
      </c>
      <c r="S187" s="2">
        <v>6667248.96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10600788.976</v>
      </c>
      <c r="AD187" s="4">
        <f t="shared" si="2"/>
        <v>10600788.976</v>
      </c>
      <c r="AE187" t="s">
        <v>50</v>
      </c>
      <c r="AF187"/>
      <c r="AG187"/>
      <c r="AH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1:48" x14ac:dyDescent="0.25">
      <c r="A188" s="20">
        <v>1232</v>
      </c>
      <c r="B188" t="s">
        <v>306</v>
      </c>
      <c r="C188" t="s">
        <v>2</v>
      </c>
      <c r="D188" t="s">
        <v>4</v>
      </c>
      <c r="E188" t="s">
        <v>299</v>
      </c>
      <c r="F188" s="2">
        <v>5227135800</v>
      </c>
      <c r="G188" s="2">
        <v>14575000</v>
      </c>
      <c r="H188" s="2">
        <v>5212560800</v>
      </c>
      <c r="I188" s="2">
        <v>13151805</v>
      </c>
      <c r="J188" s="2">
        <v>51013</v>
      </c>
      <c r="K188" s="2">
        <v>13100792</v>
      </c>
      <c r="L188" s="2">
        <v>11060950.68</v>
      </c>
      <c r="M188" s="2">
        <v>45183</v>
      </c>
      <c r="N188" s="2">
        <v>11015767.68</v>
      </c>
      <c r="O188" s="15">
        <v>0.1</v>
      </c>
      <c r="P188" s="2">
        <v>4518.3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4518.3</v>
      </c>
      <c r="AD188" s="4">
        <f t="shared" si="2"/>
        <v>4518.3</v>
      </c>
      <c r="AE188" t="s">
        <v>240</v>
      </c>
      <c r="AF188"/>
      <c r="AG188"/>
      <c r="AH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x14ac:dyDescent="0.25">
      <c r="A189" s="20">
        <v>1235</v>
      </c>
      <c r="B189" t="s">
        <v>305</v>
      </c>
      <c r="C189" t="s">
        <v>2</v>
      </c>
      <c r="D189" t="s">
        <v>392</v>
      </c>
      <c r="E189" t="s">
        <v>300</v>
      </c>
      <c r="F189" s="2">
        <v>9196600800</v>
      </c>
      <c r="G189" s="2">
        <v>2119000000</v>
      </c>
      <c r="H189" s="2">
        <v>7077600800</v>
      </c>
      <c r="I189" s="2">
        <v>25330279</v>
      </c>
      <c r="J189" s="2">
        <v>5645002</v>
      </c>
      <c r="K189" s="2">
        <v>19685277</v>
      </c>
      <c r="L189" s="2">
        <v>21651638.68</v>
      </c>
      <c r="M189" s="2">
        <v>4797402</v>
      </c>
      <c r="N189" s="2">
        <v>16854236.68</v>
      </c>
      <c r="O189" s="15">
        <v>0.1</v>
      </c>
      <c r="P189" s="2">
        <v>479740.2</v>
      </c>
      <c r="Q189" s="13">
        <v>0.3</v>
      </c>
      <c r="R189" s="15">
        <v>0</v>
      </c>
      <c r="S189" s="2">
        <v>5056271.0039999997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5536011.2039999999</v>
      </c>
      <c r="AD189" s="4">
        <f t="shared" si="2"/>
        <v>5536011.2039999999</v>
      </c>
      <c r="AE189" t="s">
        <v>181</v>
      </c>
      <c r="AF189"/>
      <c r="AG189"/>
      <c r="AH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25">
      <c r="A190" s="20">
        <v>1237</v>
      </c>
      <c r="B190" t="s">
        <v>305</v>
      </c>
      <c r="C190" t="s">
        <v>2</v>
      </c>
      <c r="D190" t="s">
        <v>220</v>
      </c>
      <c r="E190" t="s">
        <v>301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5">
        <v>0.1</v>
      </c>
      <c r="P190" s="2">
        <v>0</v>
      </c>
      <c r="Q190" s="13">
        <v>0.3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272</v>
      </c>
      <c r="AF190"/>
      <c r="AG190"/>
      <c r="AH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1:48" x14ac:dyDescent="0.25">
      <c r="A191" s="20">
        <v>1238</v>
      </c>
      <c r="B191" t="s">
        <v>305</v>
      </c>
      <c r="C191" t="s">
        <v>2</v>
      </c>
      <c r="D191" t="s">
        <v>392</v>
      </c>
      <c r="E191" t="s">
        <v>302</v>
      </c>
      <c r="F191" s="2">
        <v>4637572000</v>
      </c>
      <c r="G191" s="2">
        <v>3600000000</v>
      </c>
      <c r="H191" s="2">
        <v>1037572000</v>
      </c>
      <c r="I191" s="2">
        <v>8846253</v>
      </c>
      <c r="J191" s="2">
        <v>5400012</v>
      </c>
      <c r="K191" s="2">
        <v>3446241</v>
      </c>
      <c r="L191" s="2">
        <v>6991224.2000000002</v>
      </c>
      <c r="M191" s="2">
        <v>3960012</v>
      </c>
      <c r="N191" s="2">
        <v>3031212.2</v>
      </c>
      <c r="O191" s="15">
        <v>0.1</v>
      </c>
      <c r="P191" s="2">
        <v>396001.2</v>
      </c>
      <c r="Q191" s="13">
        <v>0.3</v>
      </c>
      <c r="R191" s="15">
        <v>0</v>
      </c>
      <c r="S191" s="2">
        <v>909363.66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1305364.8600000001</v>
      </c>
      <c r="AD191" s="4">
        <f t="shared" si="2"/>
        <v>1305364.8600000001</v>
      </c>
      <c r="AE191" t="s">
        <v>181</v>
      </c>
      <c r="AF191"/>
      <c r="AG191"/>
      <c r="AH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1:48" x14ac:dyDescent="0.25">
      <c r="A192" s="20">
        <v>1240</v>
      </c>
      <c r="B192" t="s">
        <v>307</v>
      </c>
      <c r="C192" t="s">
        <v>2</v>
      </c>
      <c r="D192" t="s">
        <v>8</v>
      </c>
      <c r="E192" t="s">
        <v>303</v>
      </c>
      <c r="F192" s="2">
        <v>3297056000</v>
      </c>
      <c r="G192" s="2">
        <v>0</v>
      </c>
      <c r="H192" s="2">
        <v>3297056000</v>
      </c>
      <c r="I192" s="2">
        <v>9213966</v>
      </c>
      <c r="J192" s="2">
        <v>0</v>
      </c>
      <c r="K192" s="2">
        <v>9213966</v>
      </c>
      <c r="L192" s="2">
        <v>7895143.5999999996</v>
      </c>
      <c r="M192" s="2">
        <v>0</v>
      </c>
      <c r="N192" s="2">
        <v>7895143.5999999996</v>
      </c>
      <c r="O192" s="15">
        <v>0.1</v>
      </c>
      <c r="P192" s="2">
        <v>0</v>
      </c>
      <c r="Q192" s="13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0</v>
      </c>
      <c r="AD192" s="4">
        <f t="shared" si="2"/>
        <v>0</v>
      </c>
      <c r="AE192" t="s">
        <v>41</v>
      </c>
      <c r="AF192"/>
      <c r="AG192"/>
      <c r="AH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1:48" x14ac:dyDescent="0.25">
      <c r="A193" s="20">
        <v>1241</v>
      </c>
      <c r="B193" t="s">
        <v>305</v>
      </c>
      <c r="C193" t="s">
        <v>2</v>
      </c>
      <c r="D193" t="s">
        <v>392</v>
      </c>
      <c r="E193" t="s">
        <v>304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15">
        <v>0.1</v>
      </c>
      <c r="P193" s="2">
        <v>0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97</v>
      </c>
      <c r="AF193"/>
      <c r="AG193"/>
      <c r="AH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25">
      <c r="A194" s="20">
        <v>1244</v>
      </c>
      <c r="B194" t="s">
        <v>305</v>
      </c>
      <c r="C194" t="s">
        <v>9</v>
      </c>
      <c r="D194" t="s">
        <v>16</v>
      </c>
      <c r="E194" t="s">
        <v>308</v>
      </c>
      <c r="F194" s="2">
        <v>705980000</v>
      </c>
      <c r="G194" s="2">
        <v>0</v>
      </c>
      <c r="H194" s="2">
        <v>705980000</v>
      </c>
      <c r="I194" s="2">
        <v>2167690</v>
      </c>
      <c r="J194" s="2">
        <v>0</v>
      </c>
      <c r="K194" s="2">
        <v>2167690</v>
      </c>
      <c r="L194" s="2">
        <v>1885298</v>
      </c>
      <c r="M194" s="2">
        <v>0</v>
      </c>
      <c r="N194" s="2">
        <v>1885298</v>
      </c>
      <c r="O194" s="15">
        <v>0.1</v>
      </c>
      <c r="P194" s="2">
        <v>0</v>
      </c>
      <c r="Q194" s="13">
        <v>0.3</v>
      </c>
      <c r="R194" s="15">
        <v>0</v>
      </c>
      <c r="S194" s="2">
        <v>565589.4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565589.4</v>
      </c>
      <c r="AD194" s="4">
        <f t="shared" si="2"/>
        <v>565589.4</v>
      </c>
      <c r="AE194" t="s">
        <v>25</v>
      </c>
      <c r="AF194"/>
      <c r="AG194"/>
      <c r="AH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1:48" x14ac:dyDescent="0.25">
      <c r="A195" s="20">
        <v>1245</v>
      </c>
      <c r="B195" t="s">
        <v>305</v>
      </c>
      <c r="C195" t="s">
        <v>2</v>
      </c>
      <c r="D195" t="s">
        <v>392</v>
      </c>
      <c r="E195" t="s">
        <v>309</v>
      </c>
      <c r="F195" s="2">
        <v>38429335500</v>
      </c>
      <c r="G195" s="2">
        <v>0</v>
      </c>
      <c r="H195" s="2">
        <v>38429335500</v>
      </c>
      <c r="I195" s="2">
        <v>63522502</v>
      </c>
      <c r="J195" s="2">
        <v>0</v>
      </c>
      <c r="K195" s="2">
        <v>63522502</v>
      </c>
      <c r="L195" s="2">
        <v>48150767.799999997</v>
      </c>
      <c r="M195" s="2">
        <v>0</v>
      </c>
      <c r="N195" s="2">
        <v>48150767.799999997</v>
      </c>
      <c r="O195" s="15">
        <v>0.1</v>
      </c>
      <c r="P195" s="2">
        <v>0</v>
      </c>
      <c r="Q195" s="13">
        <v>0.3</v>
      </c>
      <c r="R195" s="15">
        <v>0</v>
      </c>
      <c r="S195" s="2">
        <v>14445230.34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14445230.34</v>
      </c>
      <c r="AD195" s="4">
        <f t="shared" ref="AD195:AD258" si="3">AB195+AC195</f>
        <v>14445230.34</v>
      </c>
      <c r="AE195" t="s">
        <v>181</v>
      </c>
      <c r="AF195"/>
      <c r="AG195"/>
      <c r="AH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25">
      <c r="A196" s="20">
        <v>1246</v>
      </c>
      <c r="B196" t="s">
        <v>305</v>
      </c>
      <c r="C196" t="s">
        <v>2</v>
      </c>
      <c r="D196" t="s">
        <v>8</v>
      </c>
      <c r="E196" t="s">
        <v>310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15">
        <v>0.1</v>
      </c>
      <c r="P196" s="2">
        <v>0</v>
      </c>
      <c r="Q196" s="13">
        <v>0.3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36</v>
      </c>
      <c r="AF196"/>
      <c r="AG196"/>
      <c r="AH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1:48" x14ac:dyDescent="0.25">
      <c r="A197" s="20">
        <v>1250</v>
      </c>
      <c r="B197" t="s">
        <v>305</v>
      </c>
      <c r="C197" t="s">
        <v>2</v>
      </c>
      <c r="D197" t="s">
        <v>391</v>
      </c>
      <c r="E197" t="s">
        <v>314</v>
      </c>
      <c r="F197" s="2">
        <v>71170770000</v>
      </c>
      <c r="G197" s="2">
        <v>0</v>
      </c>
      <c r="H197" s="2">
        <v>71170770000</v>
      </c>
      <c r="I197" s="2">
        <v>125327484</v>
      </c>
      <c r="J197" s="2">
        <v>0</v>
      </c>
      <c r="K197" s="2">
        <v>125327484</v>
      </c>
      <c r="L197" s="2">
        <v>96859176</v>
      </c>
      <c r="M197" s="2">
        <v>0</v>
      </c>
      <c r="N197" s="2">
        <v>96859176</v>
      </c>
      <c r="O197" s="15">
        <v>0.1</v>
      </c>
      <c r="P197" s="2">
        <v>0</v>
      </c>
      <c r="Q197" s="13">
        <v>0.3</v>
      </c>
      <c r="R197" s="15">
        <v>0</v>
      </c>
      <c r="S197" s="2">
        <v>29057752.800000001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29057752.800000001</v>
      </c>
      <c r="AD197" s="4">
        <f t="shared" si="3"/>
        <v>29057752.800000001</v>
      </c>
      <c r="AE197" t="s">
        <v>105</v>
      </c>
      <c r="AF197"/>
      <c r="AG197"/>
      <c r="AH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1:48" x14ac:dyDescent="0.25">
      <c r="A198" s="20">
        <v>1251</v>
      </c>
      <c r="B198" t="s">
        <v>305</v>
      </c>
      <c r="C198" t="s">
        <v>2</v>
      </c>
      <c r="D198" t="s">
        <v>391</v>
      </c>
      <c r="E198" t="s">
        <v>311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15">
        <v>0.1</v>
      </c>
      <c r="P198" s="2">
        <v>0</v>
      </c>
      <c r="Q198" s="13">
        <v>0.3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289</v>
      </c>
      <c r="AF198"/>
      <c r="AG198"/>
      <c r="AH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x14ac:dyDescent="0.25">
      <c r="A199" s="20">
        <v>1253</v>
      </c>
      <c r="B199" t="s">
        <v>305</v>
      </c>
      <c r="C199" t="s">
        <v>2</v>
      </c>
      <c r="D199" t="s">
        <v>220</v>
      </c>
      <c r="E199" t="s">
        <v>312</v>
      </c>
      <c r="F199" s="2">
        <v>32797523000</v>
      </c>
      <c r="G199" s="2">
        <v>0</v>
      </c>
      <c r="H199" s="2">
        <v>32797523000</v>
      </c>
      <c r="I199" s="2">
        <v>54023447</v>
      </c>
      <c r="J199" s="2">
        <v>0</v>
      </c>
      <c r="K199" s="2">
        <v>54023447</v>
      </c>
      <c r="L199" s="2">
        <v>40904437.799999997</v>
      </c>
      <c r="M199" s="2">
        <v>0</v>
      </c>
      <c r="N199" s="2">
        <v>40904437.799999997</v>
      </c>
      <c r="O199" s="15">
        <v>0.1</v>
      </c>
      <c r="P199" s="2">
        <v>0</v>
      </c>
      <c r="Q199" s="13">
        <v>0.3</v>
      </c>
      <c r="R199" s="15">
        <v>0</v>
      </c>
      <c r="S199" s="2">
        <v>12271331.34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12271331.34</v>
      </c>
      <c r="AD199" s="4">
        <f t="shared" si="3"/>
        <v>12271331.34</v>
      </c>
      <c r="AE199" t="s">
        <v>203</v>
      </c>
      <c r="AF199"/>
      <c r="AG199"/>
      <c r="AH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x14ac:dyDescent="0.25">
      <c r="A200" s="20">
        <v>1254</v>
      </c>
      <c r="B200" t="s">
        <v>305</v>
      </c>
      <c r="C200" t="s">
        <v>2</v>
      </c>
      <c r="D200" t="s">
        <v>8</v>
      </c>
      <c r="E200" t="s">
        <v>315</v>
      </c>
      <c r="F200" s="2">
        <v>11774257600</v>
      </c>
      <c r="G200" s="2">
        <v>773000</v>
      </c>
      <c r="H200" s="2">
        <v>11773484600</v>
      </c>
      <c r="I200" s="2">
        <v>30622680</v>
      </c>
      <c r="J200" s="2">
        <v>2708</v>
      </c>
      <c r="K200" s="2">
        <v>30619972</v>
      </c>
      <c r="L200" s="2">
        <v>25912976.960000001</v>
      </c>
      <c r="M200" s="2">
        <v>2398.8000000000002</v>
      </c>
      <c r="N200" s="2">
        <v>25910578.16</v>
      </c>
      <c r="O200" s="15">
        <v>0.1</v>
      </c>
      <c r="P200" s="2">
        <v>239.88</v>
      </c>
      <c r="Q200" s="13">
        <v>0.3</v>
      </c>
      <c r="R200" s="15">
        <v>0</v>
      </c>
      <c r="S200" s="2">
        <v>7773173.4479999999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7773413.3279999997</v>
      </c>
      <c r="AD200" s="4">
        <f t="shared" si="3"/>
        <v>7773413.3279999997</v>
      </c>
      <c r="AE200" t="s">
        <v>55</v>
      </c>
      <c r="AF200"/>
      <c r="AG200"/>
      <c r="AH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x14ac:dyDescent="0.25">
      <c r="A201" s="20">
        <v>1255</v>
      </c>
      <c r="B201" t="s">
        <v>305</v>
      </c>
      <c r="C201" t="s">
        <v>2</v>
      </c>
      <c r="D201" t="s">
        <v>8</v>
      </c>
      <c r="E201" t="s">
        <v>316</v>
      </c>
      <c r="F201" s="2">
        <v>6989149000</v>
      </c>
      <c r="G201" s="2">
        <v>257769000</v>
      </c>
      <c r="H201" s="2">
        <v>6731380000</v>
      </c>
      <c r="I201" s="2">
        <v>21796292</v>
      </c>
      <c r="J201" s="2">
        <v>902192</v>
      </c>
      <c r="K201" s="2">
        <v>20894100</v>
      </c>
      <c r="L201" s="2">
        <v>19000632.399999999</v>
      </c>
      <c r="M201" s="2">
        <v>799084.4</v>
      </c>
      <c r="N201" s="2">
        <v>18201548</v>
      </c>
      <c r="O201" s="15">
        <v>0.1</v>
      </c>
      <c r="P201" s="2">
        <v>79908.44</v>
      </c>
      <c r="Q201" s="13">
        <v>0.3</v>
      </c>
      <c r="R201" s="15">
        <v>0</v>
      </c>
      <c r="S201" s="2">
        <v>5460464.4000000004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5540372.8399999999</v>
      </c>
      <c r="AD201" s="4">
        <f t="shared" si="3"/>
        <v>5540372.8399999999</v>
      </c>
      <c r="AE201" t="s">
        <v>50</v>
      </c>
      <c r="AF201"/>
      <c r="AG201"/>
      <c r="AH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25">
      <c r="A202" s="20">
        <v>1257</v>
      </c>
      <c r="B202" t="s">
        <v>305</v>
      </c>
      <c r="C202" t="s">
        <v>2</v>
      </c>
      <c r="D202" t="s">
        <v>220</v>
      </c>
      <c r="E202" t="s">
        <v>317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272</v>
      </c>
      <c r="AF202"/>
      <c r="AG202"/>
      <c r="AH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1:48" x14ac:dyDescent="0.25">
      <c r="A203" s="20">
        <v>1258</v>
      </c>
      <c r="B203" t="s">
        <v>306</v>
      </c>
      <c r="C203" t="s">
        <v>2</v>
      </c>
      <c r="D203" t="s">
        <v>8</v>
      </c>
      <c r="E203" t="s">
        <v>318</v>
      </c>
      <c r="F203" s="2">
        <v>191148942000</v>
      </c>
      <c r="G203" s="2">
        <v>496958000</v>
      </c>
      <c r="H203" s="2">
        <v>190651984000</v>
      </c>
      <c r="I203" s="2">
        <v>316875967</v>
      </c>
      <c r="J203" s="2">
        <v>1667654</v>
      </c>
      <c r="K203" s="2">
        <v>315208313</v>
      </c>
      <c r="L203" s="2">
        <v>240416390.19999999</v>
      </c>
      <c r="M203" s="2">
        <v>1468870.8</v>
      </c>
      <c r="N203" s="2">
        <v>238947519.40000001</v>
      </c>
      <c r="O203" s="15">
        <v>0.1</v>
      </c>
      <c r="P203" s="2">
        <v>146887.07999999999</v>
      </c>
      <c r="Q203" s="13">
        <v>0.25</v>
      </c>
      <c r="R203" s="15">
        <v>0.45</v>
      </c>
      <c r="S203" s="2">
        <v>77526383.730000004</v>
      </c>
      <c r="T203" s="2">
        <v>7000000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84673270.810000002</v>
      </c>
      <c r="AD203" s="4">
        <f t="shared" si="3"/>
        <v>84673270.810000002</v>
      </c>
      <c r="AE203" t="s">
        <v>50</v>
      </c>
      <c r="AF203"/>
      <c r="AG203"/>
      <c r="AH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1:48" x14ac:dyDescent="0.25">
      <c r="A204" s="20">
        <v>1259</v>
      </c>
      <c r="B204" t="s">
        <v>305</v>
      </c>
      <c r="C204" t="s">
        <v>2</v>
      </c>
      <c r="D204" t="s">
        <v>392</v>
      </c>
      <c r="E204" t="s">
        <v>340</v>
      </c>
      <c r="F204" s="2">
        <v>1141600000</v>
      </c>
      <c r="G204" s="2">
        <v>351000000</v>
      </c>
      <c r="H204" s="2">
        <v>790600000</v>
      </c>
      <c r="I204" s="2">
        <v>3560201</v>
      </c>
      <c r="J204" s="2">
        <v>1098500</v>
      </c>
      <c r="K204" s="2">
        <v>2461701</v>
      </c>
      <c r="L204" s="2">
        <v>3103561</v>
      </c>
      <c r="M204" s="2">
        <v>958100</v>
      </c>
      <c r="N204" s="2">
        <v>2145461</v>
      </c>
      <c r="O204" s="15">
        <v>0.1</v>
      </c>
      <c r="P204" s="2">
        <v>95810</v>
      </c>
      <c r="Q204" s="13">
        <v>0.3</v>
      </c>
      <c r="R204" s="15">
        <v>0</v>
      </c>
      <c r="S204" s="2">
        <v>643638.30000000005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739448.3</v>
      </c>
      <c r="AD204" s="4">
        <f t="shared" si="3"/>
        <v>739448.3</v>
      </c>
      <c r="AE204" t="s">
        <v>181</v>
      </c>
      <c r="AF204"/>
      <c r="AG204"/>
      <c r="AH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25">
      <c r="A205" s="20">
        <v>1260</v>
      </c>
      <c r="B205" t="s">
        <v>305</v>
      </c>
      <c r="C205" t="s">
        <v>2</v>
      </c>
      <c r="D205" t="s">
        <v>220</v>
      </c>
      <c r="E205" t="s">
        <v>319</v>
      </c>
      <c r="F205" s="2">
        <v>10536376000</v>
      </c>
      <c r="G205" s="2">
        <v>0</v>
      </c>
      <c r="H205" s="2">
        <v>10536376000</v>
      </c>
      <c r="I205" s="2">
        <v>22174702</v>
      </c>
      <c r="J205" s="2">
        <v>0</v>
      </c>
      <c r="K205" s="2">
        <v>22174702</v>
      </c>
      <c r="L205" s="2">
        <v>17960151.600000001</v>
      </c>
      <c r="M205" s="2">
        <v>0</v>
      </c>
      <c r="N205" s="2">
        <v>17960151.600000001</v>
      </c>
      <c r="O205" s="15">
        <v>0.1</v>
      </c>
      <c r="P205" s="2">
        <v>0</v>
      </c>
      <c r="Q205" s="13">
        <v>0.3</v>
      </c>
      <c r="R205" s="15">
        <v>0</v>
      </c>
      <c r="S205" s="2">
        <v>5388045.4800000004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5388045.4800000004</v>
      </c>
      <c r="AD205" s="4">
        <f t="shared" si="3"/>
        <v>5388045.4800000004</v>
      </c>
      <c r="AE205" t="s">
        <v>272</v>
      </c>
      <c r="AF205"/>
      <c r="AG205"/>
      <c r="AH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1:48" x14ac:dyDescent="0.25">
      <c r="A206" s="20">
        <v>1262</v>
      </c>
      <c r="B206" t="s">
        <v>305</v>
      </c>
      <c r="C206" t="s">
        <v>2</v>
      </c>
      <c r="D206" t="s">
        <v>391</v>
      </c>
      <c r="E206" t="s">
        <v>320</v>
      </c>
      <c r="F206" s="2">
        <v>4072905000</v>
      </c>
      <c r="G206" s="2">
        <v>0</v>
      </c>
      <c r="H206" s="2">
        <v>4072905000</v>
      </c>
      <c r="I206" s="2">
        <v>12433702</v>
      </c>
      <c r="J206" s="2">
        <v>0</v>
      </c>
      <c r="K206" s="2">
        <v>12433702</v>
      </c>
      <c r="L206" s="2">
        <v>10804540</v>
      </c>
      <c r="M206" s="2">
        <v>0</v>
      </c>
      <c r="N206" s="2">
        <v>10804540</v>
      </c>
      <c r="O206" s="15">
        <v>0.1</v>
      </c>
      <c r="P206" s="2">
        <v>0</v>
      </c>
      <c r="Q206" s="13">
        <v>0.3</v>
      </c>
      <c r="R206" s="15">
        <v>0</v>
      </c>
      <c r="S206" s="2">
        <v>3241362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3241362</v>
      </c>
      <c r="AD206" s="4">
        <f t="shared" si="3"/>
        <v>3241362</v>
      </c>
      <c r="AE206" t="s">
        <v>49</v>
      </c>
      <c r="AF206"/>
      <c r="AG206"/>
      <c r="AH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1:48" x14ac:dyDescent="0.25">
      <c r="A207" s="20">
        <v>1264</v>
      </c>
      <c r="B207" t="s">
        <v>305</v>
      </c>
      <c r="C207" t="s">
        <v>2</v>
      </c>
      <c r="D207" t="s">
        <v>4</v>
      </c>
      <c r="E207" t="s">
        <v>321</v>
      </c>
      <c r="F207" s="2">
        <v>2592525000</v>
      </c>
      <c r="G207" s="2">
        <v>720690000</v>
      </c>
      <c r="H207" s="2">
        <v>1871835000</v>
      </c>
      <c r="I207" s="2">
        <v>8025965</v>
      </c>
      <c r="J207" s="2">
        <v>2069415</v>
      </c>
      <c r="K207" s="2">
        <v>5956550</v>
      </c>
      <c r="L207" s="2">
        <v>6988955</v>
      </c>
      <c r="M207" s="2">
        <v>1781139</v>
      </c>
      <c r="N207" s="2">
        <v>5207816</v>
      </c>
      <c r="O207" s="15">
        <v>0.1</v>
      </c>
      <c r="P207" s="2">
        <v>178113.9</v>
      </c>
      <c r="Q207" s="13">
        <v>0.3</v>
      </c>
      <c r="R207" s="15">
        <v>0</v>
      </c>
      <c r="S207" s="2">
        <v>1562344.8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1740458.7</v>
      </c>
      <c r="AD207" s="4">
        <f t="shared" si="3"/>
        <v>1740458.7</v>
      </c>
      <c r="AE207" t="s">
        <v>53</v>
      </c>
      <c r="AF207"/>
      <c r="AG207"/>
      <c r="AH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1:48" x14ac:dyDescent="0.25">
      <c r="A208" s="20">
        <v>1265</v>
      </c>
      <c r="B208" t="s">
        <v>305</v>
      </c>
      <c r="C208" t="s">
        <v>9</v>
      </c>
      <c r="D208" t="s">
        <v>29</v>
      </c>
      <c r="E208" t="s">
        <v>322</v>
      </c>
      <c r="F208" s="2">
        <v>16273123600</v>
      </c>
      <c r="G208" s="2">
        <v>0</v>
      </c>
      <c r="H208" s="2">
        <v>16273123600</v>
      </c>
      <c r="I208" s="2">
        <v>40888942</v>
      </c>
      <c r="J208" s="2">
        <v>0</v>
      </c>
      <c r="K208" s="2">
        <v>40888942</v>
      </c>
      <c r="L208" s="2">
        <v>34379692.560000002</v>
      </c>
      <c r="M208" s="2">
        <v>0</v>
      </c>
      <c r="N208" s="2">
        <v>34379692.560000002</v>
      </c>
      <c r="O208" s="15">
        <v>0.1</v>
      </c>
      <c r="P208" s="2">
        <v>0</v>
      </c>
      <c r="Q208" s="13">
        <v>0.3</v>
      </c>
      <c r="R208" s="15">
        <v>0</v>
      </c>
      <c r="S208" s="2">
        <v>10313907.767999999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10313907.767999999</v>
      </c>
      <c r="AD208" s="4">
        <f t="shared" si="3"/>
        <v>10313907.767999999</v>
      </c>
      <c r="AE208" t="s">
        <v>30</v>
      </c>
      <c r="AF208"/>
      <c r="AG208"/>
      <c r="AH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25">
      <c r="A209" s="20">
        <v>1266</v>
      </c>
      <c r="B209" t="s">
        <v>305</v>
      </c>
      <c r="C209" t="s">
        <v>9</v>
      </c>
      <c r="D209" t="s">
        <v>16</v>
      </c>
      <c r="E209" t="s">
        <v>323</v>
      </c>
      <c r="F209" s="2">
        <v>2394227000</v>
      </c>
      <c r="G209" s="2">
        <v>0</v>
      </c>
      <c r="H209" s="2">
        <v>2394227000</v>
      </c>
      <c r="I209" s="2">
        <v>6842384</v>
      </c>
      <c r="J209" s="2">
        <v>0</v>
      </c>
      <c r="K209" s="2">
        <v>6842384</v>
      </c>
      <c r="L209" s="2">
        <v>5884693.2000000002</v>
      </c>
      <c r="M209" s="2">
        <v>0</v>
      </c>
      <c r="N209" s="2">
        <v>5884693.2000000002</v>
      </c>
      <c r="O209" s="15">
        <v>0.1</v>
      </c>
      <c r="P209" s="2">
        <v>0</v>
      </c>
      <c r="Q209" s="13">
        <v>0.3</v>
      </c>
      <c r="R209" s="15">
        <v>0</v>
      </c>
      <c r="S209" s="2">
        <v>1765407.96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1765407.96</v>
      </c>
      <c r="AD209" s="4">
        <f t="shared" si="3"/>
        <v>1765407.96</v>
      </c>
      <c r="AE209" t="s">
        <v>20</v>
      </c>
      <c r="AF209"/>
      <c r="AG209"/>
      <c r="AH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1:48" x14ac:dyDescent="0.25">
      <c r="A210" s="20">
        <v>1267</v>
      </c>
      <c r="B210" t="s">
        <v>305</v>
      </c>
      <c r="C210" t="s">
        <v>2</v>
      </c>
      <c r="D210" t="s">
        <v>391</v>
      </c>
      <c r="E210" t="s">
        <v>324</v>
      </c>
      <c r="F210" s="2">
        <v>686517000</v>
      </c>
      <c r="G210" s="2">
        <v>0</v>
      </c>
      <c r="H210" s="2">
        <v>686517000</v>
      </c>
      <c r="I210" s="2">
        <v>2402812</v>
      </c>
      <c r="J210" s="2">
        <v>0</v>
      </c>
      <c r="K210" s="2">
        <v>2402812</v>
      </c>
      <c r="L210" s="2">
        <v>2128205.2000000002</v>
      </c>
      <c r="M210" s="2">
        <v>0</v>
      </c>
      <c r="N210" s="2">
        <v>2128205.2000000002</v>
      </c>
      <c r="O210" s="15">
        <v>0.1</v>
      </c>
      <c r="P210" s="2">
        <v>0</v>
      </c>
      <c r="Q210" s="13">
        <v>0.3</v>
      </c>
      <c r="R210" s="15">
        <v>0</v>
      </c>
      <c r="S210" s="2">
        <v>638461.56000000006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638461.56000000006</v>
      </c>
      <c r="AD210" s="4">
        <f t="shared" si="3"/>
        <v>638461.56000000006</v>
      </c>
      <c r="AE210" t="s">
        <v>289</v>
      </c>
      <c r="AF210"/>
      <c r="AG210"/>
      <c r="AH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25">
      <c r="A211" s="20">
        <v>1268</v>
      </c>
      <c r="B211" t="s">
        <v>305</v>
      </c>
      <c r="C211" t="s">
        <v>2</v>
      </c>
      <c r="D211" t="s">
        <v>391</v>
      </c>
      <c r="E211" t="s">
        <v>327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15">
        <v>0.1</v>
      </c>
      <c r="P211" s="2">
        <v>0</v>
      </c>
      <c r="Q211" s="13">
        <v>0.3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105</v>
      </c>
      <c r="AF211"/>
      <c r="AG211"/>
      <c r="AH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1:48" x14ac:dyDescent="0.25">
      <c r="A212" s="20">
        <v>1272</v>
      </c>
      <c r="B212" t="s">
        <v>305</v>
      </c>
      <c r="C212" t="s">
        <v>9</v>
      </c>
      <c r="D212" t="s">
        <v>10</v>
      </c>
      <c r="E212" t="s">
        <v>328</v>
      </c>
      <c r="F212" s="2">
        <v>342510000</v>
      </c>
      <c r="G212" s="2">
        <v>0</v>
      </c>
      <c r="H212" s="2">
        <v>342510000</v>
      </c>
      <c r="I212" s="2">
        <v>1069000</v>
      </c>
      <c r="J212" s="2">
        <v>0</v>
      </c>
      <c r="K212" s="2">
        <v>1069000</v>
      </c>
      <c r="L212" s="2">
        <v>931996</v>
      </c>
      <c r="M212" s="2">
        <v>0</v>
      </c>
      <c r="N212" s="2">
        <v>931996</v>
      </c>
      <c r="O212" s="15">
        <v>0.1</v>
      </c>
      <c r="P212" s="2">
        <v>0</v>
      </c>
      <c r="Q212" s="13">
        <v>0.3</v>
      </c>
      <c r="R212" s="15">
        <v>0</v>
      </c>
      <c r="S212" s="2">
        <v>279598.8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279598.8</v>
      </c>
      <c r="AD212" s="4">
        <f t="shared" si="3"/>
        <v>279598.8</v>
      </c>
      <c r="AE212" t="s">
        <v>69</v>
      </c>
      <c r="AF212"/>
      <c r="AG212"/>
      <c r="AH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1:48" x14ac:dyDescent="0.25">
      <c r="A213" s="20">
        <v>1273</v>
      </c>
      <c r="B213" t="s">
        <v>305</v>
      </c>
      <c r="C213" t="s">
        <v>9</v>
      </c>
      <c r="D213" t="s">
        <v>29</v>
      </c>
      <c r="E213" t="s">
        <v>329</v>
      </c>
      <c r="F213" s="2">
        <v>24954010000</v>
      </c>
      <c r="G213" s="2">
        <v>0</v>
      </c>
      <c r="H213" s="2">
        <v>24954010000</v>
      </c>
      <c r="I213" s="2">
        <v>46659403</v>
      </c>
      <c r="J213" s="2">
        <v>0</v>
      </c>
      <c r="K213" s="2">
        <v>46659403</v>
      </c>
      <c r="L213" s="2">
        <v>36677799</v>
      </c>
      <c r="M213" s="2">
        <v>0</v>
      </c>
      <c r="N213" s="2">
        <v>36677799</v>
      </c>
      <c r="O213" s="15">
        <v>0.1</v>
      </c>
      <c r="P213" s="2">
        <v>0</v>
      </c>
      <c r="Q213" s="13">
        <v>0.3</v>
      </c>
      <c r="R213" s="15">
        <v>0</v>
      </c>
      <c r="S213" s="2">
        <v>11003339.699999999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11003339.699999999</v>
      </c>
      <c r="AD213" s="4">
        <f t="shared" si="3"/>
        <v>11003339.699999999</v>
      </c>
      <c r="AE213" t="s">
        <v>30</v>
      </c>
      <c r="AF213"/>
      <c r="AG213"/>
      <c r="AH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1:48" x14ac:dyDescent="0.25">
      <c r="A214" s="20">
        <v>1275</v>
      </c>
      <c r="B214" t="s">
        <v>305</v>
      </c>
      <c r="C214" t="s">
        <v>2</v>
      </c>
      <c r="D214" t="s">
        <v>4</v>
      </c>
      <c r="E214" t="s">
        <v>330</v>
      </c>
      <c r="F214" s="2">
        <v>1348120000</v>
      </c>
      <c r="G214" s="2">
        <v>0</v>
      </c>
      <c r="H214" s="2">
        <v>1348120000</v>
      </c>
      <c r="I214" s="2">
        <v>4197170</v>
      </c>
      <c r="J214" s="2">
        <v>0</v>
      </c>
      <c r="K214" s="2">
        <v>4197170</v>
      </c>
      <c r="L214" s="2">
        <v>3657922</v>
      </c>
      <c r="M214" s="2">
        <v>0</v>
      </c>
      <c r="N214" s="2">
        <v>3657922</v>
      </c>
      <c r="O214" s="15">
        <v>0.1</v>
      </c>
      <c r="P214" s="2">
        <v>0</v>
      </c>
      <c r="Q214" s="13">
        <v>0.3</v>
      </c>
      <c r="R214" s="15">
        <v>0</v>
      </c>
      <c r="S214" s="2">
        <v>1097376.6000000001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1097376.6000000001</v>
      </c>
      <c r="AD214" s="4">
        <f t="shared" si="3"/>
        <v>1097376.6000000001</v>
      </c>
      <c r="AE214" t="s">
        <v>240</v>
      </c>
      <c r="AF214"/>
      <c r="AG214"/>
      <c r="AH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x14ac:dyDescent="0.25">
      <c r="A215" s="20">
        <v>1276</v>
      </c>
      <c r="B215" t="s">
        <v>305</v>
      </c>
      <c r="C215" t="s">
        <v>9</v>
      </c>
      <c r="D215" t="s">
        <v>29</v>
      </c>
      <c r="E215" t="s">
        <v>331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30</v>
      </c>
      <c r="AF215"/>
      <c r="AG215"/>
      <c r="AH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x14ac:dyDescent="0.25">
      <c r="A216" s="20">
        <v>1281</v>
      </c>
      <c r="B216" t="s">
        <v>305</v>
      </c>
      <c r="C216" t="s">
        <v>2</v>
      </c>
      <c r="D216" t="s">
        <v>4</v>
      </c>
      <c r="E216" t="s">
        <v>333</v>
      </c>
      <c r="F216" s="2">
        <v>10258934900</v>
      </c>
      <c r="G216" s="2">
        <v>0</v>
      </c>
      <c r="H216" s="2">
        <v>10258934900</v>
      </c>
      <c r="I216" s="2">
        <v>25730122</v>
      </c>
      <c r="J216" s="2">
        <v>0</v>
      </c>
      <c r="K216" s="2">
        <v>25730122</v>
      </c>
      <c r="L216" s="2">
        <v>21626548.039999999</v>
      </c>
      <c r="M216" s="2">
        <v>0</v>
      </c>
      <c r="N216" s="2">
        <v>21626548.039999999</v>
      </c>
      <c r="O216" s="15">
        <v>0.1</v>
      </c>
      <c r="P216" s="2">
        <v>0</v>
      </c>
      <c r="Q216" s="13">
        <v>0.3</v>
      </c>
      <c r="R216" s="15">
        <v>0</v>
      </c>
      <c r="S216" s="2">
        <v>6487964.4119999995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6487964.4119999995</v>
      </c>
      <c r="AD216" s="4">
        <f t="shared" si="3"/>
        <v>6487964.4119999995</v>
      </c>
      <c r="AE216" t="s">
        <v>240</v>
      </c>
      <c r="AF216"/>
      <c r="AG216"/>
      <c r="AH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1:48" x14ac:dyDescent="0.25">
      <c r="A217" s="20">
        <v>1282</v>
      </c>
      <c r="B217" t="s">
        <v>305</v>
      </c>
      <c r="C217" t="s">
        <v>2</v>
      </c>
      <c r="D217" t="s">
        <v>4</v>
      </c>
      <c r="E217" t="s">
        <v>334</v>
      </c>
      <c r="F217" s="2">
        <v>4732197000</v>
      </c>
      <c r="G217" s="2">
        <v>2516900000</v>
      </c>
      <c r="H217" s="2">
        <v>2215297000</v>
      </c>
      <c r="I217" s="2">
        <v>10528375</v>
      </c>
      <c r="J217" s="2">
        <v>4498954</v>
      </c>
      <c r="K217" s="2">
        <v>6029421</v>
      </c>
      <c r="L217" s="2">
        <v>8635496.1999999993</v>
      </c>
      <c r="M217" s="2">
        <v>3492194</v>
      </c>
      <c r="N217" s="2">
        <v>5143302.2</v>
      </c>
      <c r="O217" s="15">
        <v>0.1</v>
      </c>
      <c r="P217" s="2">
        <v>349219.4</v>
      </c>
      <c r="Q217" s="13">
        <v>0.3</v>
      </c>
      <c r="R217" s="15">
        <v>0</v>
      </c>
      <c r="S217" s="2">
        <v>1542990.66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1892210.06</v>
      </c>
      <c r="AD217" s="4">
        <f t="shared" si="3"/>
        <v>1892210.06</v>
      </c>
      <c r="AE217" t="s">
        <v>240</v>
      </c>
      <c r="AF217"/>
      <c r="AG217"/>
      <c r="AH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1:48" x14ac:dyDescent="0.25">
      <c r="A218" s="20">
        <v>1285</v>
      </c>
      <c r="B218" t="s">
        <v>305</v>
      </c>
      <c r="C218" t="s">
        <v>2</v>
      </c>
      <c r="D218" t="s">
        <v>391</v>
      </c>
      <c r="E218" t="s">
        <v>335</v>
      </c>
      <c r="F218" s="2">
        <v>1275854000</v>
      </c>
      <c r="G218" s="2">
        <v>0</v>
      </c>
      <c r="H218" s="2">
        <v>1275854000</v>
      </c>
      <c r="I218" s="2">
        <v>2351839</v>
      </c>
      <c r="J218" s="2">
        <v>0</v>
      </c>
      <c r="K218" s="2">
        <v>2351839</v>
      </c>
      <c r="L218" s="2">
        <v>1841497.4</v>
      </c>
      <c r="M218" s="2">
        <v>0</v>
      </c>
      <c r="N218" s="2">
        <v>1841497.4</v>
      </c>
      <c r="O218" s="15">
        <v>0.1</v>
      </c>
      <c r="P218" s="2">
        <v>0</v>
      </c>
      <c r="Q218" s="13">
        <v>0.3</v>
      </c>
      <c r="R218" s="15">
        <v>0</v>
      </c>
      <c r="S218" s="2">
        <v>552449.22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552449.22</v>
      </c>
      <c r="AD218" s="4">
        <f t="shared" si="3"/>
        <v>552449.22</v>
      </c>
      <c r="AE218" t="s">
        <v>47</v>
      </c>
      <c r="AF218"/>
      <c r="AG218"/>
      <c r="AH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1:48" x14ac:dyDescent="0.25">
      <c r="A219" s="20">
        <v>1288</v>
      </c>
      <c r="B219" t="s">
        <v>305</v>
      </c>
      <c r="C219" t="s">
        <v>9</v>
      </c>
      <c r="D219" t="s">
        <v>16</v>
      </c>
      <c r="E219" t="s">
        <v>336</v>
      </c>
      <c r="F219" s="2">
        <v>5817925100</v>
      </c>
      <c r="G219" s="2">
        <v>0</v>
      </c>
      <c r="H219" s="2">
        <v>5817925100</v>
      </c>
      <c r="I219" s="2">
        <v>17617360</v>
      </c>
      <c r="J219" s="2">
        <v>0</v>
      </c>
      <c r="K219" s="2">
        <v>17617360</v>
      </c>
      <c r="L219" s="2">
        <v>15290189.960000001</v>
      </c>
      <c r="M219" s="2">
        <v>0</v>
      </c>
      <c r="N219" s="2">
        <v>15290189.960000001</v>
      </c>
      <c r="O219" s="15">
        <v>0.1</v>
      </c>
      <c r="P219" s="2">
        <v>0</v>
      </c>
      <c r="Q219" s="13">
        <v>0.3</v>
      </c>
      <c r="R219" s="15">
        <v>0</v>
      </c>
      <c r="S219" s="2">
        <v>4587056.9879999999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4587056.9879999999</v>
      </c>
      <c r="AD219" s="4">
        <f t="shared" si="3"/>
        <v>4587056.9879999999</v>
      </c>
      <c r="AE219" t="s">
        <v>34</v>
      </c>
      <c r="AF219"/>
      <c r="AG219"/>
      <c r="AH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1:48" x14ac:dyDescent="0.25">
      <c r="A220" s="20">
        <v>1289</v>
      </c>
      <c r="B220" t="s">
        <v>307</v>
      </c>
      <c r="C220" t="s">
        <v>2</v>
      </c>
      <c r="D220" t="s">
        <v>391</v>
      </c>
      <c r="E220" t="s">
        <v>337</v>
      </c>
      <c r="F220" s="2">
        <v>9014236000</v>
      </c>
      <c r="G220" s="2">
        <v>0</v>
      </c>
      <c r="H220" s="2">
        <v>9014236000</v>
      </c>
      <c r="I220" s="2">
        <v>22862350</v>
      </c>
      <c r="J220" s="2">
        <v>0</v>
      </c>
      <c r="K220" s="2">
        <v>22862350</v>
      </c>
      <c r="L220" s="2">
        <v>19256655.600000001</v>
      </c>
      <c r="M220" s="2">
        <v>0</v>
      </c>
      <c r="N220" s="2">
        <v>19256655.600000001</v>
      </c>
      <c r="O220" s="15">
        <v>0.1</v>
      </c>
      <c r="P220" s="2">
        <v>0</v>
      </c>
      <c r="Q220" s="13">
        <v>0.1</v>
      </c>
      <c r="R220" s="15">
        <v>0</v>
      </c>
      <c r="S220" s="2">
        <v>1925665.56</v>
      </c>
      <c r="T220" s="2">
        <v>2000000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3925665.56</v>
      </c>
      <c r="AD220" s="4">
        <f t="shared" si="3"/>
        <v>3925665.56</v>
      </c>
      <c r="AE220" t="s">
        <v>105</v>
      </c>
      <c r="AF220"/>
      <c r="AG220"/>
      <c r="AH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1:48" x14ac:dyDescent="0.25">
      <c r="A221" s="20">
        <v>1290</v>
      </c>
      <c r="B221" t="s">
        <v>305</v>
      </c>
      <c r="C221" t="s">
        <v>2</v>
      </c>
      <c r="D221" t="s">
        <v>391</v>
      </c>
      <c r="E221" t="s">
        <v>341</v>
      </c>
      <c r="F221" s="2">
        <v>1266189000</v>
      </c>
      <c r="G221" s="2">
        <v>679512000</v>
      </c>
      <c r="H221" s="2">
        <v>586677000</v>
      </c>
      <c r="I221" s="2">
        <v>3955344</v>
      </c>
      <c r="J221" s="2">
        <v>2044212</v>
      </c>
      <c r="K221" s="2">
        <v>1911132</v>
      </c>
      <c r="L221" s="2">
        <v>3448868.4</v>
      </c>
      <c r="M221" s="2">
        <v>1772407.2</v>
      </c>
      <c r="N221" s="2">
        <v>1676461.2</v>
      </c>
      <c r="O221" s="15">
        <v>0.1</v>
      </c>
      <c r="P221" s="2">
        <v>177240.72</v>
      </c>
      <c r="Q221" s="13">
        <v>0.3</v>
      </c>
      <c r="R221" s="15">
        <v>0</v>
      </c>
      <c r="S221" s="2">
        <v>502938.36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680179.08</v>
      </c>
      <c r="AD221" s="4">
        <f t="shared" si="3"/>
        <v>680179.08</v>
      </c>
      <c r="AE221" t="s">
        <v>105</v>
      </c>
      <c r="AF221"/>
      <c r="AG221"/>
      <c r="AH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1:48" x14ac:dyDescent="0.25">
      <c r="A222" s="20">
        <v>1291</v>
      </c>
      <c r="B222" t="s">
        <v>305</v>
      </c>
      <c r="C222" t="s">
        <v>9</v>
      </c>
      <c r="D222" t="s">
        <v>16</v>
      </c>
      <c r="E222" t="s">
        <v>338</v>
      </c>
      <c r="F222" s="2">
        <v>22381210000</v>
      </c>
      <c r="G222" s="2">
        <v>0</v>
      </c>
      <c r="H222" s="2">
        <v>22381210000</v>
      </c>
      <c r="I222" s="2">
        <v>34323826</v>
      </c>
      <c r="J222" s="2">
        <v>0</v>
      </c>
      <c r="K222" s="2">
        <v>34323826</v>
      </c>
      <c r="L222" s="2">
        <v>25371342</v>
      </c>
      <c r="M222" s="2">
        <v>0</v>
      </c>
      <c r="N222" s="2">
        <v>25371342</v>
      </c>
      <c r="O222" s="15">
        <v>0.1</v>
      </c>
      <c r="P222" s="2">
        <v>0</v>
      </c>
      <c r="Q222" s="13">
        <v>0.3</v>
      </c>
      <c r="R222" s="15">
        <v>0</v>
      </c>
      <c r="S222" s="2">
        <v>7611402.5999999996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7611402.5999999996</v>
      </c>
      <c r="AD222" s="4">
        <f t="shared" si="3"/>
        <v>7611402.5999999996</v>
      </c>
      <c r="AE222" t="s">
        <v>25</v>
      </c>
      <c r="AF222"/>
      <c r="AG222"/>
      <c r="AH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1:48" x14ac:dyDescent="0.25">
      <c r="A223" s="20">
        <v>1292</v>
      </c>
      <c r="B223" t="s">
        <v>306</v>
      </c>
      <c r="C223" t="s">
        <v>2</v>
      </c>
      <c r="D223" t="s">
        <v>391</v>
      </c>
      <c r="E223" t="s">
        <v>342</v>
      </c>
      <c r="F223" s="2">
        <v>8880228000</v>
      </c>
      <c r="G223" s="2">
        <v>0</v>
      </c>
      <c r="H223" s="2">
        <v>8880228000</v>
      </c>
      <c r="I223" s="2">
        <v>24515025</v>
      </c>
      <c r="J223" s="2">
        <v>0</v>
      </c>
      <c r="K223" s="2">
        <v>24515025</v>
      </c>
      <c r="L223" s="2">
        <v>20962933.800000001</v>
      </c>
      <c r="M223" s="2">
        <v>0</v>
      </c>
      <c r="N223" s="2">
        <v>20962933.800000001</v>
      </c>
      <c r="O223" s="15">
        <v>0.1</v>
      </c>
      <c r="P223" s="2">
        <v>0</v>
      </c>
      <c r="Q223" s="13">
        <v>0.1</v>
      </c>
      <c r="R223" s="15">
        <v>0</v>
      </c>
      <c r="S223" s="2">
        <v>2096293.38</v>
      </c>
      <c r="T223" s="2">
        <v>2000000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4096293.38</v>
      </c>
      <c r="AD223" s="4">
        <f t="shared" si="3"/>
        <v>4096293.38</v>
      </c>
      <c r="AE223" t="s">
        <v>49</v>
      </c>
      <c r="AF223"/>
      <c r="AG223"/>
      <c r="AH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1:48" x14ac:dyDescent="0.25">
      <c r="A224" s="20">
        <v>1293</v>
      </c>
      <c r="B224" t="s">
        <v>305</v>
      </c>
      <c r="C224" t="s">
        <v>2</v>
      </c>
      <c r="D224" t="s">
        <v>8</v>
      </c>
      <c r="E224" t="s">
        <v>343</v>
      </c>
      <c r="F224" s="2">
        <v>3489260000</v>
      </c>
      <c r="G224" s="2">
        <v>8400000</v>
      </c>
      <c r="H224" s="2">
        <v>3480860000</v>
      </c>
      <c r="I224" s="2">
        <v>10725873</v>
      </c>
      <c r="J224" s="2">
        <v>29400</v>
      </c>
      <c r="K224" s="2">
        <v>10696473</v>
      </c>
      <c r="L224" s="2">
        <v>9330169</v>
      </c>
      <c r="M224" s="2">
        <v>26040</v>
      </c>
      <c r="N224" s="2">
        <v>9304129</v>
      </c>
      <c r="O224" s="15">
        <v>0.1</v>
      </c>
      <c r="P224" s="2">
        <v>2604</v>
      </c>
      <c r="Q224" s="13">
        <v>0.3</v>
      </c>
      <c r="R224" s="15">
        <v>0</v>
      </c>
      <c r="S224" s="2">
        <v>2791238.7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2793842.7</v>
      </c>
      <c r="AD224" s="4">
        <f t="shared" si="3"/>
        <v>2793842.7</v>
      </c>
      <c r="AE224" t="s">
        <v>45</v>
      </c>
      <c r="AF224"/>
      <c r="AG224"/>
      <c r="AH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1:48" x14ac:dyDescent="0.25">
      <c r="A225" s="20">
        <v>1294</v>
      </c>
      <c r="B225" t="s">
        <v>305</v>
      </c>
      <c r="C225" t="s">
        <v>9</v>
      </c>
      <c r="D225" t="s">
        <v>29</v>
      </c>
      <c r="E225" t="s">
        <v>344</v>
      </c>
      <c r="F225" s="2">
        <v>9027417000</v>
      </c>
      <c r="G225" s="2">
        <v>0</v>
      </c>
      <c r="H225" s="2">
        <v>9027417000</v>
      </c>
      <c r="I225" s="2">
        <v>20195207</v>
      </c>
      <c r="J225" s="2">
        <v>0</v>
      </c>
      <c r="K225" s="2">
        <v>20195207</v>
      </c>
      <c r="L225" s="2">
        <v>16584240.199999999</v>
      </c>
      <c r="M225" s="2">
        <v>0</v>
      </c>
      <c r="N225" s="2">
        <v>16584240.199999999</v>
      </c>
      <c r="O225" s="15">
        <v>0.1</v>
      </c>
      <c r="P225" s="2">
        <v>0</v>
      </c>
      <c r="Q225" s="13">
        <v>0.3</v>
      </c>
      <c r="R225" s="15">
        <v>0</v>
      </c>
      <c r="S225" s="2">
        <v>4975272.0599999996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4975272.0599999996</v>
      </c>
      <c r="AD225" s="4">
        <f t="shared" si="3"/>
        <v>4975272.0599999996</v>
      </c>
      <c r="AE225" t="s">
        <v>24</v>
      </c>
      <c r="AF225"/>
      <c r="AG225"/>
      <c r="AH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1:48" x14ac:dyDescent="0.25">
      <c r="A226" s="20">
        <v>1295</v>
      </c>
      <c r="B226" t="s">
        <v>305</v>
      </c>
      <c r="C226" t="s">
        <v>9</v>
      </c>
      <c r="D226" t="s">
        <v>10</v>
      </c>
      <c r="E226" t="s">
        <v>345</v>
      </c>
      <c r="F226" s="2">
        <v>32022572000</v>
      </c>
      <c r="G226" s="2">
        <v>0</v>
      </c>
      <c r="H226" s="2">
        <v>32022572000</v>
      </c>
      <c r="I226" s="2">
        <v>69411524</v>
      </c>
      <c r="J226" s="2">
        <v>0</v>
      </c>
      <c r="K226" s="2">
        <v>69411524</v>
      </c>
      <c r="L226" s="2">
        <v>56602495.200000003</v>
      </c>
      <c r="M226" s="2">
        <v>0</v>
      </c>
      <c r="N226" s="2">
        <v>56602495.200000003</v>
      </c>
      <c r="O226" s="15">
        <v>0.1</v>
      </c>
      <c r="P226" s="2">
        <v>0</v>
      </c>
      <c r="Q226" s="13">
        <v>0.3</v>
      </c>
      <c r="R226" s="15">
        <v>0</v>
      </c>
      <c r="S226" s="2">
        <v>16980748.559999999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16980748.559999999</v>
      </c>
      <c r="AD226" s="4">
        <f t="shared" si="3"/>
        <v>16980748.559999999</v>
      </c>
      <c r="AE226" t="s">
        <v>38</v>
      </c>
      <c r="AF226"/>
      <c r="AG226"/>
      <c r="AH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1:48" x14ac:dyDescent="0.25">
      <c r="A227" s="20">
        <v>1296</v>
      </c>
      <c r="B227" t="s">
        <v>305</v>
      </c>
      <c r="C227" t="s">
        <v>9</v>
      </c>
      <c r="D227" t="s">
        <v>10</v>
      </c>
      <c r="E227" t="s">
        <v>346</v>
      </c>
      <c r="F227" s="2">
        <v>17547916000</v>
      </c>
      <c r="G227" s="2">
        <v>0</v>
      </c>
      <c r="H227" s="2">
        <v>17547916000</v>
      </c>
      <c r="I227" s="2">
        <v>41255970</v>
      </c>
      <c r="J227" s="2">
        <v>0</v>
      </c>
      <c r="K227" s="2">
        <v>41255970</v>
      </c>
      <c r="L227" s="2">
        <v>34236803.600000001</v>
      </c>
      <c r="M227" s="2">
        <v>0</v>
      </c>
      <c r="N227" s="2">
        <v>34236803.600000001</v>
      </c>
      <c r="O227" s="15">
        <v>0.1</v>
      </c>
      <c r="P227" s="2">
        <v>0</v>
      </c>
      <c r="Q227" s="13">
        <v>0.3</v>
      </c>
      <c r="R227" s="15">
        <v>0</v>
      </c>
      <c r="S227" s="2">
        <v>10271041.08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10271041.08</v>
      </c>
      <c r="AD227" s="4">
        <f t="shared" si="3"/>
        <v>10271041.08</v>
      </c>
      <c r="AE227" t="s">
        <v>69</v>
      </c>
      <c r="AF227"/>
      <c r="AG227"/>
      <c r="AH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1:48" x14ac:dyDescent="0.25">
      <c r="A228" s="20">
        <v>1297</v>
      </c>
      <c r="B228" t="s">
        <v>305</v>
      </c>
      <c r="C228" t="s">
        <v>2</v>
      </c>
      <c r="D228" t="s">
        <v>8</v>
      </c>
      <c r="E228" t="s">
        <v>347</v>
      </c>
      <c r="F228" s="2">
        <v>2130250000</v>
      </c>
      <c r="G228" s="2">
        <v>0</v>
      </c>
      <c r="H228" s="2">
        <v>2130250000</v>
      </c>
      <c r="I228" s="2">
        <v>6083250</v>
      </c>
      <c r="J228" s="2">
        <v>0</v>
      </c>
      <c r="K228" s="2">
        <v>6083250</v>
      </c>
      <c r="L228" s="2">
        <v>5231150</v>
      </c>
      <c r="M228" s="2">
        <v>0</v>
      </c>
      <c r="N228" s="2">
        <v>5231150</v>
      </c>
      <c r="O228" s="15">
        <v>0.1</v>
      </c>
      <c r="P228" s="2">
        <v>0</v>
      </c>
      <c r="Q228" s="13">
        <v>0.3</v>
      </c>
      <c r="R228" s="15">
        <v>0</v>
      </c>
      <c r="S228" s="2">
        <v>1569345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1569345</v>
      </c>
      <c r="AD228" s="4">
        <f t="shared" si="3"/>
        <v>1569345</v>
      </c>
      <c r="AE228" t="s">
        <v>45</v>
      </c>
      <c r="AF228"/>
      <c r="AG228"/>
      <c r="AH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1:48" x14ac:dyDescent="0.25">
      <c r="A229" s="20">
        <v>1298</v>
      </c>
      <c r="B229" t="s">
        <v>305</v>
      </c>
      <c r="C229" t="s">
        <v>2</v>
      </c>
      <c r="D229" t="s">
        <v>4</v>
      </c>
      <c r="E229" t="s">
        <v>348</v>
      </c>
      <c r="F229" s="2">
        <v>224547466000</v>
      </c>
      <c r="G229" s="2">
        <v>0</v>
      </c>
      <c r="H229" s="2">
        <v>224547466000</v>
      </c>
      <c r="I229" s="2">
        <v>347344100</v>
      </c>
      <c r="J229" s="2">
        <v>0</v>
      </c>
      <c r="K229" s="2">
        <v>347344100</v>
      </c>
      <c r="L229" s="2">
        <v>257525113.59999999</v>
      </c>
      <c r="M229" s="2">
        <v>0</v>
      </c>
      <c r="N229" s="2">
        <v>257525113.59999999</v>
      </c>
      <c r="O229" s="15">
        <v>0.1</v>
      </c>
      <c r="P229" s="2">
        <v>0</v>
      </c>
      <c r="Q229" s="13">
        <v>0.3</v>
      </c>
      <c r="R229" s="15">
        <v>0.45</v>
      </c>
      <c r="S229" s="2">
        <v>93386301.120000005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93386301.120000005</v>
      </c>
      <c r="AD229" s="4">
        <f t="shared" si="3"/>
        <v>93386301.120000005</v>
      </c>
      <c r="AE229" t="s">
        <v>240</v>
      </c>
      <c r="AF229"/>
      <c r="AG229"/>
      <c r="AH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1:48" x14ac:dyDescent="0.25">
      <c r="A230" s="20">
        <v>1299</v>
      </c>
      <c r="B230" t="s">
        <v>306</v>
      </c>
      <c r="C230" t="s">
        <v>2</v>
      </c>
      <c r="D230" t="s">
        <v>391</v>
      </c>
      <c r="E230" t="s">
        <v>349</v>
      </c>
      <c r="F230" s="2">
        <v>6208152000</v>
      </c>
      <c r="G230" s="2">
        <v>76510000</v>
      </c>
      <c r="H230" s="2">
        <v>6131642000</v>
      </c>
      <c r="I230" s="2">
        <v>16639191</v>
      </c>
      <c r="J230" s="2">
        <v>267785</v>
      </c>
      <c r="K230" s="2">
        <v>16371406</v>
      </c>
      <c r="L230" s="2">
        <v>14155930.199999999</v>
      </c>
      <c r="M230" s="2">
        <v>237181</v>
      </c>
      <c r="N230" s="2">
        <v>13918749.199999999</v>
      </c>
      <c r="O230" s="15">
        <v>0.1</v>
      </c>
      <c r="P230" s="2">
        <v>23718.1</v>
      </c>
      <c r="Q230" s="13">
        <v>0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23718.1</v>
      </c>
      <c r="AD230" s="4">
        <f t="shared" si="3"/>
        <v>23718.1</v>
      </c>
      <c r="AE230" t="s">
        <v>105</v>
      </c>
      <c r="AF230"/>
      <c r="AG230"/>
      <c r="AH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1:48" x14ac:dyDescent="0.25">
      <c r="A231" s="20">
        <v>1300</v>
      </c>
      <c r="B231" t="s">
        <v>305</v>
      </c>
      <c r="C231" t="s">
        <v>2</v>
      </c>
      <c r="D231" t="s">
        <v>391</v>
      </c>
      <c r="E231" t="s">
        <v>350</v>
      </c>
      <c r="F231" s="2">
        <v>1142991000</v>
      </c>
      <c r="G231" s="2">
        <v>70500000</v>
      </c>
      <c r="H231" s="2">
        <v>1072491000</v>
      </c>
      <c r="I231" s="2">
        <v>3844717</v>
      </c>
      <c r="J231" s="2">
        <v>246750</v>
      </c>
      <c r="K231" s="2">
        <v>3597967</v>
      </c>
      <c r="L231" s="2">
        <v>3387520.6</v>
      </c>
      <c r="M231" s="2">
        <v>218550</v>
      </c>
      <c r="N231" s="2">
        <v>3168970.6</v>
      </c>
      <c r="O231" s="15">
        <v>0.1</v>
      </c>
      <c r="P231" s="2">
        <v>21855</v>
      </c>
      <c r="Q231" s="13">
        <v>0.3</v>
      </c>
      <c r="R231" s="15">
        <v>0</v>
      </c>
      <c r="S231" s="2">
        <v>950691.18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972546.18</v>
      </c>
      <c r="AD231" s="4">
        <f t="shared" si="3"/>
        <v>972546.18</v>
      </c>
      <c r="AE231" t="s">
        <v>47</v>
      </c>
      <c r="AF231"/>
      <c r="AG231"/>
      <c r="AH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1:48" x14ac:dyDescent="0.25">
      <c r="A232" s="20">
        <v>1301</v>
      </c>
      <c r="B232" t="s">
        <v>305</v>
      </c>
      <c r="C232" t="s">
        <v>2</v>
      </c>
      <c r="D232" t="s">
        <v>8</v>
      </c>
      <c r="E232" t="s">
        <v>351</v>
      </c>
      <c r="F232" s="2">
        <v>9185087100</v>
      </c>
      <c r="G232" s="2">
        <v>0</v>
      </c>
      <c r="H232" s="2">
        <v>9185087100</v>
      </c>
      <c r="I232" s="2">
        <v>24915040</v>
      </c>
      <c r="J232" s="2">
        <v>0</v>
      </c>
      <c r="K232" s="2">
        <v>24915040</v>
      </c>
      <c r="L232" s="2">
        <v>21241005.16</v>
      </c>
      <c r="M232" s="2">
        <v>0</v>
      </c>
      <c r="N232" s="2">
        <v>21241005.16</v>
      </c>
      <c r="O232" s="15">
        <v>0.1</v>
      </c>
      <c r="P232" s="2">
        <v>0</v>
      </c>
      <c r="Q232" s="13">
        <v>0.3</v>
      </c>
      <c r="R232" s="15">
        <v>0</v>
      </c>
      <c r="S232" s="2">
        <v>6372301.5480000004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6372301.5480000004</v>
      </c>
      <c r="AD232" s="4">
        <f t="shared" si="3"/>
        <v>6372301.5480000004</v>
      </c>
      <c r="AE232" t="s">
        <v>50</v>
      </c>
      <c r="AF232"/>
      <c r="AG232"/>
      <c r="AH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1:48" x14ac:dyDescent="0.25">
      <c r="A233" s="20">
        <v>1302</v>
      </c>
      <c r="B233" t="s">
        <v>305</v>
      </c>
      <c r="C233" t="s">
        <v>2</v>
      </c>
      <c r="D233" t="s">
        <v>391</v>
      </c>
      <c r="E233" t="s">
        <v>352</v>
      </c>
      <c r="F233" s="2">
        <v>43000</v>
      </c>
      <c r="G233" s="2">
        <v>0</v>
      </c>
      <c r="H233" s="2">
        <v>43000</v>
      </c>
      <c r="I233" s="2">
        <v>151</v>
      </c>
      <c r="J233" s="2">
        <v>0</v>
      </c>
      <c r="K233" s="2">
        <v>151</v>
      </c>
      <c r="L233" s="2">
        <v>133.80000000000001</v>
      </c>
      <c r="M233" s="2">
        <v>0</v>
      </c>
      <c r="N233" s="2">
        <v>133.80000000000001</v>
      </c>
      <c r="O233" s="15">
        <v>0.1</v>
      </c>
      <c r="P233" s="2">
        <v>0</v>
      </c>
      <c r="Q233" s="13">
        <v>0.3</v>
      </c>
      <c r="R233" s="15">
        <v>0</v>
      </c>
      <c r="S233" s="2">
        <v>40.14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40.14</v>
      </c>
      <c r="AD233" s="4">
        <f t="shared" si="3"/>
        <v>40.14</v>
      </c>
      <c r="AE233" t="s">
        <v>289</v>
      </c>
      <c r="AF233"/>
      <c r="AG233"/>
      <c r="AH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1:48" x14ac:dyDescent="0.25">
      <c r="A234" s="20">
        <v>1303</v>
      </c>
      <c r="B234" t="s">
        <v>305</v>
      </c>
      <c r="C234" t="s">
        <v>2</v>
      </c>
      <c r="D234" t="s">
        <v>8</v>
      </c>
      <c r="E234" t="s">
        <v>353</v>
      </c>
      <c r="F234" s="2">
        <v>14796483000</v>
      </c>
      <c r="G234" s="2">
        <v>0</v>
      </c>
      <c r="H234" s="2">
        <v>14796483000</v>
      </c>
      <c r="I234" s="2">
        <v>33875155</v>
      </c>
      <c r="J234" s="2">
        <v>0</v>
      </c>
      <c r="K234" s="2">
        <v>33875155</v>
      </c>
      <c r="L234" s="2">
        <v>27956561.800000001</v>
      </c>
      <c r="M234" s="2">
        <v>0</v>
      </c>
      <c r="N234" s="2">
        <v>27956561.800000001</v>
      </c>
      <c r="O234" s="15">
        <v>0.1</v>
      </c>
      <c r="P234" s="2">
        <v>0</v>
      </c>
      <c r="Q234" s="13">
        <v>0.3</v>
      </c>
      <c r="R234" s="15">
        <v>0</v>
      </c>
      <c r="S234" s="2">
        <v>8386968.54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8386968.54</v>
      </c>
      <c r="AD234" s="4">
        <f t="shared" si="3"/>
        <v>8386968.54</v>
      </c>
      <c r="AE234" t="s">
        <v>50</v>
      </c>
      <c r="AF234"/>
      <c r="AG234"/>
      <c r="AH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1:48" x14ac:dyDescent="0.25">
      <c r="A235" s="20">
        <v>1305</v>
      </c>
      <c r="B235" t="s">
        <v>305</v>
      </c>
      <c r="C235" t="s">
        <v>2</v>
      </c>
      <c r="D235" t="s">
        <v>392</v>
      </c>
      <c r="E235" t="s">
        <v>354</v>
      </c>
      <c r="F235" s="2">
        <v>3633744000</v>
      </c>
      <c r="G235" s="2">
        <v>0</v>
      </c>
      <c r="H235" s="2">
        <v>3633744000</v>
      </c>
      <c r="I235" s="2">
        <v>9396440</v>
      </c>
      <c r="J235" s="2">
        <v>0</v>
      </c>
      <c r="K235" s="2">
        <v>9396440</v>
      </c>
      <c r="L235" s="2">
        <v>7942942.4000000004</v>
      </c>
      <c r="M235" s="2">
        <v>0</v>
      </c>
      <c r="N235" s="2">
        <v>7942942.4000000004</v>
      </c>
      <c r="O235" s="15">
        <v>0.1</v>
      </c>
      <c r="P235" s="2">
        <v>0</v>
      </c>
      <c r="Q235" s="13">
        <v>0.3</v>
      </c>
      <c r="R235" s="15">
        <v>0</v>
      </c>
      <c r="S235" s="2">
        <v>2382882.7200000002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2382882.7200000002</v>
      </c>
      <c r="AD235" s="4">
        <f t="shared" si="3"/>
        <v>2382882.7200000002</v>
      </c>
      <c r="AE235" t="s">
        <v>181</v>
      </c>
      <c r="AF235"/>
      <c r="AG235"/>
      <c r="AH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1:48" x14ac:dyDescent="0.25">
      <c r="A236" s="20">
        <v>1306</v>
      </c>
      <c r="B236" t="s">
        <v>305</v>
      </c>
      <c r="C236" t="s">
        <v>2</v>
      </c>
      <c r="D236" t="s">
        <v>391</v>
      </c>
      <c r="E236" t="s">
        <v>355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 t="shared" si="3"/>
        <v>0</v>
      </c>
      <c r="AE236" t="s">
        <v>289</v>
      </c>
      <c r="AF236"/>
      <c r="AG236"/>
      <c r="AH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1:48" x14ac:dyDescent="0.25">
      <c r="A237" s="20">
        <v>1307</v>
      </c>
      <c r="B237" t="s">
        <v>305</v>
      </c>
      <c r="C237" t="s">
        <v>2</v>
      </c>
      <c r="D237" t="s">
        <v>391</v>
      </c>
      <c r="E237" t="s">
        <v>356</v>
      </c>
      <c r="F237" s="2">
        <v>4020790000</v>
      </c>
      <c r="G237" s="2">
        <v>308560000</v>
      </c>
      <c r="H237" s="2">
        <v>3712230000</v>
      </c>
      <c r="I237" s="2">
        <v>11766161</v>
      </c>
      <c r="J237" s="2">
        <v>1027850</v>
      </c>
      <c r="K237" s="2">
        <v>10738311</v>
      </c>
      <c r="L237" s="2">
        <v>10157845</v>
      </c>
      <c r="M237" s="2">
        <v>904426</v>
      </c>
      <c r="N237" s="2">
        <v>9253419</v>
      </c>
      <c r="O237" s="15">
        <v>0.1</v>
      </c>
      <c r="P237" s="2">
        <v>90442.6</v>
      </c>
      <c r="Q237" s="13">
        <v>0.3</v>
      </c>
      <c r="R237" s="15">
        <v>0</v>
      </c>
      <c r="S237" s="2">
        <v>2776025.7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2866468.3</v>
      </c>
      <c r="AD237" s="4">
        <f t="shared" si="3"/>
        <v>2866468.3</v>
      </c>
      <c r="AE237" t="s">
        <v>49</v>
      </c>
      <c r="AF237"/>
      <c r="AG237"/>
      <c r="AH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1:48" x14ac:dyDescent="0.25">
      <c r="A238" s="20">
        <v>1308</v>
      </c>
      <c r="B238" t="s">
        <v>305</v>
      </c>
      <c r="C238" t="s">
        <v>9</v>
      </c>
      <c r="D238" t="s">
        <v>16</v>
      </c>
      <c r="E238" t="s">
        <v>357</v>
      </c>
      <c r="F238" s="2">
        <v>13844325000</v>
      </c>
      <c r="G238" s="2">
        <v>0</v>
      </c>
      <c r="H238" s="2">
        <v>13844325000</v>
      </c>
      <c r="I238" s="2">
        <v>24157281</v>
      </c>
      <c r="J238" s="2">
        <v>0</v>
      </c>
      <c r="K238" s="2">
        <v>24157281</v>
      </c>
      <c r="L238" s="2">
        <v>18619551</v>
      </c>
      <c r="M238" s="2">
        <v>0</v>
      </c>
      <c r="N238" s="2">
        <v>18619551</v>
      </c>
      <c r="O238" s="15">
        <v>0.1</v>
      </c>
      <c r="P238" s="2">
        <v>0</v>
      </c>
      <c r="Q238" s="13">
        <v>0.3</v>
      </c>
      <c r="R238" s="15">
        <v>0</v>
      </c>
      <c r="S238" s="2">
        <v>5585865.2999999998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5585865.2999999998</v>
      </c>
      <c r="AD238" s="4">
        <f t="shared" si="3"/>
        <v>5585865.2999999998</v>
      </c>
      <c r="AE238" t="s">
        <v>20</v>
      </c>
      <c r="AF238"/>
      <c r="AG238"/>
      <c r="AH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1:48" x14ac:dyDescent="0.25">
      <c r="A239" s="20">
        <v>1309</v>
      </c>
      <c r="B239" t="s">
        <v>305</v>
      </c>
      <c r="C239" t="s">
        <v>2</v>
      </c>
      <c r="D239" t="s">
        <v>391</v>
      </c>
      <c r="E239" t="s">
        <v>358</v>
      </c>
      <c r="F239" s="2">
        <v>44851000</v>
      </c>
      <c r="G239" s="2">
        <v>0</v>
      </c>
      <c r="H239" s="2">
        <v>44851000</v>
      </c>
      <c r="I239" s="2">
        <v>156983</v>
      </c>
      <c r="J239" s="2">
        <v>0</v>
      </c>
      <c r="K239" s="2">
        <v>156983</v>
      </c>
      <c r="L239" s="2">
        <v>139042.6</v>
      </c>
      <c r="M239" s="2">
        <v>0</v>
      </c>
      <c r="N239" s="2">
        <v>139042.6</v>
      </c>
      <c r="O239" s="15">
        <v>0.1</v>
      </c>
      <c r="P239" s="2">
        <v>0</v>
      </c>
      <c r="Q239" s="13">
        <v>0.3</v>
      </c>
      <c r="R239" s="15">
        <v>0</v>
      </c>
      <c r="S239" s="2">
        <v>41712.78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41712.78</v>
      </c>
      <c r="AD239" s="4">
        <f t="shared" si="3"/>
        <v>41712.78</v>
      </c>
      <c r="AE239" t="s">
        <v>105</v>
      </c>
      <c r="AF239"/>
      <c r="AG239"/>
      <c r="AH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1:48" x14ac:dyDescent="0.25">
      <c r="A240" s="20">
        <v>1311</v>
      </c>
      <c r="B240" t="s">
        <v>306</v>
      </c>
      <c r="C240" t="s">
        <v>2</v>
      </c>
      <c r="D240" t="s">
        <v>391</v>
      </c>
      <c r="E240" t="s">
        <v>359</v>
      </c>
      <c r="F240" s="2">
        <v>7301949000</v>
      </c>
      <c r="G240" s="2">
        <v>0</v>
      </c>
      <c r="H240" s="2">
        <v>7301949000</v>
      </c>
      <c r="I240" s="2">
        <v>23381786</v>
      </c>
      <c r="J240" s="2">
        <v>0</v>
      </c>
      <c r="K240" s="2">
        <v>23381786</v>
      </c>
      <c r="L240" s="2">
        <v>20461006.399999999</v>
      </c>
      <c r="M240" s="2">
        <v>0</v>
      </c>
      <c r="N240" s="2">
        <v>20461006.399999999</v>
      </c>
      <c r="O240" s="15">
        <v>0.1</v>
      </c>
      <c r="P240" s="2">
        <v>0</v>
      </c>
      <c r="Q240" s="13">
        <v>0.1</v>
      </c>
      <c r="R240" s="15">
        <v>0</v>
      </c>
      <c r="S240" s="2">
        <v>2046100.64</v>
      </c>
      <c r="T240" s="2">
        <v>2000000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4046100.64</v>
      </c>
      <c r="AD240" s="4">
        <f t="shared" si="3"/>
        <v>4046100.64</v>
      </c>
      <c r="AE240" t="s">
        <v>105</v>
      </c>
      <c r="AF240"/>
      <c r="AG240"/>
      <c r="AH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1:48" x14ac:dyDescent="0.25">
      <c r="A241" s="20">
        <v>1312</v>
      </c>
      <c r="B241" t="s">
        <v>305</v>
      </c>
      <c r="C241" t="s">
        <v>2</v>
      </c>
      <c r="D241" t="s">
        <v>391</v>
      </c>
      <c r="E241" t="s">
        <v>360</v>
      </c>
      <c r="F241" s="2">
        <v>51480000</v>
      </c>
      <c r="G241" s="2">
        <v>0</v>
      </c>
      <c r="H241" s="2">
        <v>51480000</v>
      </c>
      <c r="I241" s="2">
        <v>180181</v>
      </c>
      <c r="J241" s="2">
        <v>0</v>
      </c>
      <c r="K241" s="2">
        <v>180181</v>
      </c>
      <c r="L241" s="2">
        <v>159589</v>
      </c>
      <c r="M241" s="2">
        <v>0</v>
      </c>
      <c r="N241" s="2">
        <v>159589</v>
      </c>
      <c r="O241" s="15">
        <v>0.1</v>
      </c>
      <c r="P241" s="2">
        <v>0</v>
      </c>
      <c r="Q241" s="13">
        <v>0.3</v>
      </c>
      <c r="R241" s="15">
        <v>0</v>
      </c>
      <c r="S241" s="2">
        <v>47876.7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47876.7</v>
      </c>
      <c r="AD241" s="4">
        <f t="shared" si="3"/>
        <v>47876.7</v>
      </c>
      <c r="AE241" t="s">
        <v>289</v>
      </c>
      <c r="AF241"/>
      <c r="AG241"/>
      <c r="AH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1:48" x14ac:dyDescent="0.25">
      <c r="A242" s="20">
        <v>1315</v>
      </c>
      <c r="B242" t="s">
        <v>305</v>
      </c>
      <c r="C242" t="s">
        <v>9</v>
      </c>
      <c r="D242" t="s">
        <v>29</v>
      </c>
      <c r="E242" t="s">
        <v>361</v>
      </c>
      <c r="F242" s="2">
        <v>10163946000</v>
      </c>
      <c r="G242" s="2">
        <v>0</v>
      </c>
      <c r="H242" s="2">
        <v>10163946000</v>
      </c>
      <c r="I242" s="2">
        <v>24976015</v>
      </c>
      <c r="J242" s="2">
        <v>0</v>
      </c>
      <c r="K242" s="2">
        <v>24976015</v>
      </c>
      <c r="L242" s="2">
        <v>20910436.600000001</v>
      </c>
      <c r="M242" s="2">
        <v>0</v>
      </c>
      <c r="N242" s="2">
        <v>20910436.600000001</v>
      </c>
      <c r="O242" s="15">
        <v>0.1</v>
      </c>
      <c r="P242" s="2">
        <v>0</v>
      </c>
      <c r="Q242" s="13">
        <v>0.3</v>
      </c>
      <c r="R242" s="15">
        <v>0</v>
      </c>
      <c r="S242" s="2">
        <v>6273130.9800000004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6273130.9800000004</v>
      </c>
      <c r="AD242" s="4">
        <f t="shared" si="3"/>
        <v>6273130.9800000004</v>
      </c>
      <c r="AE242" t="s">
        <v>84</v>
      </c>
      <c r="AF242"/>
      <c r="AG242"/>
      <c r="AH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1:48" x14ac:dyDescent="0.25">
      <c r="A243" s="20">
        <v>1316</v>
      </c>
      <c r="B243" t="s">
        <v>305</v>
      </c>
      <c r="C243" t="s">
        <v>2</v>
      </c>
      <c r="D243" t="s">
        <v>391</v>
      </c>
      <c r="E243" t="s">
        <v>362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15">
        <v>0.1</v>
      </c>
      <c r="P243" s="2">
        <v>0</v>
      </c>
      <c r="Q243" s="13">
        <v>0.3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0</v>
      </c>
      <c r="AD243" s="4">
        <f t="shared" si="3"/>
        <v>0</v>
      </c>
      <c r="AE243" t="s">
        <v>105</v>
      </c>
      <c r="AF243"/>
      <c r="AG243"/>
      <c r="AH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1:48" x14ac:dyDescent="0.25">
      <c r="A244" s="20">
        <v>1318</v>
      </c>
      <c r="B244" t="s">
        <v>305</v>
      </c>
      <c r="C244" t="s">
        <v>2</v>
      </c>
      <c r="D244" t="s">
        <v>220</v>
      </c>
      <c r="E244" t="s">
        <v>363</v>
      </c>
      <c r="F244" s="2">
        <v>19039832000</v>
      </c>
      <c r="G244" s="2">
        <v>0</v>
      </c>
      <c r="H244" s="2">
        <v>19039832000</v>
      </c>
      <c r="I244" s="2">
        <v>36544639</v>
      </c>
      <c r="J244" s="2">
        <v>0</v>
      </c>
      <c r="K244" s="2">
        <v>36544639</v>
      </c>
      <c r="L244" s="2">
        <v>28928706.199999999</v>
      </c>
      <c r="M244" s="2">
        <v>0</v>
      </c>
      <c r="N244" s="2">
        <v>28928706.199999999</v>
      </c>
      <c r="O244" s="15">
        <v>0.1</v>
      </c>
      <c r="P244" s="2">
        <v>0</v>
      </c>
      <c r="Q244" s="13">
        <v>0.3</v>
      </c>
      <c r="R244" s="15">
        <v>0</v>
      </c>
      <c r="S244" s="2">
        <v>8678611.8599999994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8678611.8599999994</v>
      </c>
      <c r="AD244" s="4">
        <f t="shared" si="3"/>
        <v>8678611.8599999994</v>
      </c>
      <c r="AE244" t="s">
        <v>272</v>
      </c>
      <c r="AF244"/>
      <c r="AG244"/>
      <c r="AH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1:48" x14ac:dyDescent="0.25">
      <c r="A245" s="20">
        <v>1322</v>
      </c>
      <c r="B245" t="s">
        <v>305</v>
      </c>
      <c r="C245" t="s">
        <v>9</v>
      </c>
      <c r="D245" t="s">
        <v>29</v>
      </c>
      <c r="E245" t="s">
        <v>364</v>
      </c>
      <c r="F245" s="2">
        <v>18887759000</v>
      </c>
      <c r="G245" s="2">
        <v>0</v>
      </c>
      <c r="H245" s="2">
        <v>18887759000</v>
      </c>
      <c r="I245" s="2">
        <v>40661827</v>
      </c>
      <c r="J245" s="2">
        <v>0</v>
      </c>
      <c r="K245" s="2">
        <v>40661827</v>
      </c>
      <c r="L245" s="2">
        <v>33106723.399999999</v>
      </c>
      <c r="M245" s="2">
        <v>0</v>
      </c>
      <c r="N245" s="2">
        <v>33106723.399999999</v>
      </c>
      <c r="O245" s="15">
        <v>0.1</v>
      </c>
      <c r="P245" s="2">
        <v>0</v>
      </c>
      <c r="Q245" s="13">
        <v>0.3</v>
      </c>
      <c r="R245" s="15">
        <v>0</v>
      </c>
      <c r="S245" s="2">
        <v>9932017.0199999996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9932017.0199999996</v>
      </c>
      <c r="AD245" s="4">
        <f t="shared" si="3"/>
        <v>9932017.0199999996</v>
      </c>
      <c r="AE245" t="s">
        <v>35</v>
      </c>
      <c r="AF245"/>
      <c r="AG245"/>
      <c r="AH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1:48" x14ac:dyDescent="0.25">
      <c r="A246" s="20">
        <v>1323</v>
      </c>
      <c r="B246" t="s">
        <v>305</v>
      </c>
      <c r="C246" t="s">
        <v>9</v>
      </c>
      <c r="D246" t="s">
        <v>16</v>
      </c>
      <c r="E246" t="s">
        <v>365</v>
      </c>
      <c r="F246" s="2">
        <v>1339502000</v>
      </c>
      <c r="G246" s="2">
        <v>0</v>
      </c>
      <c r="H246" s="2">
        <v>1339502000</v>
      </c>
      <c r="I246" s="2">
        <v>4130665</v>
      </c>
      <c r="J246" s="2">
        <v>0</v>
      </c>
      <c r="K246" s="2">
        <v>4130665</v>
      </c>
      <c r="L246" s="2">
        <v>3594864.2</v>
      </c>
      <c r="M246" s="2">
        <v>0</v>
      </c>
      <c r="N246" s="2">
        <v>3594864.2</v>
      </c>
      <c r="O246" s="15">
        <v>0.1</v>
      </c>
      <c r="P246" s="2">
        <v>0</v>
      </c>
      <c r="Q246" s="13">
        <v>0.3</v>
      </c>
      <c r="R246" s="15">
        <v>0</v>
      </c>
      <c r="S246" s="2">
        <v>1078459.26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1078459.26</v>
      </c>
      <c r="AD246" s="4">
        <f t="shared" si="3"/>
        <v>1078459.26</v>
      </c>
      <c r="AE246" t="s">
        <v>25</v>
      </c>
      <c r="AF246"/>
      <c r="AG246"/>
      <c r="AH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1:48" x14ac:dyDescent="0.25">
      <c r="A247" s="20">
        <v>1324</v>
      </c>
      <c r="B247" t="s">
        <v>305</v>
      </c>
      <c r="C247" t="s">
        <v>9</v>
      </c>
      <c r="D247" t="s">
        <v>10</v>
      </c>
      <c r="E247" t="s">
        <v>366</v>
      </c>
      <c r="F247" s="2">
        <v>15254396000</v>
      </c>
      <c r="G247" s="2">
        <v>0</v>
      </c>
      <c r="H247" s="2">
        <v>15254396000</v>
      </c>
      <c r="I247" s="2">
        <v>26168593</v>
      </c>
      <c r="J247" s="2">
        <v>0</v>
      </c>
      <c r="K247" s="2">
        <v>26168593</v>
      </c>
      <c r="L247" s="2">
        <v>20066834.600000001</v>
      </c>
      <c r="M247" s="2">
        <v>0</v>
      </c>
      <c r="N247" s="2">
        <v>20066834.600000001</v>
      </c>
      <c r="O247" s="15">
        <v>0.1</v>
      </c>
      <c r="P247" s="2">
        <v>0</v>
      </c>
      <c r="Q247" s="13">
        <v>0.3</v>
      </c>
      <c r="R247" s="15">
        <v>0</v>
      </c>
      <c r="S247" s="2">
        <v>6020050.3799999999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6020050.3799999999</v>
      </c>
      <c r="AD247" s="4">
        <f t="shared" si="3"/>
        <v>6020050.3799999999</v>
      </c>
      <c r="AE247" t="s">
        <v>209</v>
      </c>
      <c r="AF247"/>
      <c r="AG247"/>
      <c r="AH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1:48" x14ac:dyDescent="0.25">
      <c r="A248" s="20">
        <v>1325</v>
      </c>
      <c r="B248" t="s">
        <v>306</v>
      </c>
      <c r="C248" t="s">
        <v>2</v>
      </c>
      <c r="D248" t="s">
        <v>8</v>
      </c>
      <c r="E248" t="s">
        <v>368</v>
      </c>
      <c r="F248" s="2">
        <v>22537369000</v>
      </c>
      <c r="G248" s="2">
        <v>0</v>
      </c>
      <c r="H248" s="2">
        <v>22537369000</v>
      </c>
      <c r="I248" s="2">
        <v>52527934</v>
      </c>
      <c r="J248" s="2">
        <v>0</v>
      </c>
      <c r="K248" s="2">
        <v>52527934</v>
      </c>
      <c r="L248" s="2">
        <v>43512986.399999999</v>
      </c>
      <c r="M248" s="2">
        <v>0</v>
      </c>
      <c r="N248" s="2">
        <v>43512986.399999999</v>
      </c>
      <c r="O248" s="15">
        <v>0.1</v>
      </c>
      <c r="P248" s="2">
        <v>0</v>
      </c>
      <c r="Q248" s="13">
        <v>0.15</v>
      </c>
      <c r="R248" s="15">
        <v>0</v>
      </c>
      <c r="S248" s="2">
        <v>6526947.96</v>
      </c>
      <c r="T248" s="2">
        <v>3000000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9526947.9600000009</v>
      </c>
      <c r="AD248" s="4">
        <f t="shared" si="3"/>
        <v>9526947.9600000009</v>
      </c>
      <c r="AE248" t="s">
        <v>45</v>
      </c>
      <c r="AF248"/>
      <c r="AG248"/>
      <c r="AH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1:48" x14ac:dyDescent="0.25">
      <c r="A249" s="20">
        <v>1326</v>
      </c>
      <c r="B249" t="s">
        <v>305</v>
      </c>
      <c r="C249" t="s">
        <v>2</v>
      </c>
      <c r="D249" t="s">
        <v>392</v>
      </c>
      <c r="E249" t="s">
        <v>369</v>
      </c>
      <c r="F249" s="2">
        <v>1003432000</v>
      </c>
      <c r="G249" s="2">
        <v>0</v>
      </c>
      <c r="H249" s="2">
        <v>1003432000</v>
      </c>
      <c r="I249" s="2">
        <v>2611076</v>
      </c>
      <c r="J249" s="2">
        <v>0</v>
      </c>
      <c r="K249" s="2">
        <v>2611076</v>
      </c>
      <c r="L249" s="2">
        <v>2209703.2000000002</v>
      </c>
      <c r="M249" s="2">
        <v>0</v>
      </c>
      <c r="N249" s="2">
        <v>2209703.2000000002</v>
      </c>
      <c r="O249" s="15">
        <v>0.1</v>
      </c>
      <c r="P249" s="2">
        <v>0</v>
      </c>
      <c r="Q249" s="13">
        <v>0.3</v>
      </c>
      <c r="R249" s="15">
        <v>0</v>
      </c>
      <c r="S249" s="2">
        <v>662910.96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662910.96</v>
      </c>
      <c r="AD249" s="4">
        <f t="shared" si="3"/>
        <v>662910.96</v>
      </c>
      <c r="AE249" t="s">
        <v>181</v>
      </c>
      <c r="AF249"/>
      <c r="AG249"/>
      <c r="AH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1:48" x14ac:dyDescent="0.25">
      <c r="A250" s="20">
        <v>1327</v>
      </c>
      <c r="B250" t="s">
        <v>305</v>
      </c>
      <c r="C250" t="s">
        <v>2</v>
      </c>
      <c r="D250" t="s">
        <v>391</v>
      </c>
      <c r="E250" t="s">
        <v>367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15">
        <v>0.1</v>
      </c>
      <c r="P250" s="2">
        <v>0</v>
      </c>
      <c r="Q250" s="13">
        <v>0.3</v>
      </c>
      <c r="R250" s="15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0</v>
      </c>
      <c r="AD250" s="4">
        <f t="shared" si="3"/>
        <v>0</v>
      </c>
      <c r="AE250" t="s">
        <v>289</v>
      </c>
      <c r="AF250"/>
      <c r="AG250"/>
      <c r="AH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1:48" x14ac:dyDescent="0.25">
      <c r="A251" s="20">
        <v>1328</v>
      </c>
      <c r="B251" t="s">
        <v>305</v>
      </c>
      <c r="C251" t="s">
        <v>2</v>
      </c>
      <c r="D251" t="s">
        <v>220</v>
      </c>
      <c r="E251" t="s">
        <v>370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5">
        <v>0.1</v>
      </c>
      <c r="P251" s="2">
        <v>0</v>
      </c>
      <c r="Q251" s="13">
        <v>0.3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D251" s="4">
        <f t="shared" si="3"/>
        <v>0</v>
      </c>
      <c r="AE251" t="s">
        <v>203</v>
      </c>
      <c r="AF251"/>
      <c r="AG251"/>
      <c r="AH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1:48" x14ac:dyDescent="0.25">
      <c r="A252" s="20">
        <v>1330</v>
      </c>
      <c r="B252" t="s">
        <v>305</v>
      </c>
      <c r="C252" t="s">
        <v>2</v>
      </c>
      <c r="D252" t="s">
        <v>392</v>
      </c>
      <c r="E252" t="s">
        <v>371</v>
      </c>
      <c r="F252" s="2">
        <v>1606999000</v>
      </c>
      <c r="G252" s="2">
        <v>281700000</v>
      </c>
      <c r="H252" s="2">
        <v>1325299000</v>
      </c>
      <c r="I252" s="2">
        <v>4899999</v>
      </c>
      <c r="J252" s="2">
        <v>905950</v>
      </c>
      <c r="K252" s="2">
        <v>3994049</v>
      </c>
      <c r="L252" s="2">
        <v>4257199.4000000004</v>
      </c>
      <c r="M252" s="2">
        <v>793270</v>
      </c>
      <c r="N252" s="2">
        <v>3463929.4</v>
      </c>
      <c r="O252" s="15">
        <v>0.1</v>
      </c>
      <c r="P252" s="2">
        <v>79327</v>
      </c>
      <c r="Q252" s="13">
        <v>0.3</v>
      </c>
      <c r="R252" s="15">
        <v>0</v>
      </c>
      <c r="S252" s="2">
        <v>1039178.82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1118505.82</v>
      </c>
      <c r="AD252" s="4">
        <f t="shared" si="3"/>
        <v>1118505.82</v>
      </c>
      <c r="AE252" t="s">
        <v>181</v>
      </c>
      <c r="AF252"/>
      <c r="AG252"/>
      <c r="AH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1:48" x14ac:dyDescent="0.25">
      <c r="A253" s="20">
        <v>1331</v>
      </c>
      <c r="B253" t="s">
        <v>305</v>
      </c>
      <c r="C253" t="s">
        <v>2</v>
      </c>
      <c r="D253" t="s">
        <v>391</v>
      </c>
      <c r="E253" t="s">
        <v>372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15">
        <v>0.1</v>
      </c>
      <c r="P253" s="2">
        <v>0</v>
      </c>
      <c r="Q253" s="13">
        <v>0.3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D253" s="4">
        <f t="shared" si="3"/>
        <v>0</v>
      </c>
      <c r="AE253" t="s">
        <v>289</v>
      </c>
      <c r="AF253"/>
      <c r="AG253"/>
      <c r="AH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1:48" x14ac:dyDescent="0.25">
      <c r="A254" s="20">
        <v>1333</v>
      </c>
      <c r="B254" t="s">
        <v>305</v>
      </c>
      <c r="C254" t="s">
        <v>9</v>
      </c>
      <c r="D254" t="s">
        <v>16</v>
      </c>
      <c r="E254" t="s">
        <v>373</v>
      </c>
      <c r="F254" s="2">
        <v>1127009000</v>
      </c>
      <c r="G254" s="2">
        <v>0</v>
      </c>
      <c r="H254" s="2">
        <v>1127009000</v>
      </c>
      <c r="I254" s="2">
        <v>3623716</v>
      </c>
      <c r="J254" s="2">
        <v>0</v>
      </c>
      <c r="K254" s="2">
        <v>3623716</v>
      </c>
      <c r="L254" s="2">
        <v>3172912.4</v>
      </c>
      <c r="M254" s="2">
        <v>0</v>
      </c>
      <c r="N254" s="2">
        <v>3172912.4</v>
      </c>
      <c r="O254" s="15">
        <v>0.1</v>
      </c>
      <c r="P254" s="2">
        <v>0</v>
      </c>
      <c r="Q254" s="13">
        <v>0.3</v>
      </c>
      <c r="R254" s="15">
        <v>0</v>
      </c>
      <c r="S254" s="2">
        <v>951873.72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951873.72</v>
      </c>
      <c r="AD254" s="4">
        <f t="shared" si="3"/>
        <v>951873.72</v>
      </c>
      <c r="AE254" t="s">
        <v>18</v>
      </c>
      <c r="AF254"/>
      <c r="AG254"/>
      <c r="AH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1:48" x14ac:dyDescent="0.25">
      <c r="A255" s="20">
        <v>1334</v>
      </c>
      <c r="B255" t="s">
        <v>305</v>
      </c>
      <c r="C255" t="s">
        <v>9</v>
      </c>
      <c r="D255" t="s">
        <v>16</v>
      </c>
      <c r="E255" t="s">
        <v>374</v>
      </c>
      <c r="F255" s="2">
        <v>7961180000</v>
      </c>
      <c r="G255" s="2">
        <v>0</v>
      </c>
      <c r="H255" s="2">
        <v>7961180000</v>
      </c>
      <c r="I255" s="2">
        <v>19848915</v>
      </c>
      <c r="J255" s="2">
        <v>0</v>
      </c>
      <c r="K255" s="2">
        <v>19848915</v>
      </c>
      <c r="L255" s="2">
        <v>16664443</v>
      </c>
      <c r="M255" s="2">
        <v>0</v>
      </c>
      <c r="N255" s="2">
        <v>16664443</v>
      </c>
      <c r="O255" s="15">
        <v>0.1</v>
      </c>
      <c r="P255" s="2">
        <v>0</v>
      </c>
      <c r="Q255" s="13">
        <v>0.3</v>
      </c>
      <c r="R255" s="15">
        <v>0</v>
      </c>
      <c r="S255" s="2">
        <v>4999332.9000000004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4999332.9000000004</v>
      </c>
      <c r="AD255" s="4">
        <f t="shared" si="3"/>
        <v>4999332.9000000004</v>
      </c>
      <c r="AE255" t="s">
        <v>18</v>
      </c>
      <c r="AF255"/>
      <c r="AG255"/>
      <c r="AH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1:48" x14ac:dyDescent="0.25">
      <c r="A256" s="20">
        <v>1335</v>
      </c>
      <c r="B256" t="s">
        <v>305</v>
      </c>
      <c r="C256" t="s">
        <v>9</v>
      </c>
      <c r="D256" t="s">
        <v>16</v>
      </c>
      <c r="E256" t="s">
        <v>375</v>
      </c>
      <c r="F256" s="2">
        <v>19351000</v>
      </c>
      <c r="G256" s="2">
        <v>0</v>
      </c>
      <c r="H256" s="2">
        <v>19351000</v>
      </c>
      <c r="I256" s="2">
        <v>67729</v>
      </c>
      <c r="J256" s="2">
        <v>0</v>
      </c>
      <c r="K256" s="2">
        <v>67729</v>
      </c>
      <c r="L256" s="2">
        <v>59988.6</v>
      </c>
      <c r="M256" s="2">
        <v>0</v>
      </c>
      <c r="N256" s="2">
        <v>59988.6</v>
      </c>
      <c r="O256" s="15">
        <v>0.1</v>
      </c>
      <c r="P256" s="2">
        <v>0</v>
      </c>
      <c r="Q256" s="13">
        <v>0.3</v>
      </c>
      <c r="R256" s="15">
        <v>0</v>
      </c>
      <c r="S256" s="2">
        <v>17996.580000000002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17996.580000000002</v>
      </c>
      <c r="AD256" s="4">
        <f t="shared" si="3"/>
        <v>17996.580000000002</v>
      </c>
      <c r="AE256" t="s">
        <v>34</v>
      </c>
      <c r="AF256"/>
      <c r="AG256"/>
      <c r="AH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1:48" x14ac:dyDescent="0.25">
      <c r="A257" s="20">
        <v>1336</v>
      </c>
      <c r="B257" t="s">
        <v>305</v>
      </c>
      <c r="C257" t="s">
        <v>2</v>
      </c>
      <c r="D257" t="s">
        <v>8</v>
      </c>
      <c r="E257" t="s">
        <v>376</v>
      </c>
      <c r="F257" s="2">
        <v>29398825500</v>
      </c>
      <c r="G257" s="2">
        <v>3955990000</v>
      </c>
      <c r="H257" s="2">
        <v>25442835500</v>
      </c>
      <c r="I257" s="2">
        <v>58980318</v>
      </c>
      <c r="J257" s="2">
        <v>9749934</v>
      </c>
      <c r="K257" s="2">
        <v>49230384</v>
      </c>
      <c r="L257" s="2">
        <v>47220787.799999997</v>
      </c>
      <c r="M257" s="2">
        <v>8167538</v>
      </c>
      <c r="N257" s="2">
        <v>39053249.799999997</v>
      </c>
      <c r="O257" s="15">
        <v>0.1</v>
      </c>
      <c r="P257" s="2">
        <v>816753.8</v>
      </c>
      <c r="Q257" s="13">
        <v>0.3</v>
      </c>
      <c r="R257" s="15">
        <v>0</v>
      </c>
      <c r="S257" s="2">
        <v>11715974.939999999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12532728.74</v>
      </c>
      <c r="AD257" s="4">
        <f t="shared" si="3"/>
        <v>12532728.74</v>
      </c>
      <c r="AE257" t="s">
        <v>50</v>
      </c>
      <c r="AF257"/>
      <c r="AG257"/>
      <c r="AH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1:48" x14ac:dyDescent="0.25">
      <c r="A258" s="20">
        <v>1337</v>
      </c>
      <c r="B258" t="s">
        <v>305</v>
      </c>
      <c r="C258" t="s">
        <v>2</v>
      </c>
      <c r="D258" t="s">
        <v>8</v>
      </c>
      <c r="E258" t="s">
        <v>377</v>
      </c>
      <c r="F258" s="2">
        <v>15561959000</v>
      </c>
      <c r="G258" s="2">
        <v>0</v>
      </c>
      <c r="H258" s="2">
        <v>15561959000</v>
      </c>
      <c r="I258" s="2">
        <v>36007999</v>
      </c>
      <c r="J258" s="2">
        <v>0</v>
      </c>
      <c r="K258" s="2">
        <v>36007999</v>
      </c>
      <c r="L258" s="2">
        <v>29783215.399999999</v>
      </c>
      <c r="M258" s="2">
        <v>0</v>
      </c>
      <c r="N258" s="2">
        <v>29783215.399999999</v>
      </c>
      <c r="O258" s="15">
        <v>0.1</v>
      </c>
      <c r="P258" s="2">
        <v>0</v>
      </c>
      <c r="Q258" s="13">
        <v>0.3</v>
      </c>
      <c r="R258" s="15">
        <v>0</v>
      </c>
      <c r="S258" s="2">
        <v>8934964.6199999992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8934964.6199999992</v>
      </c>
      <c r="AD258" s="4">
        <f t="shared" si="3"/>
        <v>8934964.6199999992</v>
      </c>
      <c r="AE258" t="s">
        <v>50</v>
      </c>
      <c r="AF258"/>
      <c r="AG258"/>
      <c r="AH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1:48" x14ac:dyDescent="0.25">
      <c r="A259" s="20">
        <v>1338</v>
      </c>
      <c r="B259" t="s">
        <v>305</v>
      </c>
      <c r="C259" t="s">
        <v>9</v>
      </c>
      <c r="D259" t="s">
        <v>16</v>
      </c>
      <c r="E259" t="s">
        <v>378</v>
      </c>
      <c r="F259" s="2">
        <v>2611229000</v>
      </c>
      <c r="G259" s="2">
        <v>0</v>
      </c>
      <c r="H259" s="2">
        <v>2611229000</v>
      </c>
      <c r="I259" s="2">
        <v>8251511</v>
      </c>
      <c r="J259" s="2">
        <v>0</v>
      </c>
      <c r="K259" s="2">
        <v>8251511</v>
      </c>
      <c r="L259" s="2">
        <v>7207019.4000000004</v>
      </c>
      <c r="M259" s="2">
        <v>0</v>
      </c>
      <c r="N259" s="2">
        <v>7207019.4000000004</v>
      </c>
      <c r="O259" s="15">
        <v>0.1</v>
      </c>
      <c r="P259" s="2">
        <v>0</v>
      </c>
      <c r="Q259" s="13">
        <v>0.3</v>
      </c>
      <c r="R259" s="15">
        <v>0</v>
      </c>
      <c r="S259" s="2">
        <v>2162105.8199999998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2162105.8199999998</v>
      </c>
      <c r="AD259" s="4">
        <f t="shared" ref="AD259:AD282" si="4">AB259+AC259</f>
        <v>2162105.8199999998</v>
      </c>
      <c r="AE259" t="s">
        <v>25</v>
      </c>
      <c r="AF259"/>
      <c r="AG259"/>
      <c r="AH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1:48" x14ac:dyDescent="0.25">
      <c r="A260" s="20">
        <v>1339</v>
      </c>
      <c r="B260" t="s">
        <v>305</v>
      </c>
      <c r="C260" t="s">
        <v>2</v>
      </c>
      <c r="D260" t="s">
        <v>8</v>
      </c>
      <c r="E260" t="s">
        <v>383</v>
      </c>
      <c r="F260" s="2">
        <v>1144510000</v>
      </c>
      <c r="G260" s="2">
        <v>348402000</v>
      </c>
      <c r="H260" s="2">
        <v>796108000</v>
      </c>
      <c r="I260" s="2">
        <v>3656798</v>
      </c>
      <c r="J260" s="2">
        <v>1219407</v>
      </c>
      <c r="K260" s="2">
        <v>2437391</v>
      </c>
      <c r="L260" s="2">
        <v>3198994</v>
      </c>
      <c r="M260" s="2">
        <v>1080046.2</v>
      </c>
      <c r="N260" s="2">
        <v>2118947.7999999998</v>
      </c>
      <c r="O260" s="15">
        <v>0.1</v>
      </c>
      <c r="P260" s="2">
        <v>108004.62</v>
      </c>
      <c r="Q260" s="13">
        <v>0.3</v>
      </c>
      <c r="R260" s="15">
        <v>0</v>
      </c>
      <c r="S260" s="2">
        <v>635684.34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743688.96</v>
      </c>
      <c r="AD260" s="4">
        <f t="shared" si="4"/>
        <v>743688.96</v>
      </c>
      <c r="AE260" t="s">
        <v>57</v>
      </c>
      <c r="AF260"/>
      <c r="AG260"/>
      <c r="AH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1:48" x14ac:dyDescent="0.25">
      <c r="A261" s="20">
        <v>1340</v>
      </c>
      <c r="B261" t="s">
        <v>305</v>
      </c>
      <c r="C261" t="s">
        <v>2</v>
      </c>
      <c r="D261" t="s">
        <v>391</v>
      </c>
      <c r="E261" t="s">
        <v>379</v>
      </c>
      <c r="F261" s="2">
        <v>4645240000</v>
      </c>
      <c r="G261" s="2">
        <v>0</v>
      </c>
      <c r="H261" s="2">
        <v>4645240000</v>
      </c>
      <c r="I261" s="2">
        <v>14337759</v>
      </c>
      <c r="J261" s="2">
        <v>0</v>
      </c>
      <c r="K261" s="2">
        <v>14337759</v>
      </c>
      <c r="L261" s="2">
        <v>12479663</v>
      </c>
      <c r="M261" s="2">
        <v>0</v>
      </c>
      <c r="N261" s="2">
        <v>12479663</v>
      </c>
      <c r="O261" s="15">
        <v>0.1</v>
      </c>
      <c r="P261" s="2">
        <v>0</v>
      </c>
      <c r="Q261" s="13">
        <v>0.3</v>
      </c>
      <c r="R261" s="15">
        <v>0</v>
      </c>
      <c r="S261" s="2">
        <v>3743898.9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3743898.9</v>
      </c>
      <c r="AD261" s="4">
        <f t="shared" si="4"/>
        <v>3743898.9</v>
      </c>
      <c r="AE261" t="s">
        <v>105</v>
      </c>
      <c r="AF261"/>
      <c r="AG261"/>
      <c r="AH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1:48" x14ac:dyDescent="0.25">
      <c r="A262" s="20">
        <v>1341</v>
      </c>
      <c r="B262" t="s">
        <v>305</v>
      </c>
      <c r="C262" t="s">
        <v>2</v>
      </c>
      <c r="D262" t="s">
        <v>8</v>
      </c>
      <c r="E262" t="s">
        <v>384</v>
      </c>
      <c r="F262" s="2">
        <v>3081074000</v>
      </c>
      <c r="G262" s="2">
        <v>947000000</v>
      </c>
      <c r="H262" s="2">
        <v>2134074000</v>
      </c>
      <c r="I262" s="2">
        <v>8706656</v>
      </c>
      <c r="J262" s="2">
        <v>2267000</v>
      </c>
      <c r="K262" s="2">
        <v>6439656</v>
      </c>
      <c r="L262" s="2">
        <v>7474226.4000000004</v>
      </c>
      <c r="M262" s="2">
        <v>1888200</v>
      </c>
      <c r="N262" s="2">
        <v>5586026.4000000004</v>
      </c>
      <c r="O262" s="15">
        <v>0.1</v>
      </c>
      <c r="P262" s="2">
        <v>188820</v>
      </c>
      <c r="Q262" s="13">
        <v>0.3</v>
      </c>
      <c r="R262" s="15">
        <v>0</v>
      </c>
      <c r="S262" s="2">
        <v>1675807.92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1864627.92</v>
      </c>
      <c r="AD262" s="4">
        <f t="shared" si="4"/>
        <v>1864627.92</v>
      </c>
      <c r="AE262" t="s">
        <v>41</v>
      </c>
      <c r="AF262"/>
      <c r="AG262"/>
      <c r="AH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1:48" x14ac:dyDescent="0.25">
      <c r="A263" s="20">
        <v>1342</v>
      </c>
      <c r="B263" t="s">
        <v>305</v>
      </c>
      <c r="C263" t="s">
        <v>2</v>
      </c>
      <c r="D263" t="s">
        <v>392</v>
      </c>
      <c r="E263" t="s">
        <v>380</v>
      </c>
      <c r="F263" s="2">
        <v>1491575000</v>
      </c>
      <c r="G263" s="2">
        <v>0</v>
      </c>
      <c r="H263" s="2">
        <v>1491575000</v>
      </c>
      <c r="I263" s="2">
        <v>4592813</v>
      </c>
      <c r="J263" s="2">
        <v>0</v>
      </c>
      <c r="K263" s="2">
        <v>4592813</v>
      </c>
      <c r="L263" s="2">
        <v>3996183</v>
      </c>
      <c r="M263" s="2">
        <v>0</v>
      </c>
      <c r="N263" s="2">
        <v>3996183</v>
      </c>
      <c r="O263" s="15">
        <v>0.1</v>
      </c>
      <c r="P263" s="2">
        <v>0</v>
      </c>
      <c r="Q263" s="13">
        <v>0.3</v>
      </c>
      <c r="R263" s="15">
        <v>0</v>
      </c>
      <c r="S263" s="2">
        <v>1198854.8999999999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1198854.8999999999</v>
      </c>
      <c r="AD263" s="4">
        <f t="shared" si="4"/>
        <v>1198854.8999999999</v>
      </c>
      <c r="AE263" t="s">
        <v>97</v>
      </c>
      <c r="AF263"/>
      <c r="AG263"/>
      <c r="AH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1:48" x14ac:dyDescent="0.25">
      <c r="A264" s="20">
        <v>1343</v>
      </c>
      <c r="B264" t="s">
        <v>305</v>
      </c>
      <c r="C264" t="s">
        <v>2</v>
      </c>
      <c r="D264" t="s">
        <v>220</v>
      </c>
      <c r="E264" t="s">
        <v>381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15">
        <v>0.1</v>
      </c>
      <c r="P264" s="2">
        <v>0</v>
      </c>
      <c r="Q264" s="13">
        <v>0.3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0</v>
      </c>
      <c r="AD264" s="4">
        <f t="shared" si="4"/>
        <v>0</v>
      </c>
      <c r="AE264" t="s">
        <v>272</v>
      </c>
      <c r="AF264"/>
      <c r="AG264"/>
      <c r="AH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1:48" x14ac:dyDescent="0.25">
      <c r="A265" s="20">
        <v>1344</v>
      </c>
      <c r="B265" t="s">
        <v>306</v>
      </c>
      <c r="C265" t="s">
        <v>2</v>
      </c>
      <c r="D265" t="s">
        <v>220</v>
      </c>
      <c r="E265" t="s">
        <v>382</v>
      </c>
      <c r="F265" s="2">
        <v>730077600</v>
      </c>
      <c r="G265" s="2">
        <v>0</v>
      </c>
      <c r="H265" s="2">
        <v>730077600</v>
      </c>
      <c r="I265" s="2">
        <v>2436729</v>
      </c>
      <c r="J265" s="2">
        <v>0</v>
      </c>
      <c r="K265" s="2">
        <v>2436729</v>
      </c>
      <c r="L265" s="2">
        <v>2144697.96</v>
      </c>
      <c r="M265" s="2">
        <v>0</v>
      </c>
      <c r="N265" s="2">
        <v>2144697.96</v>
      </c>
      <c r="O265" s="15">
        <v>0.1</v>
      </c>
      <c r="P265" s="2">
        <v>0</v>
      </c>
      <c r="Q265" s="13">
        <v>0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D265" s="4">
        <f t="shared" si="4"/>
        <v>0</v>
      </c>
      <c r="AE265" t="s">
        <v>203</v>
      </c>
      <c r="AF265"/>
      <c r="AG265"/>
      <c r="AH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6" spans="1:48" x14ac:dyDescent="0.25">
      <c r="A266" s="20">
        <v>1348</v>
      </c>
      <c r="B266" t="s">
        <v>305</v>
      </c>
      <c r="C266" t="s">
        <v>2</v>
      </c>
      <c r="D266" t="s">
        <v>220</v>
      </c>
      <c r="E266" t="s">
        <v>385</v>
      </c>
      <c r="F266" s="2">
        <v>180026000</v>
      </c>
      <c r="G266" s="2">
        <v>0</v>
      </c>
      <c r="H266" s="2">
        <v>180026000</v>
      </c>
      <c r="I266" s="2">
        <v>630097</v>
      </c>
      <c r="J266" s="2">
        <v>0</v>
      </c>
      <c r="K266" s="2">
        <v>630097</v>
      </c>
      <c r="L266" s="2">
        <v>558086.6</v>
      </c>
      <c r="M266" s="2">
        <v>0</v>
      </c>
      <c r="N266" s="2">
        <v>558086.6</v>
      </c>
      <c r="O266" s="15">
        <v>0.1</v>
      </c>
      <c r="P266" s="2">
        <v>0</v>
      </c>
      <c r="Q266" s="13">
        <v>0.3</v>
      </c>
      <c r="R266" s="15">
        <v>0</v>
      </c>
      <c r="S266" s="2">
        <v>167425.98000000001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167425.98000000001</v>
      </c>
      <c r="AD266" s="4">
        <f t="shared" si="4"/>
        <v>167425.98000000001</v>
      </c>
      <c r="AE266" t="s">
        <v>272</v>
      </c>
      <c r="AF266"/>
      <c r="AG266"/>
      <c r="AH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</row>
    <row r="267" spans="1:48" x14ac:dyDescent="0.25">
      <c r="A267" s="20">
        <v>1349</v>
      </c>
      <c r="B267" t="s">
        <v>305</v>
      </c>
      <c r="C267" t="s">
        <v>9</v>
      </c>
      <c r="D267" t="s">
        <v>16</v>
      </c>
      <c r="E267" t="s">
        <v>386</v>
      </c>
      <c r="F267" s="2">
        <v>13051149000</v>
      </c>
      <c r="G267" s="2">
        <v>0</v>
      </c>
      <c r="H267" s="2">
        <v>13051149000</v>
      </c>
      <c r="I267" s="2">
        <v>26408035</v>
      </c>
      <c r="J267" s="2">
        <v>0</v>
      </c>
      <c r="K267" s="2">
        <v>26408035</v>
      </c>
      <c r="L267" s="2">
        <v>21187575.399999999</v>
      </c>
      <c r="M267" s="2">
        <v>0</v>
      </c>
      <c r="N267" s="2">
        <v>21187575.399999999</v>
      </c>
      <c r="O267" s="15">
        <v>0.1</v>
      </c>
      <c r="P267" s="2">
        <v>0</v>
      </c>
      <c r="Q267" s="13">
        <v>0.3</v>
      </c>
      <c r="R267" s="15">
        <v>0</v>
      </c>
      <c r="S267" s="2">
        <v>6356272.6200000001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6356272.6200000001</v>
      </c>
      <c r="AD267" s="4">
        <f t="shared" si="4"/>
        <v>6356272.6200000001</v>
      </c>
      <c r="AE267" t="s">
        <v>34</v>
      </c>
      <c r="AF267"/>
      <c r="AG267"/>
      <c r="AH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</row>
    <row r="268" spans="1:48" x14ac:dyDescent="0.25">
      <c r="A268" s="20">
        <v>1352</v>
      </c>
      <c r="B268" t="s">
        <v>305</v>
      </c>
      <c r="C268" t="s">
        <v>9</v>
      </c>
      <c r="D268" t="s">
        <v>10</v>
      </c>
      <c r="E268" t="s">
        <v>387</v>
      </c>
      <c r="F268" s="2">
        <v>1340533000</v>
      </c>
      <c r="G268" s="2">
        <v>0</v>
      </c>
      <c r="H268" s="2">
        <v>1340533000</v>
      </c>
      <c r="I268" s="2">
        <v>4287268</v>
      </c>
      <c r="J268" s="2">
        <v>0</v>
      </c>
      <c r="K268" s="2">
        <v>4287268</v>
      </c>
      <c r="L268" s="2">
        <v>3751054.8</v>
      </c>
      <c r="M268" s="2">
        <v>0</v>
      </c>
      <c r="N268" s="2">
        <v>3751054.8</v>
      </c>
      <c r="O268" s="15">
        <v>0.1</v>
      </c>
      <c r="P268" s="2">
        <v>0</v>
      </c>
      <c r="Q268" s="13">
        <v>0.3</v>
      </c>
      <c r="R268" s="15">
        <v>0</v>
      </c>
      <c r="S268" s="2">
        <v>1125316.44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1125316.44</v>
      </c>
      <c r="AD268" s="4">
        <f t="shared" si="4"/>
        <v>1125316.44</v>
      </c>
      <c r="AE268" t="s">
        <v>209</v>
      </c>
      <c r="AF268"/>
      <c r="AG268"/>
      <c r="AH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1:48" x14ac:dyDescent="0.25">
      <c r="A269" s="20">
        <v>1355</v>
      </c>
      <c r="B269" t="s">
        <v>305</v>
      </c>
      <c r="C269" t="s">
        <v>2</v>
      </c>
      <c r="D269" t="s">
        <v>392</v>
      </c>
      <c r="E269" t="s">
        <v>393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97</v>
      </c>
      <c r="AF269"/>
      <c r="AG269"/>
      <c r="AH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</row>
    <row r="270" spans="1:48" x14ac:dyDescent="0.25">
      <c r="A270" s="20">
        <v>1356</v>
      </c>
      <c r="B270" t="s">
        <v>305</v>
      </c>
      <c r="C270" t="s">
        <v>2</v>
      </c>
      <c r="D270" t="s">
        <v>391</v>
      </c>
      <c r="E270" t="s">
        <v>388</v>
      </c>
      <c r="F270" s="2">
        <v>9638000</v>
      </c>
      <c r="G270" s="2">
        <v>0</v>
      </c>
      <c r="H270" s="2">
        <v>9638000</v>
      </c>
      <c r="I270" s="2">
        <v>33733</v>
      </c>
      <c r="J270" s="2">
        <v>0</v>
      </c>
      <c r="K270" s="2">
        <v>33733</v>
      </c>
      <c r="L270" s="2">
        <v>29877.8</v>
      </c>
      <c r="M270" s="2">
        <v>0</v>
      </c>
      <c r="N270" s="2">
        <v>29877.8</v>
      </c>
      <c r="O270" s="15">
        <v>0.1</v>
      </c>
      <c r="P270" s="2">
        <v>0</v>
      </c>
      <c r="Q270" s="13">
        <v>0.3</v>
      </c>
      <c r="R270" s="15">
        <v>0</v>
      </c>
      <c r="S270" s="2">
        <v>8963.34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8963.34</v>
      </c>
      <c r="AD270" s="4">
        <f t="shared" si="4"/>
        <v>8963.34</v>
      </c>
      <c r="AE270" t="s">
        <v>49</v>
      </c>
      <c r="AF270"/>
      <c r="AG270"/>
      <c r="AH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</row>
    <row r="271" spans="1:48" x14ac:dyDescent="0.25">
      <c r="A271" s="20">
        <v>1359</v>
      </c>
      <c r="B271" t="s">
        <v>305</v>
      </c>
      <c r="C271" t="s">
        <v>2</v>
      </c>
      <c r="D271" t="s">
        <v>8</v>
      </c>
      <c r="E271" t="s">
        <v>394</v>
      </c>
      <c r="F271" s="2">
        <v>2963386000</v>
      </c>
      <c r="G271" s="2">
        <v>0</v>
      </c>
      <c r="H271" s="2">
        <v>2963386000</v>
      </c>
      <c r="I271" s="2">
        <v>5772298</v>
      </c>
      <c r="J271" s="2">
        <v>0</v>
      </c>
      <c r="K271" s="2">
        <v>5772298</v>
      </c>
      <c r="L271" s="2">
        <v>4586943.5999999996</v>
      </c>
      <c r="M271" s="2">
        <v>0</v>
      </c>
      <c r="N271" s="2">
        <v>4586943.5999999996</v>
      </c>
      <c r="O271" s="15">
        <v>0.1</v>
      </c>
      <c r="P271" s="2">
        <v>0</v>
      </c>
      <c r="Q271" s="13">
        <v>0.3</v>
      </c>
      <c r="R271" s="15">
        <v>0</v>
      </c>
      <c r="S271" s="2">
        <v>1376083.08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1376083.08</v>
      </c>
      <c r="AD271" s="4">
        <f t="shared" si="4"/>
        <v>1376083.08</v>
      </c>
      <c r="AE271" t="s">
        <v>50</v>
      </c>
      <c r="AF271"/>
      <c r="AG271"/>
      <c r="AH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1:48" x14ac:dyDescent="0.25">
      <c r="A272" s="20">
        <v>1360</v>
      </c>
      <c r="B272" t="s">
        <v>305</v>
      </c>
      <c r="C272" t="s">
        <v>2</v>
      </c>
      <c r="D272" t="s">
        <v>8</v>
      </c>
      <c r="E272" t="s">
        <v>395</v>
      </c>
      <c r="F272" s="2">
        <v>2154745000</v>
      </c>
      <c r="G272" s="2">
        <v>0</v>
      </c>
      <c r="H272" s="2">
        <v>2154745000</v>
      </c>
      <c r="I272" s="2">
        <v>7208861</v>
      </c>
      <c r="J272" s="2">
        <v>0</v>
      </c>
      <c r="K272" s="2">
        <v>7208861</v>
      </c>
      <c r="L272" s="2">
        <v>6346963</v>
      </c>
      <c r="M272" s="2">
        <v>0</v>
      </c>
      <c r="N272" s="2">
        <v>6346963</v>
      </c>
      <c r="O272" s="15">
        <v>0.1</v>
      </c>
      <c r="P272" s="2">
        <v>0</v>
      </c>
      <c r="Q272" s="13">
        <v>0.3</v>
      </c>
      <c r="R272" s="15">
        <v>0</v>
      </c>
      <c r="S272" s="2">
        <v>1904088.9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1904088.9</v>
      </c>
      <c r="AD272" s="4">
        <f t="shared" si="4"/>
        <v>1904088.9</v>
      </c>
      <c r="AE272" t="s">
        <v>41</v>
      </c>
      <c r="AF272"/>
      <c r="AG272"/>
      <c r="AH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</row>
    <row r="273" spans="1:48" x14ac:dyDescent="0.25">
      <c r="A273" s="20">
        <v>1364</v>
      </c>
      <c r="B273" t="s">
        <v>306</v>
      </c>
      <c r="C273" t="s">
        <v>2</v>
      </c>
      <c r="D273" t="s">
        <v>8</v>
      </c>
      <c r="E273" t="s">
        <v>396</v>
      </c>
      <c r="F273" s="2">
        <v>440520000</v>
      </c>
      <c r="G273" s="2">
        <v>440520000</v>
      </c>
      <c r="H273" s="2">
        <v>0</v>
      </c>
      <c r="I273" s="2">
        <v>1377361</v>
      </c>
      <c r="J273" s="2">
        <v>1377361</v>
      </c>
      <c r="K273" s="2">
        <v>0</v>
      </c>
      <c r="L273" s="2">
        <v>1201153</v>
      </c>
      <c r="M273" s="2">
        <v>1201153</v>
      </c>
      <c r="N273" s="2">
        <v>0</v>
      </c>
      <c r="O273" s="15">
        <v>0.1</v>
      </c>
      <c r="P273" s="2">
        <v>120115.3</v>
      </c>
      <c r="Q273" s="13">
        <v>0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120115.3</v>
      </c>
      <c r="AD273" s="4">
        <f t="shared" si="4"/>
        <v>120115.3</v>
      </c>
      <c r="AE273" t="s">
        <v>55</v>
      </c>
      <c r="AF273"/>
      <c r="AG273"/>
      <c r="AH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</row>
    <row r="274" spans="1:48" x14ac:dyDescent="0.25">
      <c r="A274" s="20">
        <v>1369</v>
      </c>
      <c r="B274" t="s">
        <v>306</v>
      </c>
      <c r="C274" t="s">
        <v>2</v>
      </c>
      <c r="D274" t="s">
        <v>220</v>
      </c>
      <c r="E274" t="s">
        <v>397</v>
      </c>
      <c r="F274" s="2">
        <v>125278145000</v>
      </c>
      <c r="G274" s="2">
        <v>0</v>
      </c>
      <c r="H274" s="2">
        <v>125278145000</v>
      </c>
      <c r="I274" s="2">
        <v>194695836</v>
      </c>
      <c r="J274" s="2">
        <v>0</v>
      </c>
      <c r="K274" s="2">
        <v>194695836</v>
      </c>
      <c r="L274" s="2">
        <v>144584578</v>
      </c>
      <c r="M274" s="2">
        <v>0</v>
      </c>
      <c r="N274" s="2">
        <v>144584578</v>
      </c>
      <c r="O274" s="15">
        <v>0.1</v>
      </c>
      <c r="P274" s="2">
        <v>0</v>
      </c>
      <c r="Q274" s="13">
        <v>0.25</v>
      </c>
      <c r="R274" s="15">
        <v>0</v>
      </c>
      <c r="S274" s="2">
        <v>36146144.5</v>
      </c>
      <c r="T274" s="2">
        <v>5000000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41146144.5</v>
      </c>
      <c r="AD274" s="4">
        <f t="shared" si="4"/>
        <v>41146144.5</v>
      </c>
      <c r="AE274" t="s">
        <v>272</v>
      </c>
      <c r="AF274"/>
      <c r="AG274"/>
      <c r="AH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</row>
    <row r="275" spans="1:48" x14ac:dyDescent="0.25">
      <c r="A275" s="20">
        <v>1370</v>
      </c>
      <c r="B275" t="s">
        <v>305</v>
      </c>
      <c r="C275" t="s">
        <v>2</v>
      </c>
      <c r="D275" t="s">
        <v>391</v>
      </c>
      <c r="E275" t="s">
        <v>398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47</v>
      </c>
      <c r="AF275"/>
      <c r="AG275"/>
      <c r="AH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</row>
    <row r="276" spans="1:48" x14ac:dyDescent="0.25">
      <c r="A276" s="20" t="s">
        <v>243</v>
      </c>
      <c r="B276" t="s">
        <v>306</v>
      </c>
      <c r="C276" t="s">
        <v>2</v>
      </c>
      <c r="D276" t="s">
        <v>220</v>
      </c>
      <c r="E276" t="s">
        <v>244</v>
      </c>
      <c r="F276" s="2">
        <v>130110000</v>
      </c>
      <c r="G276" s="2">
        <v>0</v>
      </c>
      <c r="H276" s="2">
        <v>130110000</v>
      </c>
      <c r="I276" s="2">
        <v>455385</v>
      </c>
      <c r="J276" s="2">
        <v>0</v>
      </c>
      <c r="K276" s="2">
        <v>455385</v>
      </c>
      <c r="L276" s="2">
        <v>403341</v>
      </c>
      <c r="M276" s="2">
        <v>0</v>
      </c>
      <c r="N276" s="2">
        <v>403341</v>
      </c>
      <c r="O276" s="15">
        <v>0.1</v>
      </c>
      <c r="P276" s="2">
        <v>0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1</v>
      </c>
      <c r="AF276"/>
      <c r="AG276"/>
      <c r="AH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</row>
    <row r="277" spans="1:48" x14ac:dyDescent="0.25">
      <c r="A277" s="20" t="s">
        <v>245</v>
      </c>
      <c r="B277" t="s">
        <v>306</v>
      </c>
      <c r="C277" t="s">
        <v>9</v>
      </c>
      <c r="D277" t="s">
        <v>16</v>
      </c>
      <c r="E277" t="s">
        <v>246</v>
      </c>
      <c r="F277" s="2">
        <v>336446900</v>
      </c>
      <c r="G277" s="2">
        <v>0</v>
      </c>
      <c r="H277" s="2">
        <v>336446900</v>
      </c>
      <c r="I277" s="2">
        <v>1119218</v>
      </c>
      <c r="J277" s="2">
        <v>0</v>
      </c>
      <c r="K277" s="2">
        <v>1119218</v>
      </c>
      <c r="L277" s="2">
        <v>984639.24</v>
      </c>
      <c r="M277" s="2">
        <v>0</v>
      </c>
      <c r="N277" s="2">
        <v>984639.24</v>
      </c>
      <c r="O277" s="15">
        <v>0.1</v>
      </c>
      <c r="P277" s="2">
        <v>0</v>
      </c>
      <c r="Q277" s="13">
        <v>0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D277" s="4">
        <f t="shared" si="4"/>
        <v>0</v>
      </c>
      <c r="AE277" t="s">
        <v>1</v>
      </c>
      <c r="AF277"/>
      <c r="AG277"/>
      <c r="AH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</row>
    <row r="278" spans="1:48" x14ac:dyDescent="0.25">
      <c r="A278" s="20" t="s">
        <v>247</v>
      </c>
      <c r="B278" t="s">
        <v>306</v>
      </c>
      <c r="C278" t="s">
        <v>9</v>
      </c>
      <c r="D278" t="s">
        <v>29</v>
      </c>
      <c r="E278" t="s">
        <v>248</v>
      </c>
      <c r="F278" s="2">
        <v>1395511000</v>
      </c>
      <c r="G278" s="2">
        <v>0</v>
      </c>
      <c r="H278" s="2">
        <v>1395511000</v>
      </c>
      <c r="I278" s="2">
        <v>4794696</v>
      </c>
      <c r="J278" s="2">
        <v>0</v>
      </c>
      <c r="K278" s="2">
        <v>4794696</v>
      </c>
      <c r="L278" s="2">
        <v>4236491.5999999996</v>
      </c>
      <c r="M278" s="2">
        <v>0</v>
      </c>
      <c r="N278" s="2">
        <v>4236491.5999999996</v>
      </c>
      <c r="O278" s="15">
        <v>0.1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1</v>
      </c>
      <c r="AF278"/>
      <c r="AG278"/>
      <c r="AH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</row>
    <row r="279" spans="1:48" x14ac:dyDescent="0.25">
      <c r="A279" s="20" t="s">
        <v>249</v>
      </c>
      <c r="B279" t="s">
        <v>306</v>
      </c>
      <c r="C279" t="s">
        <v>9</v>
      </c>
      <c r="D279" t="s">
        <v>10</v>
      </c>
      <c r="E279" t="s">
        <v>250</v>
      </c>
      <c r="F279" s="2">
        <v>1234325000</v>
      </c>
      <c r="G279" s="2">
        <v>0</v>
      </c>
      <c r="H279" s="2">
        <v>1234325000</v>
      </c>
      <c r="I279" s="2">
        <v>4123503</v>
      </c>
      <c r="J279" s="2">
        <v>0</v>
      </c>
      <c r="K279" s="2">
        <v>4123503</v>
      </c>
      <c r="L279" s="2">
        <v>3629773</v>
      </c>
      <c r="M279" s="2">
        <v>0</v>
      </c>
      <c r="N279" s="2">
        <v>3629773</v>
      </c>
      <c r="O279" s="15">
        <v>0.1</v>
      </c>
      <c r="P279" s="2">
        <v>0</v>
      </c>
      <c r="Q279" s="13">
        <v>0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1</v>
      </c>
      <c r="AF279"/>
      <c r="AG279"/>
      <c r="AH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</row>
    <row r="280" spans="1:48" x14ac:dyDescent="0.25">
      <c r="A280" s="20" t="s">
        <v>251</v>
      </c>
      <c r="B280" t="s">
        <v>306</v>
      </c>
      <c r="C280" t="s">
        <v>2</v>
      </c>
      <c r="D280" t="s">
        <v>391</v>
      </c>
      <c r="E280" t="s">
        <v>252</v>
      </c>
      <c r="F280" s="2">
        <v>2402124500</v>
      </c>
      <c r="G280" s="2">
        <v>1594218000</v>
      </c>
      <c r="H280" s="2">
        <v>807906500</v>
      </c>
      <c r="I280" s="2">
        <v>7203921</v>
      </c>
      <c r="J280" s="2">
        <v>4376225</v>
      </c>
      <c r="K280" s="2">
        <v>2827696</v>
      </c>
      <c r="L280" s="2">
        <v>6243071.2000000002</v>
      </c>
      <c r="M280" s="2">
        <v>3738537.8</v>
      </c>
      <c r="N280" s="2">
        <v>2504533.4</v>
      </c>
      <c r="O280" s="15">
        <v>0.1</v>
      </c>
      <c r="P280" s="2">
        <v>373853.78</v>
      </c>
      <c r="Q280" s="13">
        <v>0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373853.78</v>
      </c>
      <c r="AD280" s="4">
        <f t="shared" si="4"/>
        <v>373853.78</v>
      </c>
      <c r="AE280" t="s">
        <v>1</v>
      </c>
      <c r="AF280"/>
      <c r="AG280"/>
      <c r="AH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</row>
    <row r="281" spans="1:48" x14ac:dyDescent="0.25">
      <c r="A281" s="20" t="s">
        <v>253</v>
      </c>
      <c r="B281" t="s">
        <v>306</v>
      </c>
      <c r="C281" t="s">
        <v>2</v>
      </c>
      <c r="D281" t="s">
        <v>8</v>
      </c>
      <c r="E281" t="s">
        <v>254</v>
      </c>
      <c r="F281" s="2">
        <v>2795086000</v>
      </c>
      <c r="G281" s="2">
        <v>1065364000</v>
      </c>
      <c r="H281" s="2">
        <v>1729722000</v>
      </c>
      <c r="I281" s="2">
        <v>8773187</v>
      </c>
      <c r="J281" s="2">
        <v>3167326</v>
      </c>
      <c r="K281" s="2">
        <v>5605861</v>
      </c>
      <c r="L281" s="2">
        <v>7655152.5999999996</v>
      </c>
      <c r="M281" s="2">
        <v>2741180.4</v>
      </c>
      <c r="N281" s="2">
        <v>4913972.2</v>
      </c>
      <c r="O281" s="15">
        <v>0.1</v>
      </c>
      <c r="P281" s="2">
        <v>274118.03999999998</v>
      </c>
      <c r="Q281" s="13">
        <v>0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274118.03999999998</v>
      </c>
      <c r="AD281" s="4">
        <f t="shared" si="4"/>
        <v>274118.03999999998</v>
      </c>
      <c r="AE281" t="s">
        <v>1</v>
      </c>
      <c r="AF281"/>
      <c r="AG281"/>
      <c r="AH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</row>
    <row r="282" spans="1:48" x14ac:dyDescent="0.25">
      <c r="A282" s="20" t="s">
        <v>255</v>
      </c>
      <c r="B282" t="s">
        <v>306</v>
      </c>
      <c r="C282" t="s">
        <v>2</v>
      </c>
      <c r="D282" t="s">
        <v>4</v>
      </c>
      <c r="E282" t="s">
        <v>256</v>
      </c>
      <c r="F282" s="2">
        <v>12284725300</v>
      </c>
      <c r="G282" s="2">
        <v>7849477400</v>
      </c>
      <c r="H282" s="2">
        <v>4435247900</v>
      </c>
      <c r="I282" s="2">
        <v>36439951</v>
      </c>
      <c r="J282" s="2">
        <v>23363137</v>
      </c>
      <c r="K282" s="2">
        <v>13076814</v>
      </c>
      <c r="L282" s="2">
        <v>31526060.879999999</v>
      </c>
      <c r="M282" s="2">
        <v>20223346.039999999</v>
      </c>
      <c r="N282" s="2">
        <v>11302714.84</v>
      </c>
      <c r="O282" s="15">
        <v>0.1</v>
      </c>
      <c r="P282" s="2">
        <v>2022334.6040000001</v>
      </c>
      <c r="Q282" s="13">
        <v>0.15</v>
      </c>
      <c r="R282" s="15">
        <v>0</v>
      </c>
      <c r="S282" s="2">
        <v>1695407.226</v>
      </c>
      <c r="T282" s="2">
        <v>3000000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6717741.8300000001</v>
      </c>
      <c r="AD282" s="4">
        <f t="shared" si="4"/>
        <v>6717741.8300000001</v>
      </c>
      <c r="AE282" t="s">
        <v>1</v>
      </c>
      <c r="AF282"/>
      <c r="AG282"/>
      <c r="AH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</row>
    <row r="283" spans="1:48" x14ac:dyDescent="0.25">
      <c r="B283" s="2"/>
      <c r="C283" s="2"/>
      <c r="D283" s="2"/>
      <c r="E283" s="2"/>
      <c r="F283" s="2"/>
      <c r="G283" s="15"/>
      <c r="H283" s="2"/>
      <c r="I283" s="13"/>
      <c r="J283" s="15"/>
      <c r="K283" s="2"/>
      <c r="L283" s="2"/>
      <c r="M283" s="2"/>
      <c r="N283" s="2"/>
      <c r="O283" s="2"/>
      <c r="P283" s="2"/>
      <c r="Q283" s="2"/>
      <c r="R283" s="2"/>
      <c r="S283" s="18"/>
      <c r="T283" s="4"/>
      <c r="U283" s="4"/>
      <c r="V283"/>
      <c r="W283"/>
      <c r="X283"/>
      <c r="Y283"/>
      <c r="Z283"/>
      <c r="AA283"/>
      <c r="AB283"/>
      <c r="AC283"/>
      <c r="AD283"/>
      <c r="AE283"/>
      <c r="AF283"/>
    </row>
    <row r="284" spans="1:48" x14ac:dyDescent="0.25">
      <c r="B284" s="2"/>
      <c r="C284" s="2"/>
      <c r="D284" s="2"/>
      <c r="E284" s="2"/>
      <c r="F284" s="2"/>
      <c r="G284" s="15"/>
      <c r="H284" s="2"/>
      <c r="I284" s="13"/>
      <c r="J284" s="15"/>
      <c r="K284" s="2"/>
      <c r="L284" s="2"/>
      <c r="M284" s="2"/>
      <c r="N284" s="2"/>
      <c r="O284" s="2"/>
      <c r="P284" s="2"/>
      <c r="Q284" s="2"/>
      <c r="R284" s="2"/>
      <c r="S284" s="18"/>
      <c r="T284" s="4"/>
      <c r="U284" s="4"/>
      <c r="V284"/>
      <c r="W284"/>
      <c r="X284"/>
      <c r="Y284"/>
      <c r="Z284"/>
      <c r="AA284"/>
      <c r="AB284"/>
      <c r="AC284"/>
      <c r="AD284"/>
      <c r="AE284"/>
      <c r="AF284"/>
    </row>
    <row r="285" spans="1:48" x14ac:dyDescent="0.25">
      <c r="B285" s="2"/>
      <c r="C285" s="2"/>
      <c r="D285" s="2"/>
      <c r="E285" s="2"/>
      <c r="F285" s="2"/>
      <c r="G285" s="15"/>
      <c r="H285" s="2"/>
      <c r="I285" s="13"/>
      <c r="J285" s="15"/>
      <c r="K285" s="2"/>
      <c r="L285" s="2"/>
      <c r="M285" s="2"/>
      <c r="N285" s="2"/>
      <c r="O285" s="2"/>
      <c r="P285" s="2"/>
      <c r="Q285" s="2"/>
      <c r="R285" s="2"/>
      <c r="S285" s="18"/>
      <c r="T285" s="4"/>
      <c r="U285" s="4"/>
      <c r="V285"/>
      <c r="W285"/>
      <c r="X285"/>
      <c r="Y285"/>
      <c r="Z285"/>
      <c r="AA285"/>
      <c r="AB285"/>
      <c r="AC285"/>
      <c r="AD285"/>
      <c r="AE285"/>
      <c r="AF285"/>
    </row>
    <row r="286" spans="1:48" x14ac:dyDescent="0.25">
      <c r="B286" s="2"/>
      <c r="C286" s="2"/>
      <c r="D286" s="2"/>
      <c r="E286" s="2"/>
      <c r="F286" s="2"/>
      <c r="G286" s="15"/>
      <c r="H286" s="2"/>
      <c r="I286" s="13"/>
      <c r="J286" s="15"/>
      <c r="K286" s="2"/>
      <c r="L286" s="2"/>
      <c r="M286" s="2"/>
      <c r="N286" s="2"/>
      <c r="O286" s="2"/>
      <c r="P286" s="2"/>
      <c r="Q286" s="2"/>
      <c r="R286" s="2"/>
      <c r="S286" s="18"/>
      <c r="T286" s="4"/>
      <c r="U286" s="4"/>
      <c r="V286"/>
      <c r="W286"/>
      <c r="X286"/>
      <c r="Y286"/>
      <c r="Z286"/>
      <c r="AA286"/>
      <c r="AB286"/>
      <c r="AC286"/>
      <c r="AD286"/>
      <c r="AE286"/>
      <c r="AF286"/>
    </row>
    <row r="287" spans="1:48" x14ac:dyDescent="0.25">
      <c r="B287" s="2"/>
      <c r="C287" s="2"/>
      <c r="D287" s="2"/>
      <c r="E287" s="2"/>
      <c r="F287" s="2"/>
      <c r="G287" s="15"/>
      <c r="H287" s="2"/>
      <c r="I287" s="13"/>
      <c r="J287" s="15"/>
      <c r="K287" s="2"/>
      <c r="L287" s="2"/>
      <c r="M287" s="2"/>
      <c r="N287" s="2"/>
      <c r="O287" s="2"/>
      <c r="P287" s="2"/>
      <c r="Q287" s="2"/>
      <c r="R287" s="2"/>
      <c r="S287" s="18"/>
      <c r="T287" s="4"/>
      <c r="U287" s="4"/>
      <c r="V287"/>
      <c r="W287"/>
      <c r="X287"/>
      <c r="Y287"/>
      <c r="Z287"/>
      <c r="AA287"/>
      <c r="AB287"/>
      <c r="AC287"/>
      <c r="AD287"/>
      <c r="AE287"/>
      <c r="AF287"/>
    </row>
    <row r="288" spans="1:48" x14ac:dyDescent="0.25">
      <c r="B288" s="2"/>
      <c r="C288" s="2"/>
      <c r="D288" s="2"/>
      <c r="E288" s="2"/>
      <c r="F288" s="2"/>
      <c r="G288" s="15"/>
      <c r="H288" s="2"/>
      <c r="I288" s="13"/>
      <c r="J288" s="15"/>
      <c r="K288" s="2"/>
      <c r="L288" s="2"/>
      <c r="M288" s="2"/>
      <c r="N288" s="2"/>
      <c r="O288" s="2"/>
      <c r="P288" s="2"/>
      <c r="Q288" s="2"/>
      <c r="R288" s="2"/>
      <c r="S288" s="18"/>
      <c r="T288" s="4"/>
      <c r="U288" s="4"/>
      <c r="V288"/>
      <c r="W288"/>
      <c r="X288"/>
      <c r="Y288"/>
      <c r="Z288"/>
      <c r="AA288"/>
      <c r="AB288"/>
      <c r="AC288"/>
      <c r="AD288"/>
      <c r="AE288"/>
      <c r="AF288"/>
    </row>
    <row r="289" spans="2:32" x14ac:dyDescent="0.25">
      <c r="B289" s="2"/>
      <c r="C289" s="2"/>
      <c r="D289" s="2"/>
      <c r="E289" s="2"/>
      <c r="F289" s="2"/>
      <c r="G289" s="15"/>
      <c r="H289" s="2"/>
      <c r="I289" s="13"/>
      <c r="J289" s="15"/>
      <c r="K289" s="2"/>
      <c r="L289" s="2"/>
      <c r="M289" s="2"/>
      <c r="N289" s="2"/>
      <c r="O289" s="2"/>
      <c r="P289" s="2"/>
      <c r="Q289" s="2"/>
      <c r="R289" s="2"/>
      <c r="S289" s="18"/>
      <c r="T289" s="4"/>
      <c r="U289" s="4"/>
      <c r="V289"/>
      <c r="W289"/>
      <c r="X289"/>
      <c r="Y289"/>
      <c r="Z289"/>
      <c r="AA289"/>
      <c r="AB289"/>
      <c r="AC289"/>
      <c r="AD289"/>
      <c r="AE289"/>
      <c r="AF289"/>
    </row>
    <row r="290" spans="2:32" x14ac:dyDescent="0.25">
      <c r="B290" s="2"/>
      <c r="C290" s="2"/>
      <c r="D290" s="2"/>
      <c r="E290" s="2"/>
      <c r="F290" s="2"/>
      <c r="G290" s="15"/>
      <c r="H290" s="2"/>
      <c r="I290" s="13"/>
      <c r="J290" s="15"/>
      <c r="K290" s="2"/>
      <c r="L290" s="2"/>
      <c r="M290" s="2"/>
      <c r="N290" s="2"/>
      <c r="O290" s="2"/>
      <c r="P290" s="2"/>
      <c r="Q290" s="2"/>
      <c r="R290" s="2"/>
      <c r="S290" s="18"/>
      <c r="T290" s="4"/>
      <c r="U290" s="4"/>
      <c r="V290"/>
      <c r="W290"/>
      <c r="X290"/>
      <c r="Y290"/>
      <c r="Z290"/>
      <c r="AA290"/>
      <c r="AB290"/>
      <c r="AC290"/>
      <c r="AD290"/>
      <c r="AE290"/>
      <c r="AF290"/>
    </row>
    <row r="291" spans="2:32" x14ac:dyDescent="0.25">
      <c r="B291" s="2"/>
      <c r="C291" s="15"/>
      <c r="D291" s="2"/>
      <c r="E291" s="13"/>
      <c r="F291" s="15"/>
      <c r="G291" s="2"/>
      <c r="H291" s="2"/>
      <c r="I291" s="2"/>
      <c r="J291" s="2"/>
      <c r="K291" s="2"/>
      <c r="L291" s="2"/>
      <c r="M291" s="2"/>
      <c r="N291" s="2"/>
      <c r="O291" s="18"/>
      <c r="P291" s="4"/>
    </row>
    <row r="292" spans="2:32" x14ac:dyDescent="0.25">
      <c r="B292" s="2"/>
      <c r="C292" s="15"/>
      <c r="D292" s="2"/>
      <c r="E292" s="13"/>
      <c r="F292" s="15"/>
      <c r="G292" s="2"/>
      <c r="H292" s="2"/>
      <c r="I292" s="2"/>
      <c r="J292" s="2"/>
      <c r="K292" s="2"/>
      <c r="L292" s="2"/>
      <c r="M292" s="2"/>
      <c r="N292" s="2"/>
      <c r="O292" s="18"/>
      <c r="P292" s="4"/>
    </row>
    <row r="293" spans="2:32" x14ac:dyDescent="0.25">
      <c r="B293" s="2"/>
      <c r="C293" s="15"/>
      <c r="D293" s="2"/>
      <c r="E293" s="13"/>
      <c r="F293" s="15"/>
      <c r="G293" s="2"/>
      <c r="H293" s="2"/>
      <c r="I293" s="2"/>
      <c r="J293" s="2"/>
      <c r="K293" s="2"/>
      <c r="L293" s="2"/>
      <c r="M293" s="2"/>
      <c r="N293" s="2"/>
      <c r="O293" s="18"/>
      <c r="P293" s="4"/>
    </row>
    <row r="294" spans="2:32" x14ac:dyDescent="0.25">
      <c r="B294" s="2"/>
      <c r="C294" s="15"/>
      <c r="D294" s="2"/>
      <c r="E294" s="13"/>
      <c r="F294" s="15"/>
      <c r="G294" s="2"/>
      <c r="H294" s="2"/>
      <c r="I294" s="2"/>
      <c r="J294" s="2"/>
      <c r="K294" s="2"/>
      <c r="L294" s="2"/>
      <c r="M294" s="2"/>
      <c r="N294" s="2"/>
      <c r="O294" s="18"/>
      <c r="P294" s="4"/>
    </row>
    <row r="295" spans="2:32" x14ac:dyDescent="0.25">
      <c r="B295" s="2"/>
      <c r="C295" s="2"/>
      <c r="D295" s="18"/>
      <c r="E295" s="4"/>
    </row>
    <row r="296" spans="2:32" x14ac:dyDescent="0.25">
      <c r="B296" s="2"/>
      <c r="C296" s="2"/>
      <c r="D296" s="18"/>
      <c r="E296" s="4"/>
    </row>
    <row r="297" spans="2:32" x14ac:dyDescent="0.25">
      <c r="B297" s="2"/>
      <c r="C297" s="2"/>
      <c r="D297" s="18"/>
      <c r="E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opLeftCell="Y1" workbookViewId="0">
      <pane ySplit="1" topLeftCell="A2" activePane="bottomLeft" state="frozen"/>
      <selection activeCell="U1" sqref="U1"/>
      <selection pane="bottomLeft" activeCell="AE33" sqref="AE33"/>
    </sheetView>
  </sheetViews>
  <sheetFormatPr defaultRowHeight="15" x14ac:dyDescent="0.25"/>
  <cols>
    <col min="1" max="1" width="10" customWidth="1"/>
    <col min="2" max="2" width="10.5703125" customWidth="1"/>
    <col min="3" max="3" width="22.85546875" customWidth="1"/>
    <col min="4" max="4" width="23.85546875" customWidth="1"/>
    <col min="5" max="5" width="27" customWidth="1"/>
    <col min="6" max="6" width="24.42578125" customWidth="1"/>
    <col min="7" max="7" width="19.5703125" customWidth="1"/>
    <col min="8" max="8" width="16" customWidth="1"/>
    <col min="9" max="9" width="19" customWidth="1"/>
    <col min="10" max="10" width="24.5703125" customWidth="1"/>
    <col min="11" max="11" width="18.7109375" customWidth="1"/>
    <col min="12" max="12" width="21" customWidth="1"/>
    <col min="13" max="13" width="16.140625" customWidth="1"/>
    <col min="14" max="14" width="18.7109375" customWidth="1"/>
    <col min="15" max="15" width="17.28515625" customWidth="1"/>
    <col min="16" max="16" width="20.7109375" customWidth="1"/>
    <col min="17" max="17" width="22.7109375" customWidth="1"/>
    <col min="18" max="18" width="20.28515625" customWidth="1"/>
    <col min="19" max="19" width="26.42578125" customWidth="1"/>
    <col min="20" max="20" width="26.28515625" customWidth="1"/>
    <col min="21" max="21" width="26.28515625" hidden="1" customWidth="1"/>
    <col min="22" max="22" width="25.7109375" customWidth="1"/>
    <col min="23" max="23" width="12.28515625" hidden="1" customWidth="1"/>
    <col min="24" max="24" width="31.42578125" customWidth="1"/>
    <col min="25" max="25" width="18.28515625" customWidth="1"/>
    <col min="26" max="27" width="26.28515625" hidden="1" customWidth="1"/>
    <col min="28" max="38" width="26.28515625" customWidth="1"/>
    <col min="39" max="39" width="15.28515625" customWidth="1"/>
    <col min="40" max="48" width="26.28515625" customWidth="1"/>
    <col min="49" max="49" width="24.140625" customWidth="1"/>
    <col min="50" max="50" width="19.140625" style="4" customWidth="1"/>
    <col min="51" max="51" width="29" style="4" customWidth="1"/>
    <col min="52" max="52" width="17.5703125" style="4" customWidth="1"/>
    <col min="53" max="53" width="25.28515625" customWidth="1"/>
    <col min="54" max="54" width="17.85546875" customWidth="1"/>
  </cols>
  <sheetData>
    <row r="1" spans="1:52" x14ac:dyDescent="0.25">
      <c r="A1" s="19" t="s">
        <v>157</v>
      </c>
      <c r="B1" s="5" t="s">
        <v>124</v>
      </c>
      <c r="C1" s="5" t="s">
        <v>126</v>
      </c>
      <c r="D1" s="5" t="s">
        <v>162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164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21" t="s">
        <v>165</v>
      </c>
      <c r="P1" s="5" t="s">
        <v>166</v>
      </c>
      <c r="Q1" s="9" t="s">
        <v>167</v>
      </c>
      <c r="R1" s="14" t="s">
        <v>221</v>
      </c>
      <c r="S1" s="5" t="s">
        <v>168</v>
      </c>
      <c r="T1" s="5" t="s">
        <v>136</v>
      </c>
      <c r="U1" s="5" t="s">
        <v>137</v>
      </c>
      <c r="V1" s="5" t="s">
        <v>138</v>
      </c>
      <c r="W1" s="5" t="s">
        <v>139</v>
      </c>
      <c r="X1" s="5" t="s">
        <v>140</v>
      </c>
      <c r="Y1" s="5" t="s">
        <v>141</v>
      </c>
      <c r="Z1" s="5" t="s">
        <v>142</v>
      </c>
      <c r="AA1" s="17" t="s">
        <v>169</v>
      </c>
      <c r="AB1" s="17" t="s">
        <v>158</v>
      </c>
      <c r="AC1" s="17" t="s">
        <v>390</v>
      </c>
      <c r="AD1" s="17" t="s">
        <v>313</v>
      </c>
      <c r="AE1" s="17" t="s">
        <v>332</v>
      </c>
      <c r="AF1" s="17" t="s">
        <v>207</v>
      </c>
      <c r="AG1" s="5" t="s">
        <v>143</v>
      </c>
      <c r="AX1"/>
      <c r="AY1"/>
      <c r="AZ1"/>
    </row>
    <row r="2" spans="1:52" x14ac:dyDescent="0.25">
      <c r="A2" s="20">
        <v>57</v>
      </c>
      <c r="B2" t="s">
        <v>325</v>
      </c>
      <c r="C2" t="s">
        <v>9</v>
      </c>
      <c r="D2" t="s">
        <v>16</v>
      </c>
      <c r="E2" t="s">
        <v>18</v>
      </c>
      <c r="F2" s="2">
        <v>36170333000</v>
      </c>
      <c r="G2" s="2">
        <v>0</v>
      </c>
      <c r="H2" s="2">
        <v>36170333000</v>
      </c>
      <c r="I2" s="2">
        <v>76664336</v>
      </c>
      <c r="J2" s="2">
        <v>0</v>
      </c>
      <c r="K2" s="2">
        <v>76664336</v>
      </c>
      <c r="L2" s="2">
        <v>62196202.799999997</v>
      </c>
      <c r="M2" s="2">
        <v>0</v>
      </c>
      <c r="N2" s="2">
        <v>62196202.799999997</v>
      </c>
      <c r="O2" s="15">
        <v>0.1</v>
      </c>
      <c r="P2" s="2">
        <v>0</v>
      </c>
      <c r="Q2" s="13">
        <v>0.2</v>
      </c>
      <c r="R2" s="15">
        <v>0</v>
      </c>
      <c r="S2" s="2">
        <v>12439240.560000001</v>
      </c>
      <c r="T2" s="2">
        <v>0</v>
      </c>
      <c r="U2" s="2">
        <v>460952697.36000001</v>
      </c>
      <c r="V2" s="2">
        <v>0</v>
      </c>
      <c r="W2" s="2">
        <v>460952697.36000001</v>
      </c>
      <c r="X2" s="2">
        <v>350022859100</v>
      </c>
      <c r="Y2" s="2">
        <v>0</v>
      </c>
      <c r="Z2" s="2">
        <v>350022859100</v>
      </c>
      <c r="AA2" s="18">
        <v>18438107.894400001</v>
      </c>
      <c r="AB2" s="4">
        <v>30877348.454399999</v>
      </c>
      <c r="AC2" s="4">
        <f>L2+U2</f>
        <v>523148900.16000003</v>
      </c>
      <c r="AD2" s="4">
        <v>6000000</v>
      </c>
      <c r="AE2" s="4"/>
      <c r="AF2" s="4">
        <f>AB2+AD2+AE2</f>
        <v>36877348.454400003</v>
      </c>
      <c r="AG2" t="s">
        <v>17</v>
      </c>
      <c r="AX2"/>
      <c r="AY2"/>
      <c r="AZ2"/>
    </row>
    <row r="3" spans="1:52" x14ac:dyDescent="0.25">
      <c r="A3" s="20">
        <v>71</v>
      </c>
      <c r="B3" t="s">
        <v>325</v>
      </c>
      <c r="C3" t="s">
        <v>9</v>
      </c>
      <c r="D3" t="s">
        <v>16</v>
      </c>
      <c r="E3" t="s">
        <v>25</v>
      </c>
      <c r="F3" s="2">
        <v>22160194000</v>
      </c>
      <c r="G3" s="2">
        <v>0</v>
      </c>
      <c r="H3" s="2">
        <v>22160194000</v>
      </c>
      <c r="I3" s="2">
        <v>46525102</v>
      </c>
      <c r="J3" s="2">
        <v>0</v>
      </c>
      <c r="K3" s="2">
        <v>46525102</v>
      </c>
      <c r="L3" s="2">
        <v>37661024.399999999</v>
      </c>
      <c r="M3" s="2">
        <v>0</v>
      </c>
      <c r="N3" s="2">
        <v>37661024.399999999</v>
      </c>
      <c r="O3" s="15">
        <v>0.1</v>
      </c>
      <c r="P3" s="2">
        <v>0</v>
      </c>
      <c r="Q3" s="13">
        <v>0.15</v>
      </c>
      <c r="R3" s="15">
        <v>0</v>
      </c>
      <c r="S3" s="2">
        <v>5649153.6600000001</v>
      </c>
      <c r="T3" s="2">
        <v>0</v>
      </c>
      <c r="U3" s="2">
        <v>326602657.39999998</v>
      </c>
      <c r="V3" s="2">
        <v>0</v>
      </c>
      <c r="W3" s="2">
        <v>326602657.39999998</v>
      </c>
      <c r="X3" s="2">
        <v>227017639000</v>
      </c>
      <c r="Y3" s="2">
        <v>0</v>
      </c>
      <c r="Z3" s="2">
        <v>227017639000</v>
      </c>
      <c r="AA3" s="18">
        <v>13064106.296</v>
      </c>
      <c r="AB3" s="4">
        <v>18713259.956</v>
      </c>
      <c r="AC3" s="4">
        <f t="shared" ref="AC3:AC33" si="0">L3+U3</f>
        <v>364263681.79999995</v>
      </c>
      <c r="AD3" s="4">
        <v>6000000</v>
      </c>
      <c r="AE3" s="4"/>
      <c r="AF3" s="4">
        <f t="shared" ref="AF3:AF33" si="1">AB3+AD3+AE3</f>
        <v>24713259.956</v>
      </c>
      <c r="AG3" t="s">
        <v>17</v>
      </c>
      <c r="AX3"/>
      <c r="AY3"/>
      <c r="AZ3"/>
    </row>
    <row r="4" spans="1:52" x14ac:dyDescent="0.25">
      <c r="A4" s="20">
        <v>135</v>
      </c>
      <c r="B4" t="s">
        <v>325</v>
      </c>
      <c r="C4" t="s">
        <v>9</v>
      </c>
      <c r="D4" t="s">
        <v>29</v>
      </c>
      <c r="E4" t="s">
        <v>30</v>
      </c>
      <c r="F4" s="2">
        <v>9365263000</v>
      </c>
      <c r="G4" s="2">
        <v>0</v>
      </c>
      <c r="H4" s="2">
        <v>9365263000</v>
      </c>
      <c r="I4" s="2">
        <v>23300872</v>
      </c>
      <c r="J4" s="2">
        <v>0</v>
      </c>
      <c r="K4" s="2">
        <v>23300872</v>
      </c>
      <c r="L4" s="2">
        <v>19554766.800000001</v>
      </c>
      <c r="M4" s="2">
        <v>0</v>
      </c>
      <c r="N4" s="2">
        <v>19554766.800000001</v>
      </c>
      <c r="O4" s="15">
        <v>0.1</v>
      </c>
      <c r="P4" s="2">
        <v>0</v>
      </c>
      <c r="Q4" s="13">
        <v>0.1</v>
      </c>
      <c r="R4" s="15">
        <v>0</v>
      </c>
      <c r="S4" s="2">
        <v>1955476.68</v>
      </c>
      <c r="T4" s="2">
        <v>0</v>
      </c>
      <c r="U4" s="2">
        <v>259939252.16</v>
      </c>
      <c r="V4" s="2">
        <v>0</v>
      </c>
      <c r="W4" s="2">
        <v>259939252.16</v>
      </c>
      <c r="X4" s="2">
        <v>183950514600</v>
      </c>
      <c r="Y4" s="2">
        <v>0</v>
      </c>
      <c r="Z4" s="2">
        <v>183950514600</v>
      </c>
      <c r="AA4" s="18">
        <v>10397570.0864</v>
      </c>
      <c r="AB4" s="4">
        <v>12353046.7664</v>
      </c>
      <c r="AC4" s="4">
        <f t="shared" si="0"/>
        <v>279494018.95999998</v>
      </c>
      <c r="AD4" s="4">
        <v>4000000</v>
      </c>
      <c r="AE4" s="4"/>
      <c r="AF4" s="4">
        <f t="shared" si="1"/>
        <v>16353046.7664</v>
      </c>
      <c r="AG4" t="s">
        <v>31</v>
      </c>
      <c r="AX4"/>
      <c r="AY4"/>
      <c r="AZ4"/>
    </row>
    <row r="5" spans="1:52" x14ac:dyDescent="0.25">
      <c r="A5" s="20">
        <v>146</v>
      </c>
      <c r="B5" t="s">
        <v>325</v>
      </c>
      <c r="C5" t="s">
        <v>9</v>
      </c>
      <c r="D5" t="s">
        <v>29</v>
      </c>
      <c r="E5" t="s">
        <v>24</v>
      </c>
      <c r="F5" s="2">
        <v>39534323000</v>
      </c>
      <c r="G5" s="2">
        <v>0</v>
      </c>
      <c r="H5" s="2">
        <v>39534323000</v>
      </c>
      <c r="I5" s="2">
        <v>62835094</v>
      </c>
      <c r="J5" s="2">
        <v>0</v>
      </c>
      <c r="K5" s="2">
        <v>62835094</v>
      </c>
      <c r="L5" s="2">
        <v>47021364.799999997</v>
      </c>
      <c r="M5" s="2">
        <v>0</v>
      </c>
      <c r="N5" s="2">
        <v>47021364.799999997</v>
      </c>
      <c r="O5" s="15">
        <v>0.1</v>
      </c>
      <c r="P5" s="2">
        <v>0</v>
      </c>
      <c r="Q5" s="13">
        <v>0.15</v>
      </c>
      <c r="R5" s="15">
        <v>0</v>
      </c>
      <c r="S5" s="2">
        <v>7053204.7199999997</v>
      </c>
      <c r="T5" s="2">
        <v>0</v>
      </c>
      <c r="U5" s="2">
        <v>496812842.60000002</v>
      </c>
      <c r="V5" s="2">
        <v>0</v>
      </c>
      <c r="W5" s="2">
        <v>496812842.60000002</v>
      </c>
      <c r="X5" s="2">
        <v>357503326000</v>
      </c>
      <c r="Y5" s="2">
        <v>0</v>
      </c>
      <c r="Z5" s="2">
        <v>357503326000</v>
      </c>
      <c r="AA5" s="18">
        <v>19872513.704</v>
      </c>
      <c r="AB5" s="4">
        <v>26925718.423999999</v>
      </c>
      <c r="AC5" s="4">
        <f t="shared" si="0"/>
        <v>543834207.39999998</v>
      </c>
      <c r="AD5" s="4">
        <v>6000000</v>
      </c>
      <c r="AE5" s="4"/>
      <c r="AF5" s="4">
        <f t="shared" si="1"/>
        <v>32925718.423999999</v>
      </c>
      <c r="AG5" t="s">
        <v>17</v>
      </c>
      <c r="AX5"/>
      <c r="AY5"/>
      <c r="AZ5"/>
    </row>
    <row r="6" spans="1:52" x14ac:dyDescent="0.25">
      <c r="A6" s="20">
        <v>162</v>
      </c>
      <c r="B6" t="s">
        <v>325</v>
      </c>
      <c r="C6" t="s">
        <v>9</v>
      </c>
      <c r="D6" t="s">
        <v>29</v>
      </c>
      <c r="E6" t="s">
        <v>35</v>
      </c>
      <c r="F6" s="2">
        <v>9180445000</v>
      </c>
      <c r="G6" s="2">
        <v>0</v>
      </c>
      <c r="H6" s="2">
        <v>9180445000</v>
      </c>
      <c r="I6" s="2">
        <v>21636236</v>
      </c>
      <c r="J6" s="2">
        <v>0</v>
      </c>
      <c r="K6" s="2">
        <v>21636236</v>
      </c>
      <c r="L6" s="2">
        <v>17964058</v>
      </c>
      <c r="M6" s="2">
        <v>0</v>
      </c>
      <c r="N6" s="2">
        <v>17964058</v>
      </c>
      <c r="O6" s="15">
        <v>0.1</v>
      </c>
      <c r="P6" s="2">
        <v>0</v>
      </c>
      <c r="Q6" s="13">
        <v>0.1</v>
      </c>
      <c r="R6" s="15">
        <v>0</v>
      </c>
      <c r="S6" s="2">
        <v>1796405.8</v>
      </c>
      <c r="T6" s="2">
        <v>0</v>
      </c>
      <c r="U6" s="2">
        <v>280178999.80000001</v>
      </c>
      <c r="V6" s="2">
        <v>0</v>
      </c>
      <c r="W6" s="2">
        <v>280178999.80000001</v>
      </c>
      <c r="X6" s="2">
        <v>163952688000</v>
      </c>
      <c r="Y6" s="2">
        <v>0</v>
      </c>
      <c r="Z6" s="2">
        <v>163952688000</v>
      </c>
      <c r="AA6" s="18">
        <v>11207159.992000001</v>
      </c>
      <c r="AB6" s="4">
        <v>13003565.791999999</v>
      </c>
      <c r="AC6" s="4">
        <f t="shared" si="0"/>
        <v>298143057.80000001</v>
      </c>
      <c r="AD6" s="4">
        <v>6000000</v>
      </c>
      <c r="AE6" s="4"/>
      <c r="AF6" s="4">
        <f t="shared" si="1"/>
        <v>19003565.791999999</v>
      </c>
      <c r="AG6" t="s">
        <v>31</v>
      </c>
      <c r="AX6"/>
      <c r="AY6"/>
      <c r="AZ6"/>
    </row>
    <row r="7" spans="1:52" x14ac:dyDescent="0.25">
      <c r="A7" s="20">
        <v>201</v>
      </c>
      <c r="B7" t="s">
        <v>325</v>
      </c>
      <c r="C7" t="s">
        <v>2</v>
      </c>
      <c r="D7" t="s">
        <v>8</v>
      </c>
      <c r="E7" t="s">
        <v>36</v>
      </c>
      <c r="F7" s="2">
        <v>16064321000</v>
      </c>
      <c r="G7" s="2">
        <v>1330538000</v>
      </c>
      <c r="H7" s="2">
        <v>14733783000</v>
      </c>
      <c r="I7" s="2">
        <v>35279667</v>
      </c>
      <c r="J7" s="2">
        <v>2881060</v>
      </c>
      <c r="K7" s="2">
        <v>32398607</v>
      </c>
      <c r="L7" s="2">
        <v>28853938.600000001</v>
      </c>
      <c r="M7" s="2">
        <v>2348844.7999999998</v>
      </c>
      <c r="N7" s="2">
        <v>26505093.800000001</v>
      </c>
      <c r="O7" s="15">
        <v>0.1</v>
      </c>
      <c r="P7" s="2">
        <v>234884.48000000001</v>
      </c>
      <c r="Q7" s="13">
        <v>0.1</v>
      </c>
      <c r="R7" s="15">
        <v>0</v>
      </c>
      <c r="S7" s="2">
        <v>2650509.38</v>
      </c>
      <c r="T7" s="2">
        <v>0</v>
      </c>
      <c r="U7" s="2">
        <v>151568399.19999999</v>
      </c>
      <c r="V7" s="2">
        <v>26056117.399999999</v>
      </c>
      <c r="W7" s="2">
        <v>125512281.8</v>
      </c>
      <c r="X7" s="2">
        <v>66113972000</v>
      </c>
      <c r="Y7" s="2">
        <v>10125849000</v>
      </c>
      <c r="Z7" s="2">
        <v>55988123000</v>
      </c>
      <c r="AA7" s="18">
        <v>4025929.628</v>
      </c>
      <c r="AB7" s="4">
        <v>6911323.4879999999</v>
      </c>
      <c r="AC7" s="4">
        <f t="shared" si="0"/>
        <v>180422337.79999998</v>
      </c>
      <c r="AD7" s="4">
        <v>3000000</v>
      </c>
      <c r="AE7" s="4"/>
      <c r="AF7" s="4">
        <f t="shared" si="1"/>
        <v>9911323.4879999999</v>
      </c>
      <c r="AG7" t="s">
        <v>15</v>
      </c>
      <c r="AX7"/>
      <c r="AY7"/>
      <c r="AZ7"/>
    </row>
    <row r="8" spans="1:52" s="39" customFormat="1" x14ac:dyDescent="0.25">
      <c r="A8" s="38">
        <v>202</v>
      </c>
      <c r="B8" s="39" t="s">
        <v>325</v>
      </c>
      <c r="C8" s="39" t="s">
        <v>2</v>
      </c>
      <c r="D8" s="39" t="s">
        <v>4</v>
      </c>
      <c r="E8" s="39" t="s">
        <v>6</v>
      </c>
      <c r="F8" s="40">
        <v>141433093600</v>
      </c>
      <c r="G8" s="40">
        <v>38080649000</v>
      </c>
      <c r="H8" s="40">
        <v>103352444600</v>
      </c>
      <c r="I8" s="40">
        <v>238542195</v>
      </c>
      <c r="J8" s="40">
        <v>73655230</v>
      </c>
      <c r="K8" s="40">
        <v>164886965</v>
      </c>
      <c r="L8" s="40">
        <v>181968957.56</v>
      </c>
      <c r="M8" s="40">
        <v>58422970.399999999</v>
      </c>
      <c r="N8" s="40">
        <v>123545987.16</v>
      </c>
      <c r="O8" s="41">
        <v>0.1</v>
      </c>
      <c r="P8" s="40">
        <v>5842297.04</v>
      </c>
      <c r="Q8" s="42">
        <v>0.25</v>
      </c>
      <c r="R8" s="41">
        <v>0.4</v>
      </c>
      <c r="S8" s="40">
        <v>30886496.789999999</v>
      </c>
      <c r="T8" s="40">
        <v>0</v>
      </c>
      <c r="U8" s="40">
        <v>384306113.95999998</v>
      </c>
      <c r="V8" s="40">
        <v>46577573.799999997</v>
      </c>
      <c r="W8" s="40">
        <v>337728540.16000003</v>
      </c>
      <c r="X8" s="40">
        <v>279571642600</v>
      </c>
      <c r="Y8" s="40">
        <v>21856738000</v>
      </c>
      <c r="Z8" s="40">
        <v>257714904600</v>
      </c>
      <c r="AA8" s="43">
        <v>13974917.3444</v>
      </c>
      <c r="AB8" s="44">
        <v>50703711.174400002</v>
      </c>
      <c r="AC8" s="44">
        <f t="shared" si="0"/>
        <v>566275071.51999998</v>
      </c>
      <c r="AD8" s="44">
        <v>1000000</v>
      </c>
      <c r="AE8" s="44"/>
      <c r="AF8" s="44">
        <f t="shared" si="1"/>
        <v>51703711.174400002</v>
      </c>
      <c r="AG8" s="39" t="s">
        <v>22</v>
      </c>
    </row>
    <row r="9" spans="1:52" x14ac:dyDescent="0.25">
      <c r="A9" s="20">
        <v>208</v>
      </c>
      <c r="B9" t="s">
        <v>325</v>
      </c>
      <c r="C9" t="s">
        <v>2</v>
      </c>
      <c r="D9" t="s">
        <v>8</v>
      </c>
      <c r="E9" t="s">
        <v>41</v>
      </c>
      <c r="F9" s="2">
        <v>41570455000</v>
      </c>
      <c r="G9" s="2">
        <v>62520000</v>
      </c>
      <c r="H9" s="2">
        <v>41507935000</v>
      </c>
      <c r="I9" s="2">
        <v>85715124</v>
      </c>
      <c r="J9" s="2">
        <v>218820</v>
      </c>
      <c r="K9" s="2">
        <v>85496304</v>
      </c>
      <c r="L9" s="2">
        <v>69086942</v>
      </c>
      <c r="M9" s="2">
        <v>193812</v>
      </c>
      <c r="N9" s="2">
        <v>68893130</v>
      </c>
      <c r="O9" s="15">
        <v>0.1</v>
      </c>
      <c r="P9" s="2">
        <v>19381.2</v>
      </c>
      <c r="Q9" s="13">
        <v>0.2</v>
      </c>
      <c r="R9" s="15">
        <v>0</v>
      </c>
      <c r="S9" s="2">
        <v>13778626</v>
      </c>
      <c r="T9" s="2">
        <v>0</v>
      </c>
      <c r="U9" s="2">
        <v>160350487.80000001</v>
      </c>
      <c r="V9" s="2">
        <v>18710147.800000001</v>
      </c>
      <c r="W9" s="2">
        <v>141640340</v>
      </c>
      <c r="X9" s="2">
        <v>78186798000</v>
      </c>
      <c r="Y9" s="2">
        <v>7288133000</v>
      </c>
      <c r="Z9" s="2">
        <v>70898665000</v>
      </c>
      <c r="AA9" s="18">
        <v>4436311.6780000003</v>
      </c>
      <c r="AB9" s="4">
        <v>18234318.877999999</v>
      </c>
      <c r="AC9" s="4">
        <f t="shared" si="0"/>
        <v>229437429.80000001</v>
      </c>
      <c r="AD9" s="4">
        <v>3000000</v>
      </c>
      <c r="AE9" s="4"/>
      <c r="AF9" s="4">
        <f t="shared" si="1"/>
        <v>21234318.877999999</v>
      </c>
      <c r="AG9" t="s">
        <v>15</v>
      </c>
      <c r="AX9"/>
      <c r="AY9"/>
      <c r="AZ9"/>
    </row>
    <row r="10" spans="1:52" x14ac:dyDescent="0.25">
      <c r="A10" s="20">
        <v>209</v>
      </c>
      <c r="B10" t="s">
        <v>325</v>
      </c>
      <c r="C10" t="s">
        <v>9</v>
      </c>
      <c r="D10" t="s">
        <v>16</v>
      </c>
      <c r="E10" t="s">
        <v>20</v>
      </c>
      <c r="F10" s="2">
        <v>46836126000</v>
      </c>
      <c r="G10" s="2">
        <v>0</v>
      </c>
      <c r="H10" s="2">
        <v>46836126000</v>
      </c>
      <c r="I10" s="2">
        <v>90125388</v>
      </c>
      <c r="J10" s="2">
        <v>0</v>
      </c>
      <c r="K10" s="2">
        <v>90125388</v>
      </c>
      <c r="L10" s="2">
        <v>71390937.599999994</v>
      </c>
      <c r="M10" s="2">
        <v>0</v>
      </c>
      <c r="N10" s="2">
        <v>71390937.599999994</v>
      </c>
      <c r="O10" s="15">
        <v>0.1</v>
      </c>
      <c r="P10" s="2">
        <v>0</v>
      </c>
      <c r="Q10" s="13">
        <v>0.2</v>
      </c>
      <c r="R10" s="15">
        <v>0</v>
      </c>
      <c r="S10" s="2">
        <v>14278187.52</v>
      </c>
      <c r="T10" s="2">
        <v>0</v>
      </c>
      <c r="U10" s="2">
        <v>317314653.16000003</v>
      </c>
      <c r="V10" s="2">
        <v>0</v>
      </c>
      <c r="W10" s="2">
        <v>317314653.16000003</v>
      </c>
      <c r="X10" s="2">
        <v>176962044600</v>
      </c>
      <c r="Y10" s="2">
        <v>0</v>
      </c>
      <c r="Z10" s="2">
        <v>176962044600</v>
      </c>
      <c r="AA10" s="18">
        <v>12692586.126399999</v>
      </c>
      <c r="AB10" s="4">
        <v>26970773.646400001</v>
      </c>
      <c r="AC10" s="4">
        <f t="shared" si="0"/>
        <v>388705590.75999999</v>
      </c>
      <c r="AD10" s="4">
        <v>6000000</v>
      </c>
      <c r="AE10" s="4"/>
      <c r="AF10" s="4">
        <f t="shared" si="1"/>
        <v>32970773.646400001</v>
      </c>
      <c r="AG10" t="s">
        <v>17</v>
      </c>
      <c r="AX10"/>
      <c r="AY10"/>
      <c r="AZ10"/>
    </row>
    <row r="11" spans="1:52" x14ac:dyDescent="0.25">
      <c r="A11" s="20">
        <v>229</v>
      </c>
      <c r="B11" t="s">
        <v>325</v>
      </c>
      <c r="C11" t="s">
        <v>2</v>
      </c>
      <c r="D11" t="s">
        <v>4</v>
      </c>
      <c r="E11" t="s">
        <v>44</v>
      </c>
      <c r="F11" s="2">
        <v>10738052000</v>
      </c>
      <c r="G11" s="2">
        <v>867128000</v>
      </c>
      <c r="H11" s="2">
        <v>9870924000</v>
      </c>
      <c r="I11" s="2">
        <v>24656766</v>
      </c>
      <c r="J11" s="2">
        <v>2838199</v>
      </c>
      <c r="K11" s="2">
        <v>21818567</v>
      </c>
      <c r="L11" s="2">
        <v>20361545.199999999</v>
      </c>
      <c r="M11" s="2">
        <v>2491347.7999999998</v>
      </c>
      <c r="N11" s="2">
        <v>17870197.399999999</v>
      </c>
      <c r="O11" s="15">
        <v>0.1</v>
      </c>
      <c r="P11" s="2">
        <v>249134.78</v>
      </c>
      <c r="Q11" s="13">
        <v>0.1</v>
      </c>
      <c r="R11" s="15">
        <v>0</v>
      </c>
      <c r="S11" s="2">
        <v>1787019.74</v>
      </c>
      <c r="T11" s="2">
        <v>0</v>
      </c>
      <c r="U11" s="2">
        <v>288448943.44</v>
      </c>
      <c r="V11" s="2">
        <v>107588806.2</v>
      </c>
      <c r="W11" s="2">
        <v>180860137.24000001</v>
      </c>
      <c r="X11" s="2">
        <v>199513061400</v>
      </c>
      <c r="Y11" s="2">
        <v>64570762000</v>
      </c>
      <c r="Z11" s="2">
        <v>134942299400</v>
      </c>
      <c r="AA11" s="18">
        <v>8310293.5515999999</v>
      </c>
      <c r="AB11" s="4">
        <v>10346448.071599999</v>
      </c>
      <c r="AC11" s="4">
        <f t="shared" si="0"/>
        <v>308810488.63999999</v>
      </c>
      <c r="AD11" s="4">
        <v>6000000</v>
      </c>
      <c r="AE11" s="4"/>
      <c r="AF11" s="4">
        <f t="shared" si="1"/>
        <v>16346448.071599999</v>
      </c>
      <c r="AG11" t="s">
        <v>22</v>
      </c>
      <c r="AX11"/>
      <c r="AY11"/>
      <c r="AZ11"/>
    </row>
    <row r="12" spans="1:52" x14ac:dyDescent="0.25">
      <c r="A12" s="20">
        <v>234</v>
      </c>
      <c r="B12" t="s">
        <v>325</v>
      </c>
      <c r="C12" t="s">
        <v>2</v>
      </c>
      <c r="D12" t="s">
        <v>8</v>
      </c>
      <c r="E12" t="s">
        <v>45</v>
      </c>
      <c r="F12" s="2">
        <v>10655221000</v>
      </c>
      <c r="G12" s="2">
        <v>3723031000</v>
      </c>
      <c r="H12" s="2">
        <v>6932190000</v>
      </c>
      <c r="I12" s="2">
        <v>25119676</v>
      </c>
      <c r="J12" s="2">
        <v>7501408</v>
      </c>
      <c r="K12" s="2">
        <v>17618268</v>
      </c>
      <c r="L12" s="2">
        <v>20857587.600000001</v>
      </c>
      <c r="M12" s="2">
        <v>6012195.5999999996</v>
      </c>
      <c r="N12" s="2">
        <v>14845392</v>
      </c>
      <c r="O12" s="15">
        <v>0.1</v>
      </c>
      <c r="P12" s="2">
        <v>601219.56000000006</v>
      </c>
      <c r="Q12" s="13">
        <v>0.1</v>
      </c>
      <c r="R12" s="15">
        <v>0</v>
      </c>
      <c r="S12" s="2">
        <v>1484539.2</v>
      </c>
      <c r="T12" s="2">
        <v>0</v>
      </c>
      <c r="U12" s="2">
        <v>313020605.51999998</v>
      </c>
      <c r="V12" s="2">
        <v>13212571.6</v>
      </c>
      <c r="W12" s="2">
        <v>299808033.92000002</v>
      </c>
      <c r="X12" s="2">
        <v>185657118700</v>
      </c>
      <c r="Y12" s="2">
        <v>5520591000</v>
      </c>
      <c r="Z12" s="2">
        <v>180136527700</v>
      </c>
      <c r="AA12" s="18">
        <v>12124447.072799999</v>
      </c>
      <c r="AB12" s="4">
        <v>14210205.832800001</v>
      </c>
      <c r="AC12" s="4">
        <f t="shared" si="0"/>
        <v>333878193.12</v>
      </c>
      <c r="AD12" s="4">
        <v>6000000</v>
      </c>
      <c r="AE12" s="4"/>
      <c r="AF12" s="4">
        <f t="shared" si="1"/>
        <v>20210205.832800001</v>
      </c>
      <c r="AG12" t="s">
        <v>15</v>
      </c>
      <c r="AX12"/>
      <c r="AY12"/>
      <c r="AZ12"/>
    </row>
    <row r="13" spans="1:52" x14ac:dyDescent="0.25">
      <c r="A13" s="20">
        <v>277</v>
      </c>
      <c r="B13" t="s">
        <v>325</v>
      </c>
      <c r="C13" t="s">
        <v>2</v>
      </c>
      <c r="D13" t="s">
        <v>391</v>
      </c>
      <c r="E13" t="s">
        <v>47</v>
      </c>
      <c r="F13" s="2">
        <v>58008205000</v>
      </c>
      <c r="G13" s="2">
        <v>4270610000</v>
      </c>
      <c r="H13" s="2">
        <v>53737595000</v>
      </c>
      <c r="I13" s="2">
        <v>113478621</v>
      </c>
      <c r="J13" s="2">
        <v>10849141</v>
      </c>
      <c r="K13" s="2">
        <v>102629480</v>
      </c>
      <c r="L13" s="2">
        <v>90275339</v>
      </c>
      <c r="M13" s="2">
        <v>9140897</v>
      </c>
      <c r="N13" s="2">
        <v>81134442</v>
      </c>
      <c r="O13" s="15">
        <v>0.1</v>
      </c>
      <c r="P13" s="2">
        <v>914089.7</v>
      </c>
      <c r="Q13" s="13">
        <v>0.2</v>
      </c>
      <c r="R13" s="15">
        <v>0</v>
      </c>
      <c r="S13" s="2">
        <v>16226888.4</v>
      </c>
      <c r="T13" s="2">
        <v>0</v>
      </c>
      <c r="U13" s="2">
        <v>266197165.59999999</v>
      </c>
      <c r="V13" s="2">
        <v>33210705.800000001</v>
      </c>
      <c r="W13" s="2">
        <v>232986459.80000001</v>
      </c>
      <c r="X13" s="2">
        <v>185160216000</v>
      </c>
      <c r="Y13" s="2">
        <v>22041848000</v>
      </c>
      <c r="Z13" s="2">
        <v>163118368000</v>
      </c>
      <c r="AA13" s="18">
        <v>9651565.4499999993</v>
      </c>
      <c r="AB13" s="4">
        <v>26792543.550000001</v>
      </c>
      <c r="AC13" s="4">
        <f t="shared" si="0"/>
        <v>356472504.60000002</v>
      </c>
      <c r="AD13" s="4">
        <v>6000000</v>
      </c>
      <c r="AE13" s="4"/>
      <c r="AF13" s="4">
        <f t="shared" si="1"/>
        <v>32792543.550000001</v>
      </c>
      <c r="AG13" t="s">
        <v>3</v>
      </c>
      <c r="AX13"/>
      <c r="AY13"/>
      <c r="AZ13"/>
    </row>
    <row r="14" spans="1:52" x14ac:dyDescent="0.25">
      <c r="A14" s="20">
        <v>283</v>
      </c>
      <c r="B14" t="s">
        <v>325</v>
      </c>
      <c r="C14" t="s">
        <v>2</v>
      </c>
      <c r="D14" t="s">
        <v>391</v>
      </c>
      <c r="E14" t="s">
        <v>49</v>
      </c>
      <c r="F14" s="2">
        <v>11441625000</v>
      </c>
      <c r="G14" s="2">
        <v>6950000</v>
      </c>
      <c r="H14" s="2">
        <v>11434675000</v>
      </c>
      <c r="I14" s="2">
        <v>24758195</v>
      </c>
      <c r="J14" s="2">
        <v>24325</v>
      </c>
      <c r="K14" s="2">
        <v>24733870</v>
      </c>
      <c r="L14" s="2">
        <v>20181545</v>
      </c>
      <c r="M14" s="2">
        <v>21545</v>
      </c>
      <c r="N14" s="2">
        <v>20160000</v>
      </c>
      <c r="O14" s="15">
        <v>0.1</v>
      </c>
      <c r="P14" s="2">
        <v>2154.5</v>
      </c>
      <c r="Q14" s="13">
        <v>0.1</v>
      </c>
      <c r="R14" s="15">
        <v>0</v>
      </c>
      <c r="S14" s="2">
        <v>2016000</v>
      </c>
      <c r="T14" s="2">
        <v>0</v>
      </c>
      <c r="U14" s="2">
        <v>412731805.75999999</v>
      </c>
      <c r="V14" s="2">
        <v>41626191.200000003</v>
      </c>
      <c r="W14" s="2">
        <v>371105614.56</v>
      </c>
      <c r="X14" s="2">
        <v>238090030600</v>
      </c>
      <c r="Y14" s="2">
        <v>22802862000</v>
      </c>
      <c r="Z14" s="2">
        <v>215287168600</v>
      </c>
      <c r="AA14" s="18">
        <v>15260486.4944</v>
      </c>
      <c r="AB14" s="4">
        <v>17278640.994399998</v>
      </c>
      <c r="AC14" s="4">
        <f t="shared" si="0"/>
        <v>432913350.75999999</v>
      </c>
      <c r="AD14" s="4">
        <v>6000000</v>
      </c>
      <c r="AE14" s="4"/>
      <c r="AF14" s="4">
        <f t="shared" si="1"/>
        <v>23278640.994399998</v>
      </c>
      <c r="AG14" t="s">
        <v>3</v>
      </c>
      <c r="AX14"/>
      <c r="AY14"/>
      <c r="AZ14"/>
    </row>
    <row r="15" spans="1:52" s="32" customFormat="1" x14ac:dyDescent="0.25">
      <c r="A15" s="31">
        <v>287</v>
      </c>
      <c r="B15" s="32" t="s">
        <v>326</v>
      </c>
      <c r="C15" s="32" t="s">
        <v>2</v>
      </c>
      <c r="D15" s="32" t="s">
        <v>8</v>
      </c>
      <c r="E15" s="32" t="s">
        <v>50</v>
      </c>
      <c r="F15" s="33">
        <v>11040237100</v>
      </c>
      <c r="G15" s="33">
        <v>7678501100</v>
      </c>
      <c r="H15" s="33">
        <v>3361736000</v>
      </c>
      <c r="I15" s="33">
        <v>26248288</v>
      </c>
      <c r="J15" s="33">
        <v>17607310</v>
      </c>
      <c r="K15" s="33">
        <v>8640978</v>
      </c>
      <c r="L15" s="33">
        <v>21832193.16</v>
      </c>
      <c r="M15" s="33">
        <v>14535909.560000001</v>
      </c>
      <c r="N15" s="33">
        <v>7296283.5999999996</v>
      </c>
      <c r="O15" s="34">
        <v>0.1</v>
      </c>
      <c r="P15" s="33">
        <v>1453590.956</v>
      </c>
      <c r="Q15" s="35">
        <v>0.1</v>
      </c>
      <c r="R15" s="34">
        <v>0</v>
      </c>
      <c r="S15" s="33">
        <v>729628.36</v>
      </c>
      <c r="T15" s="33">
        <v>0</v>
      </c>
      <c r="U15" s="33">
        <v>732248250.91999996</v>
      </c>
      <c r="V15" s="33">
        <v>81536325.959999993</v>
      </c>
      <c r="W15" s="33">
        <v>650711924.96000004</v>
      </c>
      <c r="X15" s="33">
        <v>528724887700</v>
      </c>
      <c r="Y15" s="33">
        <v>46478575100</v>
      </c>
      <c r="Z15" s="33">
        <v>482246312600</v>
      </c>
      <c r="AA15" s="36">
        <v>26843840.258000001</v>
      </c>
      <c r="AB15" s="37">
        <v>29027059.574000001</v>
      </c>
      <c r="AC15" s="37">
        <f t="shared" si="0"/>
        <v>754080444.07999992</v>
      </c>
      <c r="AD15" s="37">
        <v>6000000</v>
      </c>
      <c r="AE15" s="37">
        <v>4000000</v>
      </c>
      <c r="AF15" s="37">
        <f t="shared" si="1"/>
        <v>39027059.574000001</v>
      </c>
      <c r="AG15" s="32" t="s">
        <v>15</v>
      </c>
    </row>
    <row r="16" spans="1:52" x14ac:dyDescent="0.25">
      <c r="A16" s="20">
        <v>294</v>
      </c>
      <c r="B16" t="s">
        <v>325</v>
      </c>
      <c r="C16" t="s">
        <v>2</v>
      </c>
      <c r="D16" t="s">
        <v>4</v>
      </c>
      <c r="E16" t="s">
        <v>53</v>
      </c>
      <c r="F16" s="2">
        <v>93501736800</v>
      </c>
      <c r="G16" s="2">
        <v>2873437000</v>
      </c>
      <c r="H16" s="2">
        <v>90628299800</v>
      </c>
      <c r="I16" s="2">
        <v>181387249</v>
      </c>
      <c r="J16" s="2">
        <v>8025981</v>
      </c>
      <c r="K16" s="2">
        <v>173361268</v>
      </c>
      <c r="L16" s="2">
        <v>143986554.28</v>
      </c>
      <c r="M16" s="2">
        <v>6876606.2000000002</v>
      </c>
      <c r="N16" s="2">
        <v>137109948.08000001</v>
      </c>
      <c r="O16" s="15">
        <v>0.1</v>
      </c>
      <c r="P16" s="2">
        <v>687660.62</v>
      </c>
      <c r="Q16" s="13">
        <v>0.25</v>
      </c>
      <c r="R16" s="15">
        <v>0</v>
      </c>
      <c r="S16" s="2">
        <v>34277487.020000003</v>
      </c>
      <c r="T16" s="2">
        <v>0</v>
      </c>
      <c r="U16" s="2">
        <v>174151840.16</v>
      </c>
      <c r="V16" s="2">
        <v>78224690.799999997</v>
      </c>
      <c r="W16" s="2">
        <v>95927149.359999999</v>
      </c>
      <c r="X16" s="2">
        <v>109162989600</v>
      </c>
      <c r="Y16" s="2">
        <v>57001328000</v>
      </c>
      <c r="Z16" s="2">
        <v>52161661600</v>
      </c>
      <c r="AA16" s="18">
        <v>3660061.3887999998</v>
      </c>
      <c r="AB16" s="4">
        <v>38625209.028800003</v>
      </c>
      <c r="AC16" s="4">
        <f t="shared" si="0"/>
        <v>318138394.44</v>
      </c>
      <c r="AD16" s="4">
        <v>6000000</v>
      </c>
      <c r="AE16" s="4"/>
      <c r="AF16" s="4">
        <f t="shared" si="1"/>
        <v>44625209.028800003</v>
      </c>
      <c r="AG16" t="s">
        <v>22</v>
      </c>
      <c r="AX16"/>
      <c r="AY16"/>
      <c r="AZ16"/>
    </row>
    <row r="17" spans="1:52" s="32" customFormat="1" x14ac:dyDescent="0.25">
      <c r="A17" s="31">
        <v>305</v>
      </c>
      <c r="B17" s="32" t="s">
        <v>326</v>
      </c>
      <c r="C17" s="32" t="s">
        <v>2</v>
      </c>
      <c r="D17" s="32" t="s">
        <v>8</v>
      </c>
      <c r="E17" s="32" t="s">
        <v>55</v>
      </c>
      <c r="F17" s="33">
        <v>15134942000</v>
      </c>
      <c r="G17" s="33">
        <v>0</v>
      </c>
      <c r="H17" s="33">
        <v>15134942000</v>
      </c>
      <c r="I17" s="33">
        <v>36653108</v>
      </c>
      <c r="J17" s="33">
        <v>0</v>
      </c>
      <c r="K17" s="33">
        <v>36653108</v>
      </c>
      <c r="L17" s="33">
        <v>30599131.199999999</v>
      </c>
      <c r="M17" s="33">
        <v>0</v>
      </c>
      <c r="N17" s="33">
        <v>30599131.199999999</v>
      </c>
      <c r="O17" s="34">
        <v>0.1</v>
      </c>
      <c r="P17" s="33">
        <v>0</v>
      </c>
      <c r="Q17" s="35">
        <v>0.15</v>
      </c>
      <c r="R17" s="34">
        <v>0</v>
      </c>
      <c r="S17" s="33">
        <v>4589869.68</v>
      </c>
      <c r="T17" s="33">
        <v>0</v>
      </c>
      <c r="U17" s="33">
        <v>328822859.39999998</v>
      </c>
      <c r="V17" s="33">
        <v>8700934.8000000007</v>
      </c>
      <c r="W17" s="33">
        <v>320121924.60000002</v>
      </c>
      <c r="X17" s="33">
        <v>255636046500</v>
      </c>
      <c r="Y17" s="33">
        <v>2946608000</v>
      </c>
      <c r="Z17" s="33">
        <v>252689438500</v>
      </c>
      <c r="AA17" s="36">
        <v>12891886.332</v>
      </c>
      <c r="AB17" s="37">
        <v>17481756.011999998</v>
      </c>
      <c r="AC17" s="37">
        <f t="shared" si="0"/>
        <v>359421990.59999996</v>
      </c>
      <c r="AD17" s="37">
        <v>6000000</v>
      </c>
      <c r="AE17" s="37">
        <v>4000000</v>
      </c>
      <c r="AF17" s="37">
        <f t="shared" si="1"/>
        <v>27481756.011999998</v>
      </c>
      <c r="AG17" s="32" t="s">
        <v>15</v>
      </c>
    </row>
    <row r="18" spans="1:52" s="32" customFormat="1" x14ac:dyDescent="0.25">
      <c r="A18" s="31">
        <v>317</v>
      </c>
      <c r="B18" s="32" t="s">
        <v>326</v>
      </c>
      <c r="C18" s="32" t="s">
        <v>2</v>
      </c>
      <c r="D18" s="32" t="s">
        <v>8</v>
      </c>
      <c r="E18" s="32" t="s">
        <v>57</v>
      </c>
      <c r="F18" s="33">
        <v>48706203000</v>
      </c>
      <c r="G18" s="33">
        <v>25959801000</v>
      </c>
      <c r="H18" s="33">
        <v>22746402000</v>
      </c>
      <c r="I18" s="33">
        <v>89277241</v>
      </c>
      <c r="J18" s="33">
        <v>46589357</v>
      </c>
      <c r="K18" s="33">
        <v>42687884</v>
      </c>
      <c r="L18" s="33">
        <v>69794759.799999997</v>
      </c>
      <c r="M18" s="33">
        <v>36205436.600000001</v>
      </c>
      <c r="N18" s="33">
        <v>33589323.200000003</v>
      </c>
      <c r="O18" s="34">
        <v>0.1</v>
      </c>
      <c r="P18" s="33">
        <v>3620543.66</v>
      </c>
      <c r="Q18" s="35">
        <v>0.2</v>
      </c>
      <c r="R18" s="34">
        <v>0</v>
      </c>
      <c r="S18" s="33">
        <v>6717864.6399999997</v>
      </c>
      <c r="T18" s="33">
        <v>0</v>
      </c>
      <c r="U18" s="33">
        <v>103283820.04000001</v>
      </c>
      <c r="V18" s="33">
        <v>19869650.440000001</v>
      </c>
      <c r="W18" s="33">
        <v>83414169.599999994</v>
      </c>
      <c r="X18" s="33">
        <v>41422357400</v>
      </c>
      <c r="Y18" s="33">
        <v>8579601400</v>
      </c>
      <c r="Z18" s="33">
        <v>32842756000</v>
      </c>
      <c r="AA18" s="36">
        <v>0</v>
      </c>
      <c r="AB18" s="37">
        <v>10338408.300000001</v>
      </c>
      <c r="AC18" s="37">
        <f t="shared" si="0"/>
        <v>173078579.84</v>
      </c>
      <c r="AD18" s="37">
        <v>2000000</v>
      </c>
      <c r="AE18" s="37">
        <v>2000000</v>
      </c>
      <c r="AF18" s="37">
        <f t="shared" si="1"/>
        <v>14338408.300000001</v>
      </c>
      <c r="AG18" s="32" t="s">
        <v>15</v>
      </c>
    </row>
    <row r="19" spans="1:52" x14ac:dyDescent="0.25">
      <c r="A19" s="20">
        <v>380</v>
      </c>
      <c r="B19" t="s">
        <v>325</v>
      </c>
      <c r="C19" t="s">
        <v>9</v>
      </c>
      <c r="D19" t="s">
        <v>10</v>
      </c>
      <c r="E19" t="s">
        <v>69</v>
      </c>
      <c r="F19" s="2">
        <v>9822113000</v>
      </c>
      <c r="G19" s="2">
        <v>0</v>
      </c>
      <c r="H19" s="2">
        <v>9822113000</v>
      </c>
      <c r="I19" s="2">
        <v>17343094</v>
      </c>
      <c r="J19" s="2">
        <v>0</v>
      </c>
      <c r="K19" s="2">
        <v>17343094</v>
      </c>
      <c r="L19" s="2">
        <v>13414248.800000001</v>
      </c>
      <c r="M19" s="2">
        <v>0</v>
      </c>
      <c r="N19" s="2">
        <v>13414248.800000001</v>
      </c>
      <c r="O19" s="15">
        <v>0.1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183126628.40000001</v>
      </c>
      <c r="V19" s="2">
        <v>0</v>
      </c>
      <c r="W19" s="2">
        <v>183126628.40000001</v>
      </c>
      <c r="X19" s="2">
        <v>114279436500</v>
      </c>
      <c r="Y19" s="2">
        <v>0</v>
      </c>
      <c r="Z19" s="2">
        <v>114279436500</v>
      </c>
      <c r="AA19" s="18">
        <v>5493798.852</v>
      </c>
      <c r="AB19" s="4">
        <v>5493798.852</v>
      </c>
      <c r="AC19" s="4">
        <f t="shared" si="0"/>
        <v>196540877.20000002</v>
      </c>
      <c r="AD19" s="4">
        <v>3000000</v>
      </c>
      <c r="AE19" s="4"/>
      <c r="AF19" s="4">
        <f t="shared" si="1"/>
        <v>8493798.852</v>
      </c>
      <c r="AG19" t="s">
        <v>70</v>
      </c>
      <c r="AX19"/>
      <c r="AY19"/>
      <c r="AZ19"/>
    </row>
    <row r="20" spans="1:52" x14ac:dyDescent="0.25">
      <c r="A20" s="20">
        <v>400</v>
      </c>
      <c r="B20" t="s">
        <v>325</v>
      </c>
      <c r="C20" t="s">
        <v>9</v>
      </c>
      <c r="D20" t="s">
        <v>10</v>
      </c>
      <c r="E20" t="s">
        <v>77</v>
      </c>
      <c r="F20" s="2">
        <v>195000</v>
      </c>
      <c r="G20" s="2">
        <v>0</v>
      </c>
      <c r="H20" s="2">
        <v>195000</v>
      </c>
      <c r="I20" s="2">
        <v>683</v>
      </c>
      <c r="J20" s="2">
        <v>0</v>
      </c>
      <c r="K20" s="2">
        <v>683</v>
      </c>
      <c r="L20" s="2">
        <v>605</v>
      </c>
      <c r="M20" s="2">
        <v>0</v>
      </c>
      <c r="N20" s="2">
        <v>605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190909220</v>
      </c>
      <c r="V20" s="2">
        <v>0</v>
      </c>
      <c r="W20" s="2">
        <v>190909220</v>
      </c>
      <c r="X20" s="2">
        <v>114976945000</v>
      </c>
      <c r="Y20" s="2">
        <v>0</v>
      </c>
      <c r="Z20" s="2">
        <v>114976945000</v>
      </c>
      <c r="AA20" s="18">
        <v>5727276.5999999996</v>
      </c>
      <c r="AB20" s="4">
        <v>5727276.5999999996</v>
      </c>
      <c r="AC20" s="4">
        <f t="shared" si="0"/>
        <v>190909825</v>
      </c>
      <c r="AD20" s="4">
        <v>3000000</v>
      </c>
      <c r="AE20" s="4"/>
      <c r="AF20" s="4">
        <f t="shared" si="1"/>
        <v>8727276.5999999996</v>
      </c>
      <c r="AG20" t="s">
        <v>38</v>
      </c>
      <c r="AX20"/>
      <c r="AY20"/>
      <c r="AZ20"/>
    </row>
    <row r="21" spans="1:52" x14ac:dyDescent="0.25">
      <c r="A21" s="20">
        <v>418</v>
      </c>
      <c r="B21" t="s">
        <v>325</v>
      </c>
      <c r="C21" t="s">
        <v>9</v>
      </c>
      <c r="D21" t="s">
        <v>10</v>
      </c>
      <c r="E21" t="s">
        <v>38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306023284.95999998</v>
      </c>
      <c r="V21" s="2">
        <v>0</v>
      </c>
      <c r="W21" s="2">
        <v>306023284.95999998</v>
      </c>
      <c r="X21" s="2">
        <v>159518052600</v>
      </c>
      <c r="Y21" s="2">
        <v>0</v>
      </c>
      <c r="Z21" s="2">
        <v>159518052600</v>
      </c>
      <c r="AA21" s="18">
        <v>12240931.398399999</v>
      </c>
      <c r="AB21" s="4">
        <v>12240931.398399999</v>
      </c>
      <c r="AC21" s="4">
        <f t="shared" si="0"/>
        <v>306023284.95999998</v>
      </c>
      <c r="AD21" s="4">
        <v>6000000</v>
      </c>
      <c r="AE21" s="4"/>
      <c r="AF21" s="4">
        <f t="shared" si="1"/>
        <v>18240931.398400001</v>
      </c>
      <c r="AG21" t="s">
        <v>12</v>
      </c>
      <c r="AX21"/>
      <c r="AY21"/>
      <c r="AZ21"/>
    </row>
    <row r="22" spans="1:52" x14ac:dyDescent="0.25">
      <c r="A22" s="20">
        <v>419</v>
      </c>
      <c r="B22" t="s">
        <v>325</v>
      </c>
      <c r="C22" t="s">
        <v>9</v>
      </c>
      <c r="D22" t="s">
        <v>10</v>
      </c>
      <c r="E22" t="s">
        <v>70</v>
      </c>
      <c r="F22" s="2">
        <v>234442000</v>
      </c>
      <c r="G22" s="2">
        <v>0</v>
      </c>
      <c r="H22" s="2">
        <v>234442000</v>
      </c>
      <c r="I22" s="2">
        <v>707548</v>
      </c>
      <c r="J22" s="2">
        <v>0</v>
      </c>
      <c r="K22" s="2">
        <v>707548</v>
      </c>
      <c r="L22" s="2">
        <v>613771.19999999995</v>
      </c>
      <c r="M22" s="2">
        <v>0</v>
      </c>
      <c r="N22" s="2">
        <v>613771.19999999995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195871338.88</v>
      </c>
      <c r="V22" s="2">
        <v>0</v>
      </c>
      <c r="W22" s="2">
        <v>195871338.88</v>
      </c>
      <c r="X22" s="2">
        <v>113971342800</v>
      </c>
      <c r="Y22" s="2">
        <v>0</v>
      </c>
      <c r="Z22" s="2">
        <v>113971342800</v>
      </c>
      <c r="AA22" s="18">
        <v>5876140.1664000005</v>
      </c>
      <c r="AB22" s="4">
        <v>5876140.1664000005</v>
      </c>
      <c r="AC22" s="4">
        <f t="shared" si="0"/>
        <v>196485110.07999998</v>
      </c>
      <c r="AD22" s="4">
        <v>3000000</v>
      </c>
      <c r="AE22" s="4"/>
      <c r="AF22" s="4">
        <f t="shared" si="1"/>
        <v>8876140.1664000005</v>
      </c>
      <c r="AG22" t="s">
        <v>12</v>
      </c>
      <c r="AX22"/>
      <c r="AY22"/>
      <c r="AZ22"/>
    </row>
    <row r="23" spans="1:52" x14ac:dyDescent="0.25">
      <c r="A23" s="20">
        <v>425</v>
      </c>
      <c r="B23" t="s">
        <v>325</v>
      </c>
      <c r="C23" t="s">
        <v>9</v>
      </c>
      <c r="D23" t="s">
        <v>29</v>
      </c>
      <c r="E23" t="s">
        <v>84</v>
      </c>
      <c r="F23" s="2">
        <v>5930062600</v>
      </c>
      <c r="G23" s="2">
        <v>0</v>
      </c>
      <c r="H23" s="2">
        <v>5930062600</v>
      </c>
      <c r="I23" s="2">
        <v>18988966</v>
      </c>
      <c r="J23" s="2">
        <v>0</v>
      </c>
      <c r="K23" s="2">
        <v>18988966</v>
      </c>
      <c r="L23" s="2">
        <v>16616940.960000001</v>
      </c>
      <c r="M23" s="2">
        <v>0</v>
      </c>
      <c r="N23" s="2">
        <v>16616940.960000001</v>
      </c>
      <c r="O23" s="15">
        <v>0.1</v>
      </c>
      <c r="P23" s="2">
        <v>0</v>
      </c>
      <c r="Q23" s="13">
        <v>0.1</v>
      </c>
      <c r="R23" s="15">
        <v>0</v>
      </c>
      <c r="S23" s="2">
        <v>1661694.0959999999</v>
      </c>
      <c r="T23" s="2">
        <v>0</v>
      </c>
      <c r="U23" s="2">
        <v>136874876.12</v>
      </c>
      <c r="V23" s="2">
        <v>0</v>
      </c>
      <c r="W23" s="2">
        <v>136874876.12</v>
      </c>
      <c r="X23" s="2">
        <v>66260837200</v>
      </c>
      <c r="Y23" s="2">
        <v>0</v>
      </c>
      <c r="Z23" s="2">
        <v>66260837200</v>
      </c>
      <c r="AA23" s="18">
        <v>0</v>
      </c>
      <c r="AB23" s="4">
        <v>1661694.0959999999</v>
      </c>
      <c r="AC23" s="4">
        <f t="shared" si="0"/>
        <v>153491817.08000001</v>
      </c>
      <c r="AD23" s="4">
        <v>2000000</v>
      </c>
      <c r="AE23" s="4"/>
      <c r="AF23" s="4">
        <f t="shared" si="1"/>
        <v>3661694.0959999999</v>
      </c>
      <c r="AG23" t="s">
        <v>18</v>
      </c>
      <c r="AX23"/>
      <c r="AY23"/>
      <c r="AZ23"/>
    </row>
    <row r="24" spans="1:52" x14ac:dyDescent="0.25">
      <c r="A24" s="20">
        <v>443</v>
      </c>
      <c r="B24" t="s">
        <v>325</v>
      </c>
      <c r="C24" t="s">
        <v>9</v>
      </c>
      <c r="D24" t="s">
        <v>16</v>
      </c>
      <c r="E24" t="s">
        <v>34</v>
      </c>
      <c r="F24" s="2">
        <v>55273243800</v>
      </c>
      <c r="G24" s="2">
        <v>0</v>
      </c>
      <c r="H24" s="2">
        <v>55273243800</v>
      </c>
      <c r="I24" s="2">
        <v>125618050</v>
      </c>
      <c r="J24" s="2">
        <v>0</v>
      </c>
      <c r="K24" s="2">
        <v>125618050</v>
      </c>
      <c r="L24" s="2">
        <v>103508752.48</v>
      </c>
      <c r="M24" s="2">
        <v>0</v>
      </c>
      <c r="N24" s="2">
        <v>103508752.48</v>
      </c>
      <c r="O24" s="15">
        <v>0.1</v>
      </c>
      <c r="P24" s="2">
        <v>0</v>
      </c>
      <c r="Q24" s="13">
        <v>0.25</v>
      </c>
      <c r="R24" s="15">
        <v>0</v>
      </c>
      <c r="S24" s="2">
        <v>25877188.120000001</v>
      </c>
      <c r="T24" s="2">
        <v>0</v>
      </c>
      <c r="U24" s="2">
        <v>188933184.31999999</v>
      </c>
      <c r="V24" s="2">
        <v>0</v>
      </c>
      <c r="W24" s="2">
        <v>188933184.31999999</v>
      </c>
      <c r="X24" s="2">
        <v>97211831700</v>
      </c>
      <c r="Y24" s="2">
        <v>0</v>
      </c>
      <c r="Z24" s="2">
        <v>97211831700</v>
      </c>
      <c r="AA24" s="18">
        <v>5667995.5296</v>
      </c>
      <c r="AB24" s="4">
        <v>31545183.649599999</v>
      </c>
      <c r="AC24" s="4">
        <f t="shared" si="0"/>
        <v>292441936.80000001</v>
      </c>
      <c r="AD24" s="4">
        <v>6000000</v>
      </c>
      <c r="AE24" s="4"/>
      <c r="AF24" s="4">
        <f t="shared" si="1"/>
        <v>37545183.649599999</v>
      </c>
      <c r="AG24" t="s">
        <v>17</v>
      </c>
      <c r="AX24"/>
      <c r="AY24"/>
      <c r="AZ24"/>
    </row>
    <row r="25" spans="1:52" x14ac:dyDescent="0.25">
      <c r="A25" s="20">
        <v>475</v>
      </c>
      <c r="B25" t="s">
        <v>325</v>
      </c>
      <c r="C25" t="s">
        <v>2</v>
      </c>
      <c r="D25" t="s">
        <v>392</v>
      </c>
      <c r="E25" t="s">
        <v>97</v>
      </c>
      <c r="F25" s="2">
        <v>16419965000</v>
      </c>
      <c r="G25" s="2">
        <v>0</v>
      </c>
      <c r="H25" s="2">
        <v>16419965000</v>
      </c>
      <c r="I25" s="2">
        <v>36828155</v>
      </c>
      <c r="J25" s="2">
        <v>0</v>
      </c>
      <c r="K25" s="2">
        <v>36828155</v>
      </c>
      <c r="L25" s="2">
        <v>30260169</v>
      </c>
      <c r="M25" s="2">
        <v>0</v>
      </c>
      <c r="N25" s="2">
        <v>30260169</v>
      </c>
      <c r="O25" s="15">
        <v>0.1</v>
      </c>
      <c r="P25" s="2">
        <v>0</v>
      </c>
      <c r="Q25" s="13">
        <v>0.15</v>
      </c>
      <c r="R25" s="15">
        <v>0</v>
      </c>
      <c r="S25" s="2">
        <v>4539025.3499999996</v>
      </c>
      <c r="T25" s="2">
        <v>0</v>
      </c>
      <c r="U25" s="2">
        <v>296490659.63999999</v>
      </c>
      <c r="V25" s="2">
        <v>53406754</v>
      </c>
      <c r="W25" s="2">
        <v>243083905.63999999</v>
      </c>
      <c r="X25" s="2">
        <v>186508340900</v>
      </c>
      <c r="Y25" s="2">
        <v>26543020000</v>
      </c>
      <c r="Z25" s="2">
        <v>159965320900</v>
      </c>
      <c r="AA25" s="18">
        <v>10257423.7656</v>
      </c>
      <c r="AB25" s="4">
        <v>14796449.115599999</v>
      </c>
      <c r="AC25" s="4">
        <f t="shared" si="0"/>
        <v>326750828.63999999</v>
      </c>
      <c r="AD25" s="4">
        <v>6000000</v>
      </c>
      <c r="AE25" s="4"/>
      <c r="AF25" s="4">
        <f t="shared" si="1"/>
        <v>20796449.115599997</v>
      </c>
      <c r="AG25" t="s">
        <v>14</v>
      </c>
      <c r="AX25"/>
      <c r="AY25"/>
      <c r="AZ25"/>
    </row>
    <row r="26" spans="1:52" s="32" customFormat="1" x14ac:dyDescent="0.25">
      <c r="A26" s="31">
        <v>591</v>
      </c>
      <c r="B26" s="32" t="s">
        <v>326</v>
      </c>
      <c r="C26" s="32" t="s">
        <v>2</v>
      </c>
      <c r="D26" s="32" t="s">
        <v>391</v>
      </c>
      <c r="E26" s="32" t="s">
        <v>105</v>
      </c>
      <c r="F26" s="33">
        <v>12969004000</v>
      </c>
      <c r="G26" s="33">
        <v>9261624000</v>
      </c>
      <c r="H26" s="33">
        <v>3707380000</v>
      </c>
      <c r="I26" s="33">
        <v>31065032</v>
      </c>
      <c r="J26" s="33">
        <v>20534610</v>
      </c>
      <c r="K26" s="33">
        <v>10530422</v>
      </c>
      <c r="L26" s="33">
        <v>25877430.399999999</v>
      </c>
      <c r="M26" s="33">
        <v>16829960.399999999</v>
      </c>
      <c r="N26" s="33">
        <v>9047470</v>
      </c>
      <c r="O26" s="34">
        <v>0.1</v>
      </c>
      <c r="P26" s="33">
        <v>1682996.04</v>
      </c>
      <c r="Q26" s="35">
        <v>0.1</v>
      </c>
      <c r="R26" s="34">
        <v>0</v>
      </c>
      <c r="S26" s="33">
        <v>904747</v>
      </c>
      <c r="T26" s="33">
        <v>0</v>
      </c>
      <c r="U26" s="33">
        <v>320262686</v>
      </c>
      <c r="V26" s="33">
        <v>41915262.399999999</v>
      </c>
      <c r="W26" s="33">
        <v>278347423.60000002</v>
      </c>
      <c r="X26" s="33">
        <v>198127420000</v>
      </c>
      <c r="Y26" s="33">
        <v>17931579000</v>
      </c>
      <c r="Z26" s="33">
        <v>180195841000</v>
      </c>
      <c r="AA26" s="36">
        <v>11553049.568</v>
      </c>
      <c r="AB26" s="37">
        <v>14140792.607999999</v>
      </c>
      <c r="AC26" s="37">
        <f t="shared" si="0"/>
        <v>346140116.39999998</v>
      </c>
      <c r="AD26" s="37">
        <v>6000000</v>
      </c>
      <c r="AE26" s="37">
        <v>4000000</v>
      </c>
      <c r="AF26" s="37">
        <f t="shared" si="1"/>
        <v>24140792.607999999</v>
      </c>
      <c r="AG26" s="32" t="s">
        <v>3</v>
      </c>
    </row>
    <row r="27" spans="1:52" x14ac:dyDescent="0.25">
      <c r="A27" s="20">
        <v>815</v>
      </c>
      <c r="B27" t="s">
        <v>325</v>
      </c>
      <c r="C27" t="s">
        <v>2</v>
      </c>
      <c r="D27" t="s">
        <v>392</v>
      </c>
      <c r="E27" t="s">
        <v>181</v>
      </c>
      <c r="F27" s="2">
        <v>13202985000</v>
      </c>
      <c r="G27" s="2">
        <v>124961000</v>
      </c>
      <c r="H27" s="2">
        <v>13078024000</v>
      </c>
      <c r="I27" s="2">
        <v>29523257</v>
      </c>
      <c r="J27" s="2">
        <v>437369</v>
      </c>
      <c r="K27" s="2">
        <v>29085888</v>
      </c>
      <c r="L27" s="2">
        <v>24242063</v>
      </c>
      <c r="M27" s="2">
        <v>387384.6</v>
      </c>
      <c r="N27" s="2">
        <v>23854678.399999999</v>
      </c>
      <c r="O27" s="15">
        <v>0.1</v>
      </c>
      <c r="P27" s="2">
        <v>38738.46</v>
      </c>
      <c r="Q27" s="13">
        <v>0.1</v>
      </c>
      <c r="R27" s="15">
        <v>0</v>
      </c>
      <c r="S27" s="2">
        <v>2385467.84</v>
      </c>
      <c r="T27" s="2">
        <v>0</v>
      </c>
      <c r="U27" s="2">
        <v>251498158.31999999</v>
      </c>
      <c r="V27" s="2">
        <v>24258852.199999999</v>
      </c>
      <c r="W27" s="2">
        <v>227239306.12</v>
      </c>
      <c r="X27" s="2">
        <v>170940591700</v>
      </c>
      <c r="Y27" s="2">
        <v>18401797000</v>
      </c>
      <c r="Z27" s="2">
        <v>152538794700</v>
      </c>
      <c r="AA27" s="18">
        <v>9332160.7667999994</v>
      </c>
      <c r="AB27" s="4">
        <v>11756367.0668</v>
      </c>
      <c r="AC27" s="4">
        <f t="shared" si="0"/>
        <v>275740221.31999999</v>
      </c>
      <c r="AD27" s="4">
        <v>4000000</v>
      </c>
      <c r="AE27" s="4"/>
      <c r="AF27" s="4">
        <f t="shared" si="1"/>
        <v>15756367.0668</v>
      </c>
      <c r="AG27" t="s">
        <v>14</v>
      </c>
      <c r="AX27"/>
      <c r="AY27"/>
      <c r="AZ27"/>
    </row>
    <row r="28" spans="1:52" x14ac:dyDescent="0.25">
      <c r="A28" s="20">
        <v>961</v>
      </c>
      <c r="B28" t="s">
        <v>325</v>
      </c>
      <c r="C28" t="s">
        <v>2</v>
      </c>
      <c r="D28" t="s">
        <v>220</v>
      </c>
      <c r="E28" t="s">
        <v>203</v>
      </c>
      <c r="F28" s="2">
        <v>41159551000</v>
      </c>
      <c r="G28" s="2">
        <v>0</v>
      </c>
      <c r="H28" s="2">
        <v>41159551000</v>
      </c>
      <c r="I28" s="2">
        <v>63094384</v>
      </c>
      <c r="J28" s="2">
        <v>0</v>
      </c>
      <c r="K28" s="2">
        <v>63094384</v>
      </c>
      <c r="L28" s="2">
        <v>46630563.600000001</v>
      </c>
      <c r="M28" s="2">
        <v>0</v>
      </c>
      <c r="N28" s="2">
        <v>46630563.600000001</v>
      </c>
      <c r="O28" s="15">
        <v>0.1</v>
      </c>
      <c r="P28" s="2">
        <v>0</v>
      </c>
      <c r="Q28" s="13">
        <v>0.15</v>
      </c>
      <c r="R28" s="15">
        <v>0</v>
      </c>
      <c r="S28" s="2">
        <v>6994584.54</v>
      </c>
      <c r="T28" s="2">
        <v>0</v>
      </c>
      <c r="U28" s="2">
        <v>402320540.95999998</v>
      </c>
      <c r="V28" s="2">
        <v>855290.6</v>
      </c>
      <c r="W28" s="2">
        <v>401465250.36000001</v>
      </c>
      <c r="X28" s="2">
        <v>248338700100</v>
      </c>
      <c r="Y28" s="2">
        <v>398126000</v>
      </c>
      <c r="Z28" s="2">
        <v>247940574100</v>
      </c>
      <c r="AA28" s="18">
        <v>16067162.920399999</v>
      </c>
      <c r="AB28" s="4">
        <v>23061747.4604</v>
      </c>
      <c r="AC28" s="4">
        <f t="shared" si="0"/>
        <v>448951104.56</v>
      </c>
      <c r="AD28" s="4">
        <v>6000000</v>
      </c>
      <c r="AE28" s="4"/>
      <c r="AF28" s="4">
        <f t="shared" si="1"/>
        <v>29061747.4604</v>
      </c>
      <c r="AG28" t="s">
        <v>223</v>
      </c>
      <c r="AX28"/>
      <c r="AY28"/>
      <c r="AZ28"/>
    </row>
    <row r="29" spans="1:52" x14ac:dyDescent="0.25">
      <c r="A29" s="20">
        <v>988</v>
      </c>
      <c r="B29" t="s">
        <v>325</v>
      </c>
      <c r="C29" t="s">
        <v>9</v>
      </c>
      <c r="D29" t="s">
        <v>10</v>
      </c>
      <c r="E29" t="s">
        <v>209</v>
      </c>
      <c r="F29" s="2">
        <v>300633000</v>
      </c>
      <c r="G29" s="2">
        <v>0</v>
      </c>
      <c r="H29" s="2">
        <v>300633000</v>
      </c>
      <c r="I29" s="2">
        <v>950216</v>
      </c>
      <c r="J29" s="2">
        <v>0</v>
      </c>
      <c r="K29" s="2">
        <v>950216</v>
      </c>
      <c r="L29" s="2">
        <v>829962.8</v>
      </c>
      <c r="M29" s="2">
        <v>0</v>
      </c>
      <c r="N29" s="2">
        <v>829962.8</v>
      </c>
      <c r="O29" s="15">
        <v>0.1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174939752.59999999</v>
      </c>
      <c r="V29" s="2">
        <v>0</v>
      </c>
      <c r="W29" s="2">
        <v>174939752.59999999</v>
      </c>
      <c r="X29" s="2">
        <v>95005231000</v>
      </c>
      <c r="Y29" s="2">
        <v>0</v>
      </c>
      <c r="Z29" s="2">
        <v>95005231000</v>
      </c>
      <c r="AA29" s="18">
        <v>5248192.5779999997</v>
      </c>
      <c r="AB29" s="4">
        <v>5248192.5779999997</v>
      </c>
      <c r="AC29" s="4">
        <f t="shared" si="0"/>
        <v>175769715.40000001</v>
      </c>
      <c r="AD29" s="4">
        <v>2000000</v>
      </c>
      <c r="AE29" s="4"/>
      <c r="AF29" s="4">
        <f t="shared" si="1"/>
        <v>7248192.5779999997</v>
      </c>
      <c r="AG29" t="s">
        <v>12</v>
      </c>
      <c r="AX29"/>
      <c r="AY29"/>
      <c r="AZ29"/>
    </row>
    <row r="30" spans="1:52" x14ac:dyDescent="0.25">
      <c r="A30" s="20">
        <v>1119</v>
      </c>
      <c r="B30" t="s">
        <v>325</v>
      </c>
      <c r="C30" t="s">
        <v>2</v>
      </c>
      <c r="D30" t="s">
        <v>4</v>
      </c>
      <c r="E30" t="s">
        <v>240</v>
      </c>
      <c r="F30" s="2">
        <v>53260261000</v>
      </c>
      <c r="G30" s="2">
        <v>544000000</v>
      </c>
      <c r="H30" s="2">
        <v>52716261000</v>
      </c>
      <c r="I30" s="2">
        <v>121115415</v>
      </c>
      <c r="J30" s="2">
        <v>1467000</v>
      </c>
      <c r="K30" s="2">
        <v>119648415</v>
      </c>
      <c r="L30" s="2">
        <v>99811310.599999994</v>
      </c>
      <c r="M30" s="2">
        <v>1249400</v>
      </c>
      <c r="N30" s="2">
        <v>98561910.599999994</v>
      </c>
      <c r="O30" s="15">
        <v>0.1</v>
      </c>
      <c r="P30" s="2">
        <v>124940</v>
      </c>
      <c r="Q30" s="13">
        <v>0.2</v>
      </c>
      <c r="R30" s="15">
        <v>0</v>
      </c>
      <c r="S30" s="2">
        <v>19712382.120000001</v>
      </c>
      <c r="T30" s="2">
        <v>0</v>
      </c>
      <c r="U30" s="2">
        <v>367726343.68000001</v>
      </c>
      <c r="V30" s="2">
        <v>35244245.399999999</v>
      </c>
      <c r="W30" s="2">
        <v>332482098.27999997</v>
      </c>
      <c r="X30" s="2">
        <v>276218103300</v>
      </c>
      <c r="Y30" s="2">
        <v>17604829000</v>
      </c>
      <c r="Z30" s="2">
        <v>258613274300</v>
      </c>
      <c r="AA30" s="18">
        <v>13651726.385199999</v>
      </c>
      <c r="AB30" s="4">
        <v>33489048.505199999</v>
      </c>
      <c r="AC30" s="4">
        <f t="shared" si="0"/>
        <v>467537654.27999997</v>
      </c>
      <c r="AD30" s="4">
        <v>6000000</v>
      </c>
      <c r="AE30" s="4"/>
      <c r="AF30" s="4">
        <f t="shared" si="1"/>
        <v>39489048.505199999</v>
      </c>
      <c r="AG30" t="s">
        <v>22</v>
      </c>
      <c r="AX30"/>
      <c r="AY30"/>
      <c r="AZ30"/>
    </row>
    <row r="31" spans="1:52" x14ac:dyDescent="0.25">
      <c r="A31" s="20">
        <v>1181</v>
      </c>
      <c r="B31" t="s">
        <v>325</v>
      </c>
      <c r="C31" t="s">
        <v>2</v>
      </c>
      <c r="D31" t="s">
        <v>220</v>
      </c>
      <c r="E31" t="s">
        <v>272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0.1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633781930.79999995</v>
      </c>
      <c r="V31" s="2">
        <v>569346</v>
      </c>
      <c r="W31" s="2">
        <v>633212584.79999995</v>
      </c>
      <c r="X31" s="2">
        <v>453420328000</v>
      </c>
      <c r="Y31" s="2">
        <v>183660000</v>
      </c>
      <c r="Z31" s="2">
        <v>453236668000</v>
      </c>
      <c r="AA31" s="18">
        <v>25334196.852000002</v>
      </c>
      <c r="AB31" s="4">
        <v>25334196.852000002</v>
      </c>
      <c r="AC31" s="4">
        <f t="shared" si="0"/>
        <v>633781930.79999995</v>
      </c>
      <c r="AD31" s="4">
        <v>6000000</v>
      </c>
      <c r="AE31" s="4"/>
      <c r="AF31" s="4">
        <f t="shared" si="1"/>
        <v>31334196.852000002</v>
      </c>
      <c r="AG31" t="s">
        <v>223</v>
      </c>
      <c r="AX31"/>
      <c r="AY31"/>
      <c r="AZ31"/>
    </row>
    <row r="32" spans="1:52" s="32" customFormat="1" x14ac:dyDescent="0.25">
      <c r="A32" s="31">
        <v>1211</v>
      </c>
      <c r="B32" s="32" t="s">
        <v>326</v>
      </c>
      <c r="C32" s="32" t="s">
        <v>2</v>
      </c>
      <c r="D32" s="32" t="s">
        <v>391</v>
      </c>
      <c r="E32" s="32" t="s">
        <v>289</v>
      </c>
      <c r="F32" s="33">
        <v>12831385000</v>
      </c>
      <c r="G32" s="33">
        <v>1158540000</v>
      </c>
      <c r="H32" s="33">
        <v>11672845000</v>
      </c>
      <c r="I32" s="33">
        <v>36356260</v>
      </c>
      <c r="J32" s="33">
        <v>3394142</v>
      </c>
      <c r="K32" s="33">
        <v>32962118</v>
      </c>
      <c r="L32" s="33">
        <v>31223706</v>
      </c>
      <c r="M32" s="33">
        <v>2930726</v>
      </c>
      <c r="N32" s="33">
        <v>28292980</v>
      </c>
      <c r="O32" s="34">
        <v>0.1</v>
      </c>
      <c r="P32" s="33">
        <v>293072.59999999998</v>
      </c>
      <c r="Q32" s="35">
        <v>0.15</v>
      </c>
      <c r="R32" s="34">
        <v>0</v>
      </c>
      <c r="S32" s="33">
        <v>4243947</v>
      </c>
      <c r="T32" s="33">
        <v>0</v>
      </c>
      <c r="U32" s="33">
        <v>2287928</v>
      </c>
      <c r="V32" s="33">
        <v>0</v>
      </c>
      <c r="W32" s="33">
        <v>2287928</v>
      </c>
      <c r="X32" s="33">
        <v>738040000</v>
      </c>
      <c r="Y32" s="33">
        <v>0</v>
      </c>
      <c r="Z32" s="33">
        <v>738040000</v>
      </c>
      <c r="AA32" s="36">
        <v>0</v>
      </c>
      <c r="AB32" s="37">
        <v>4537019.5999999996</v>
      </c>
      <c r="AC32" s="37">
        <f t="shared" si="0"/>
        <v>33511634</v>
      </c>
      <c r="AD32" s="37">
        <v>0</v>
      </c>
      <c r="AE32" s="37">
        <v>0</v>
      </c>
      <c r="AF32" s="37">
        <f t="shared" si="1"/>
        <v>4537019.5999999996</v>
      </c>
      <c r="AG32" s="32" t="s">
        <v>3</v>
      </c>
    </row>
    <row r="33" spans="1:52" x14ac:dyDescent="0.25">
      <c r="A33" s="20" t="s">
        <v>258</v>
      </c>
      <c r="B33" t="s">
        <v>325</v>
      </c>
      <c r="C33" t="s">
        <v>2</v>
      </c>
      <c r="D33" t="s">
        <v>220</v>
      </c>
      <c r="E33" t="s">
        <v>257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0.1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s="4">
        <f t="shared" si="0"/>
        <v>0</v>
      </c>
      <c r="AD33" s="4"/>
      <c r="AE33" s="4"/>
      <c r="AF33" s="4">
        <f t="shared" si="1"/>
        <v>0</v>
      </c>
      <c r="AG33" t="s">
        <v>223</v>
      </c>
      <c r="AX33"/>
      <c r="AY33"/>
      <c r="AZ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topLeftCell="C1" workbookViewId="0">
      <pane ySplit="1" topLeftCell="A2" activePane="bottomLeft" state="frozen"/>
      <selection pane="bottomLeft" activeCell="J3" sqref="J3"/>
    </sheetView>
  </sheetViews>
  <sheetFormatPr defaultRowHeight="15" x14ac:dyDescent="0.25"/>
  <cols>
    <col min="1" max="1" width="7" customWidth="1"/>
    <col min="2" max="2" width="6.14062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123</v>
      </c>
      <c r="B1" s="6" t="s">
        <v>126</v>
      </c>
      <c r="C1" s="6" t="s">
        <v>162</v>
      </c>
      <c r="D1" s="6" t="s">
        <v>200</v>
      </c>
      <c r="E1" s="6" t="s">
        <v>127</v>
      </c>
      <c r="F1" s="23" t="s">
        <v>144</v>
      </c>
      <c r="G1" s="23" t="s">
        <v>145</v>
      </c>
      <c r="H1" s="27" t="s">
        <v>261</v>
      </c>
      <c r="I1" s="23" t="s">
        <v>262</v>
      </c>
      <c r="J1" s="28" t="s">
        <v>199</v>
      </c>
      <c r="K1" s="26" t="s">
        <v>206</v>
      </c>
      <c r="L1" s="23" t="s">
        <v>207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391</v>
      </c>
      <c r="D2" s="29">
        <v>2</v>
      </c>
      <c r="E2" t="s">
        <v>3</v>
      </c>
      <c r="F2" s="4">
        <v>719768050100</v>
      </c>
      <c r="G2" s="4">
        <v>1175280676.96</v>
      </c>
      <c r="H2" s="25">
        <v>1.4999999999999999E-2</v>
      </c>
      <c r="I2" s="4">
        <f>H2*G2</f>
        <v>17629210.154399998</v>
      </c>
      <c r="J2" s="25">
        <v>7.6E-3</v>
      </c>
      <c r="K2" s="4">
        <v>0</v>
      </c>
      <c r="L2" s="4">
        <f>I2+K2</f>
        <v>17629210.154399998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392</v>
      </c>
      <c r="D3" s="29">
        <v>1</v>
      </c>
      <c r="E3" t="s">
        <v>14</v>
      </c>
      <c r="F3" s="4">
        <v>391849485600</v>
      </c>
      <c r="G3" s="4">
        <v>612847706.75999999</v>
      </c>
      <c r="H3" s="25">
        <v>1.4999999999999999E-2</v>
      </c>
      <c r="I3" s="4">
        <f>H3*G3</f>
        <v>9192715.6013999991</v>
      </c>
      <c r="J3" s="25">
        <v>4.1000000000000003E-3</v>
      </c>
      <c r="K3" s="4">
        <v>0</v>
      </c>
      <c r="L3" s="4">
        <f>I3+K3</f>
        <v>9192715.6013999991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1301707645400</v>
      </c>
      <c r="G4" s="4">
        <v>2037974127.8399999</v>
      </c>
      <c r="H4" s="25">
        <v>1.4999999999999999E-2</v>
      </c>
      <c r="I4" s="4">
        <f t="shared" ref="I4:I9" si="0">H4*G4</f>
        <v>30569611.917599998</v>
      </c>
      <c r="J4" s="25">
        <v>1.37E-2</v>
      </c>
      <c r="K4" s="4">
        <v>20000000</v>
      </c>
      <c r="L4" s="4">
        <f t="shared" ref="L4:L9" si="1">I4+K4</f>
        <v>50569611.917599998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220</v>
      </c>
      <c r="D5" s="29">
        <v>2</v>
      </c>
      <c r="E5" t="s">
        <v>223</v>
      </c>
      <c r="F5" s="4">
        <v>743048689100</v>
      </c>
      <c r="G5" s="4">
        <v>1083136376.3599999</v>
      </c>
      <c r="H5" s="25">
        <v>1.4999999999999999E-2</v>
      </c>
      <c r="I5" s="4">
        <f t="shared" si="0"/>
        <v>16247045.645399997</v>
      </c>
      <c r="J5" s="25">
        <v>7.7999999999999996E-3</v>
      </c>
      <c r="K5" s="4">
        <v>0</v>
      </c>
      <c r="L5" s="4">
        <f t="shared" si="1"/>
        <v>16247045.645399997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1175683665600</v>
      </c>
      <c r="G6" s="4">
        <v>1692287669.76</v>
      </c>
      <c r="H6" s="25">
        <v>1.4999999999999999E-2</v>
      </c>
      <c r="I6" s="4">
        <f t="shared" si="0"/>
        <v>25384315.046399999</v>
      </c>
      <c r="J6" s="25">
        <v>1.2500000000000001E-2</v>
      </c>
      <c r="K6" s="4">
        <v>20000000</v>
      </c>
      <c r="L6" s="4">
        <f t="shared" si="1"/>
        <v>45384315.046399996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655176077900</v>
      </c>
      <c r="G7" s="4">
        <v>1161409728.8399999</v>
      </c>
      <c r="H7" s="25">
        <v>8.0000000000000002E-3</v>
      </c>
      <c r="I7" s="4">
        <f t="shared" si="0"/>
        <v>9291277.83072</v>
      </c>
      <c r="J7" s="25">
        <v>6.8999999999999999E-3</v>
      </c>
      <c r="K7" s="4">
        <v>0</v>
      </c>
      <c r="L7" s="4">
        <f t="shared" si="1"/>
        <v>9291277.83072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179</v>
      </c>
      <c r="B8" t="s">
        <v>9</v>
      </c>
      <c r="C8" t="s">
        <v>29</v>
      </c>
      <c r="D8" s="29">
        <v>2</v>
      </c>
      <c r="E8" t="s">
        <v>31</v>
      </c>
      <c r="F8" s="4">
        <v>744243324400</v>
      </c>
      <c r="G8" s="4">
        <v>1135769013.24</v>
      </c>
      <c r="H8" s="25">
        <v>8.0000000000000002E-3</v>
      </c>
      <c r="I8" s="4">
        <f t="shared" si="0"/>
        <v>9086152.10592</v>
      </c>
      <c r="J8" s="25">
        <v>7.9000000000000008E-3</v>
      </c>
      <c r="K8" s="4">
        <v>0</v>
      </c>
      <c r="L8" s="4">
        <f t="shared" si="1"/>
        <v>9086152.10592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51</v>
      </c>
      <c r="B9" t="s">
        <v>9</v>
      </c>
      <c r="C9" t="s">
        <v>16</v>
      </c>
      <c r="D9" s="29">
        <v>3</v>
      </c>
      <c r="E9" t="s">
        <v>17</v>
      </c>
      <c r="F9" s="4">
        <v>1098890301500</v>
      </c>
      <c r="G9" s="4">
        <v>1696358387.4000001</v>
      </c>
      <c r="H9" s="25">
        <v>8.0000000000000002E-3</v>
      </c>
      <c r="I9" s="4">
        <f t="shared" si="0"/>
        <v>13570867.099200001</v>
      </c>
      <c r="J9" s="25">
        <v>1.14E-2</v>
      </c>
      <c r="K9" s="4">
        <v>0</v>
      </c>
      <c r="L9" s="4">
        <f t="shared" si="1"/>
        <v>13570867.099200001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4">
        <f>SUM(F2:F9)</f>
        <v>6830367239600</v>
      </c>
      <c r="G15" s="4">
        <f>SUM(G2:G9)</f>
        <v>10595063687.16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A16" s="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5:32" x14ac:dyDescent="0.25">
      <c r="E18" t="s">
        <v>2</v>
      </c>
      <c r="F18" s="4">
        <v>4332057535800</v>
      </c>
      <c r="G18" s="2">
        <v>6601526557.6800003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9</v>
      </c>
      <c r="F19" s="18">
        <v>2498309703800</v>
      </c>
      <c r="G19" s="2">
        <v>3993537129.48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E20" s="4" t="s">
        <v>263</v>
      </c>
      <c r="F20" s="4">
        <f>SUM(F18:F19)</f>
        <v>6830367239600</v>
      </c>
      <c r="G20" s="4">
        <f>SUM(G18:G19)</f>
        <v>10595063687.16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F24" s="4">
        <v>47554186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8" sqref="F8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146</v>
      </c>
      <c r="B1" s="3" t="s">
        <v>147</v>
      </c>
      <c r="C1" s="24" t="s">
        <v>148</v>
      </c>
      <c r="D1" s="24" t="s">
        <v>149</v>
      </c>
      <c r="E1" s="3" t="s">
        <v>150</v>
      </c>
      <c r="F1" s="3" t="s">
        <v>151</v>
      </c>
      <c r="G1" s="3" t="s">
        <v>152</v>
      </c>
    </row>
    <row r="2" spans="1:7" x14ac:dyDescent="0.25">
      <c r="A2" t="s">
        <v>153</v>
      </c>
      <c r="B2" t="s">
        <v>154</v>
      </c>
      <c r="C2" s="18">
        <v>2498309703800</v>
      </c>
      <c r="D2" s="18"/>
      <c r="E2" s="2">
        <v>3993537129.48</v>
      </c>
      <c r="F2" s="2"/>
      <c r="G2" s="4">
        <f>0.6%*E2</f>
        <v>23961222.77688</v>
      </c>
    </row>
    <row r="3" spans="1:7" x14ac:dyDescent="0.25">
      <c r="A3" t="s">
        <v>155</v>
      </c>
      <c r="B3" t="s">
        <v>156</v>
      </c>
      <c r="C3" s="18">
        <v>2498309703800</v>
      </c>
      <c r="D3" s="4">
        <v>4332057535800</v>
      </c>
      <c r="E3" s="2">
        <v>3993537129.48</v>
      </c>
      <c r="F3" s="2">
        <v>6601526557.6800003</v>
      </c>
      <c r="G3" s="4">
        <f>0.4%*F3+0.1%*E3</f>
        <v>30399643.360200003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2014-07-21T08:09:07Z</dcterms:modified>
</cp:coreProperties>
</file>