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05" windowWidth="14805" windowHeight="68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AE!$A$1:$P$288</definedName>
    <definedName name="_xlnm._FilterDatabase" localSheetId="0" hidden="1">Details!$A$1:$AD$336</definedName>
    <definedName name="_xlnm._FilterDatabase" localSheetId="3" hidden="1">MAN!$A$1:$AI$9</definedName>
    <definedName name="_xlnm._FilterDatabase" localSheetId="4" hidden="1">MD!$A$1:$G$3</definedName>
    <definedName name="_xlnm._FilterDatabase" localSheetId="2" hidden="1">SUP!$A$1:$AT$34</definedName>
    <definedName name="ManagerResult" localSheetId="3">MAN!#REF!</definedName>
    <definedName name="ManagerResults_1" localSheetId="3">MAN!#REF!</definedName>
    <definedName name="result" localSheetId="0">Details!$A$2:$AD$336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L3" i="4" l="1"/>
  <c r="I3" i="4"/>
  <c r="G20" i="4" l="1"/>
  <c r="F20" i="4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" i="7"/>
  <c r="G340" i="2" l="1"/>
  <c r="M340" i="2" l="1"/>
  <c r="G15" i="4" l="1"/>
  <c r="F15" i="4"/>
  <c r="I4" i="4" l="1"/>
  <c r="L4" i="4" s="1"/>
  <c r="I5" i="4"/>
  <c r="L5" i="4" s="1"/>
  <c r="I6" i="4"/>
  <c r="L6" i="4" s="1"/>
  <c r="I7" i="4"/>
  <c r="L7" i="4" s="1"/>
  <c r="I8" i="4"/>
  <c r="L8" i="4" s="1"/>
  <c r="I9" i="4"/>
  <c r="L9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8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<sst xmlns="http://schemas.openxmlformats.org/spreadsheetml/2006/main" count="3797" uniqueCount="413">
  <si>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</si>
  <si>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</si>
  <si>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</si>
  <si>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</si>
  <si>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</si>
  <si>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</si>
  <si>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</si>
  <si>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</si>
  <si>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</si>
  <si>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</si>
  <si>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</si>
  <si>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</si>
  <si>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</si>
  <si>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</si>
  <si>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</si>
  <si>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</si>
  <si>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</si>
  <si>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</si>
  <si>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</si>
  <si>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</si>
  <si>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</si>
  <si>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</si>
  <si>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</si>
  <si>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</si>
  <si>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</si>
  <si>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</si>
  <si>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</si>
  <si>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</si>
  <si>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</si>
  <si>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</si>
  <si>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</si>
  <si>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</si>
  <si>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</si>
  <si>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</si>
  <si>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</si>
  <si>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</si>
  <si>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</si>
  <si>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</si>
  <si>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</si>
  <si>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</si>
  <si>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</si>
  <si>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</si>
  <si>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</si>
  <si>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</si>
  <si>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</si>
  <si>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</si>
  <si>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</si>
  <si>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</si>
  <si>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</si>
  <si>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</si>
  <si>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</si>
  <si>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</si>
  <si>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</si>
  <si>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</si>
  <si>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</si>
  <si>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</si>
  <si>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</si>
  <si>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</si>
  <si>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</si>
  <si>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</si>
  <si>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</si>
  <si>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</si>
  <si>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</si>
  <si>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</si>
  <si>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</si>
  <si>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</si>
  <si>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</si>
  <si>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</si>
  <si>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</si>
  <si>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</si>
  <si>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</si>
  <si>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</si>
  <si>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</si>
  <si>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</si>
  <si>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</si>
  <si>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</si>
  <si>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</si>
  <si>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</si>
  <si>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</si>
  <si>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</si>
  <si>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</si>
  <si>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</si>
  <si>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</si>
  <si>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</si>
  <si>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</si>
  <si>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</si>
  <si>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</si>
  <si>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</si>
  <si>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</si>
  <si>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</si>
  <si>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</si>
  <si>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</si>
  <si>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</si>
  <si>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</si>
  <si>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</si>
  <si>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</si>
  <si>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</si>
  <si>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</si>
  <si>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</si>
  <si>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</si>
  <si>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</si>
  <si>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</si>
  <si>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</si>
  <si>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</si>
  <si>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</si>
  <si>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</si>
  <si>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</si>
  <si>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</si>
  <si>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</si>
  <si>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</si>
  <si>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</si>
  <si>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</si>
  <si>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</si>
  <si>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</si>
  <si>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</si>
  <si>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</si>
  <si>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</si>
  <si>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</si>
  <si>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</si>
  <si>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</si>
  <si>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</si>
  <si>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</si>
  <si>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</si>
  <si>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</si>
  <si>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</si>
  <si>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</si>
  <si>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</si>
  <si>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</si>
  <si>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</si>
  <si>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</si>
  <si>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</si>
  <si>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</si>
  <si>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</si>
  <si>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</si>
  <si>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</si>
  <si>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</si>
  <si>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</si>
  <si>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</si>
  <si>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</si>
  <si>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</si>
  <si>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</si>
  <si>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</si>
  <si>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</si>
  <si>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</si>
  <si>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</si>
  <si>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</si>
  <si>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</si>
  <si>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</si>
  <si>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</si>
  <si>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</si>
  <si>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</si>
  <si>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</si>
  <si>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</si>
  <si>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</si>
  <si>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</si>
  <si>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</si>
  <si>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</si>
  <si>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</si>
  <si>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</si>
  <si>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</si>
  <si>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</si>
  <si>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</si>
  <si>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</si>
  <si>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</si>
  <si>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</si>
  <si>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</si>
  <si>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</si>
  <si>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</si>
  <si>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</si>
  <si>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</si>
  <si>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</si>
  <si>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</si>
  <si>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</si>
  <si>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</si>
  <si>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</si>
  <si>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</si>
  <si>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</si>
  <si>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</si>
  <si>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</si>
  <si>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</si>
  <si>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</si>
  <si>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</si>
  <si>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</si>
  <si>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</si>
  <si>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</si>
  <si>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</si>
  <si>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</si>
  <si>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</si>
  <si>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</si>
  <si>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</si>
  <si>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</si>
  <si>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</si>
  <si>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</si>
  <si>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</si>
  <si>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</si>
  <si>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</si>
  <si>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</si>
  <si>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</si>
  <si>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</si>
  <si>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</si>
  <si>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</si>
  <si>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</si>
  <si>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</si>
  <si>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</si>
  <si>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</si>
  <si>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</si>
  <si>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</si>
  <si>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</si>
  <si>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</si>
  <si>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</si>
  <si>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</si>
  <si>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</si>
  <si>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</si>
  <si>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</si>
  <si>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</si>
  <si>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</si>
  <si>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</si>
  <si>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</si>
  <si>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</si>
  <si>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</si>
  <si>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</si>
  <si>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</si>
  <si>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</si>
  <si>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</si>
  <si>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</si>
  <si>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</si>
  <si>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</si>
  <si>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</si>
  <si>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</si>
  <si>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</si>
  <si>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</si>
  <si>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</si>
  <si>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</si>
  <si>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</si>
  <si>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</si>
  <si>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</si>
  <si>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</si>
  <si>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</si>
  <si>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</si>
  <si>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</si>
  <si>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</si>
  <si>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</si>
  <si>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</si>
  <si>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</si>
  <si>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</si>
  <si>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</si>
  <si>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</si>
  <si>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</si>
  <si>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</si>
  <si>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</si>
  <si>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</si>
  <si>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</si>
  <si>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</si>
  <si>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</si>
  <si>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</si>
  <si>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</si>
  <si>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</si>
  <si>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</si>
  <si>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>Lê Thị Xuân Anh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</si>
  <si>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</si>
  <si>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</si>
  <si>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</si>
  <si>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</si>
  <si>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</si>
  <si>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</si>
  <si>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</si>
  <si>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</si>
  <si>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Nguyễn Thị Bình Mai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</si>
  <si>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</si>
  <si>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</si>
  <si>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</si>
  <si>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</si>
  <si>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</si>
  <si>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</si>
  <si>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</si>
  <si>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</si>
  <si>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</si>
  <si>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</si>
  <si>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</si>
  <si>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</si>
  <si>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</si>
  <si>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</si>
  <si>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</si>
  <si>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</si>
  <si>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</si>
  <si>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</si>
  <si>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</si>
  <si>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</si>
  <si>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</si>
  <si>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</si>
  <si>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</si>
  <si>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</si>
  <si>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</si>
  <si>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</si>
  <si>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</si>
  <si>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</si>
  <si>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</si>
  <si>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Nguyễn Ngọc Linh</t>
  </si>
  <si>
    <t>Nguyễn Việt Chung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</si>
  <si>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</si>
  <si>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</si>
  <si>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</si>
  <si>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</si>
  <si>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</si>
  <si>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</si>
  <si>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</si>
  <si>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</si>
  <si>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</si>
  <si>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</si>
  <si>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</si>
  <si>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</si>
  <si>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</si>
  <si>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</si>
  <si>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</si>
  <si>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</si>
  <si>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</si>
  <si>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Quách Minh Trí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</si>
  <si>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</si>
  <si>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</si>
  <si>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</si>
  <si>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</si>
  <si>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</si>
  <si>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</si>
  <si>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</si>
  <si>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</si>
  <si>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Lê Quốc Cường</t>
  </si>
  <si>
    <t>Nghiêm Anh Tuấn</t>
  </si>
  <si>
    <t>Nguyễn Thiên Phú</t>
  </si>
  <si>
    <t>Trần Việt Hà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</si>
  <si>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</si>
  <si>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</si>
  <si>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</si>
  <si>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</si>
  <si>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</si>
  <si>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</si>
  <si>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</si>
  <si>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</si>
  <si>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</si>
  <si>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</si>
  <si>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</si>
  <si>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</si>
  <si>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</si>
  <si>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</si>
  <si>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</si>
  <si>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</si>
  <si>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</si>
  <si>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</si>
  <si>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</si>
  <si>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</si>
  <si>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</si>
  <si>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</si>
  <si>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</si>
  <si>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</si>
  <si>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</si>
  <si>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</si>
  <si>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</si>
  <si>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Tăng Minh Thanh</t>
  </si>
  <si>
    <t>Võ Hoàng Trinh</t>
  </si>
  <si>
    <t>Võ Thị Thúy Lan</t>
  </si>
  <si>
    <t>Hà Văn Trung Hiếu</t>
  </si>
  <si>
    <t>Nguyễn Thị Chính</t>
  </si>
  <si>
    <t>Hà Đăng Vũ</t>
  </si>
  <si>
    <t>Kiều Văn Tuấn</t>
  </si>
  <si>
    <t>Nguyễn Thị Quý</t>
  </si>
  <si>
    <t>Phạm Thị Thu</t>
  </si>
  <si>
    <t>Phạm Lan Chi</t>
  </si>
  <si>
    <t>Xa Châu Thanh Thảo</t>
  </si>
  <si>
    <t>Phạm Hải Long</t>
  </si>
  <si>
    <t>Võ Song Hoàng</t>
  </si>
  <si>
    <t>Trần Văn Bảo</t>
  </si>
  <si>
    <t>Nguyễn Thị Ánh Nguyệt</t>
  </si>
  <si>
    <t>Đặng Vương Bình</t>
  </si>
  <si>
    <t>Nguyễn Thị Hà</t>
  </si>
  <si>
    <t>Đoàn Đức Thịnh</t>
  </si>
  <si>
    <t>Bùi Thị Hường</t>
  </si>
  <si>
    <t>Đỗ Thị Hồng Vân</t>
  </si>
  <si>
    <t>Nguyễn Văn Thành</t>
  </si>
  <si>
    <t>Ninh Văn Tuấn</t>
  </si>
  <si>
    <t>Nguyễn Thị Thanh Trúc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</si>
  <si>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</si>
  <si>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</si>
  <si>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</si>
  <si>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</si>
  <si>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</si>
  <si>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</si>
  <si>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</si>
  <si>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</si>
  <si>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Huỳnh Tú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</si>
  <si>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</si>
  <si>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</si>
  <si>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</si>
  <si>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</si>
  <si>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</si>
  <si>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</si>
  <si>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</si>
  <si>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</si>
  <si>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</si>
  <si>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</si>
  <si>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</si>
  <si>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Trần Đức Hiếu</t>
  </si>
  <si>
    <t>Nguyễn Như Minh</t>
  </si>
  <si>
    <t>Lê Quang Anh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</si>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</sst>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4" borderId="0" xfId="0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4"/>
  <sheetViews>
    <sheetView workbookViewId="0">
      <pane ySplit="1" topLeftCell="A2" activePane="bottomLeft" state="frozen"/>
      <selection activeCell="G1" sqref="G1"/>
      <selection pane="bottomLeft" activeCell="A336" sqref="A1:XFD336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156</v>
      </c>
      <c r="B1" s="5" t="s">
        <v>123</v>
      </c>
      <c r="C1" s="5" t="s">
        <v>124</v>
      </c>
      <c r="D1" s="5" t="s">
        <v>125</v>
      </c>
      <c r="E1" s="5" t="s">
        <v>161</v>
      </c>
      <c r="F1" s="5" t="s">
        <v>126</v>
      </c>
      <c r="G1" s="5" t="s">
        <v>127</v>
      </c>
      <c r="H1" s="5" t="s">
        <v>128</v>
      </c>
      <c r="I1" s="5" t="s">
        <v>129</v>
      </c>
      <c r="J1" s="5" t="s">
        <v>163</v>
      </c>
      <c r="K1" s="5" t="s">
        <v>130</v>
      </c>
      <c r="L1" s="5" t="s">
        <v>131</v>
      </c>
      <c r="M1" s="5" t="s">
        <v>132</v>
      </c>
      <c r="N1" s="5" t="s">
        <v>133</v>
      </c>
      <c r="O1" s="5" t="s">
        <v>134</v>
      </c>
      <c r="P1" s="21" t="s">
        <v>164</v>
      </c>
      <c r="Q1" s="5" t="s">
        <v>165</v>
      </c>
      <c r="R1" s="9" t="s">
        <v>166</v>
      </c>
      <c r="S1" s="14" t="s">
        <v>220</v>
      </c>
      <c r="T1" s="5" t="s">
        <v>167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17" t="s">
        <v>168</v>
      </c>
      <c r="AC1" s="17" t="s">
        <v>157</v>
      </c>
      <c r="AD1" s="5" t="s">
        <v>142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351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158</v>
      </c>
      <c r="C3" t="s">
        <v>303</v>
      </c>
      <c r="D3" t="s">
        <v>2</v>
      </c>
      <c r="E3" t="s">
        <v>4</v>
      </c>
      <c r="F3" t="s">
        <v>5</v>
      </c>
      <c r="G3" s="2">
        <v>102747222400</v>
      </c>
      <c r="H3" s="2">
        <v>53153083400</v>
      </c>
      <c r="I3" s="2">
        <v>49594139000</v>
      </c>
      <c r="J3" s="2">
        <v>187863530</v>
      </c>
      <c r="K3" s="2">
        <v>105687620</v>
      </c>
      <c r="L3" s="2">
        <v>82175910</v>
      </c>
      <c r="M3" s="2">
        <v>146764641.03999999</v>
      </c>
      <c r="N3" s="2">
        <v>84426386.640000001</v>
      </c>
      <c r="O3" s="2">
        <v>62338254.399999999</v>
      </c>
      <c r="P3" s="15">
        <v>0.1</v>
      </c>
      <c r="Q3" s="2">
        <v>8442638.6640000008</v>
      </c>
      <c r="R3" s="13">
        <v>0.25</v>
      </c>
      <c r="S3" s="15">
        <v>0</v>
      </c>
      <c r="T3" s="2">
        <v>15584563.6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29027202.263999999</v>
      </c>
      <c r="AD3" t="s">
        <v>44</v>
      </c>
    </row>
    <row r="4" spans="1:30" hidden="1" x14ac:dyDescent="0.25">
      <c r="A4" s="20">
        <v>23</v>
      </c>
      <c r="B4" t="s">
        <v>158</v>
      </c>
      <c r="C4" t="s">
        <v>303</v>
      </c>
      <c r="D4" t="s">
        <v>2</v>
      </c>
      <c r="E4" t="s">
        <v>4</v>
      </c>
      <c r="F4" t="s">
        <v>7</v>
      </c>
      <c r="G4" s="2">
        <v>13244913000</v>
      </c>
      <c r="H4" s="2">
        <v>12083401000</v>
      </c>
      <c r="I4" s="2">
        <v>1161512000</v>
      </c>
      <c r="J4" s="2">
        <v>32764618</v>
      </c>
      <c r="K4" s="2">
        <v>28985825</v>
      </c>
      <c r="L4" s="2">
        <v>3778793</v>
      </c>
      <c r="M4" s="2">
        <v>27466652.800000001</v>
      </c>
      <c r="N4" s="2">
        <v>24152464.600000001</v>
      </c>
      <c r="O4" s="2">
        <v>3314188.2</v>
      </c>
      <c r="P4" s="15">
        <v>0.1</v>
      </c>
      <c r="Q4" s="2">
        <v>2415246.46</v>
      </c>
      <c r="R4" s="13">
        <v>0.1</v>
      </c>
      <c r="S4" s="15">
        <v>0</v>
      </c>
      <c r="T4" s="2">
        <v>331418.82</v>
      </c>
      <c r="U4" s="2">
        <v>2000000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4746665.28</v>
      </c>
      <c r="AD4" t="s">
        <v>6</v>
      </c>
    </row>
    <row r="5" spans="1:30" hidden="1" x14ac:dyDescent="0.25">
      <c r="A5" s="20">
        <v>30</v>
      </c>
      <c r="B5" t="s">
        <v>158</v>
      </c>
      <c r="C5" t="s">
        <v>302</v>
      </c>
      <c r="D5" t="s">
        <v>9</v>
      </c>
      <c r="E5" t="s">
        <v>10</v>
      </c>
      <c r="F5" t="s">
        <v>11</v>
      </c>
      <c r="G5" s="2">
        <v>4085348000</v>
      </c>
      <c r="H5" s="2">
        <v>0</v>
      </c>
      <c r="I5" s="2">
        <v>4085348000</v>
      </c>
      <c r="J5" s="2">
        <v>13149859</v>
      </c>
      <c r="K5" s="2">
        <v>0</v>
      </c>
      <c r="L5" s="2">
        <v>13149859</v>
      </c>
      <c r="M5" s="2">
        <v>11515719.800000001</v>
      </c>
      <c r="N5" s="2">
        <v>0</v>
      </c>
      <c r="O5" s="2">
        <v>11515719.800000001</v>
      </c>
      <c r="P5" s="15">
        <v>0.1</v>
      </c>
      <c r="Q5" s="2">
        <v>0</v>
      </c>
      <c r="R5" s="13">
        <v>0.3</v>
      </c>
      <c r="S5" s="15">
        <v>0</v>
      </c>
      <c r="T5" s="2">
        <v>3454715.94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3454715.94</v>
      </c>
      <c r="AD5" t="s">
        <v>12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16</v>
      </c>
      <c r="F6" t="s">
        <v>159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352</v>
      </c>
      <c r="F7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16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13</v>
      </c>
      <c r="C10" t="s">
        <v>303</v>
      </c>
      <c r="D10" t="s">
        <v>9</v>
      </c>
      <c r="E10" t="s">
        <v>16</v>
      </c>
      <c r="F10" t="s">
        <v>18</v>
      </c>
      <c r="G10" s="2">
        <v>29160330000</v>
      </c>
      <c r="H10" s="2">
        <v>0</v>
      </c>
      <c r="I10" s="2">
        <v>29160330000</v>
      </c>
      <c r="J10" s="2">
        <v>70185875</v>
      </c>
      <c r="K10" s="2">
        <v>0</v>
      </c>
      <c r="L10" s="2">
        <v>70185875</v>
      </c>
      <c r="M10" s="2">
        <v>58521743</v>
      </c>
      <c r="N10" s="2">
        <v>0</v>
      </c>
      <c r="O10" s="2">
        <v>58521743</v>
      </c>
      <c r="P10" s="15">
        <v>0.1</v>
      </c>
      <c r="Q10" s="2">
        <v>0</v>
      </c>
      <c r="R10" s="13">
        <v>0.15</v>
      </c>
      <c r="S10" s="15">
        <v>0</v>
      </c>
      <c r="T10" s="2">
        <v>8778261.4499999993</v>
      </c>
      <c r="U10" s="2">
        <v>0</v>
      </c>
      <c r="V10" s="2">
        <v>462522330.44</v>
      </c>
      <c r="W10" s="2">
        <v>0</v>
      </c>
      <c r="X10" s="2">
        <v>462522330.44</v>
      </c>
      <c r="Y10" s="2">
        <v>349224536400</v>
      </c>
      <c r="Z10" s="2">
        <v>0</v>
      </c>
      <c r="AA10" s="2">
        <v>349224536400</v>
      </c>
      <c r="AB10" s="18">
        <v>18500893.217599999</v>
      </c>
      <c r="AC10" s="4">
        <v>27279154.667599998</v>
      </c>
      <c r="AD10" t="s">
        <v>17</v>
      </c>
    </row>
    <row r="11" spans="1:30" hidden="1" x14ac:dyDescent="0.25">
      <c r="A11" s="20">
        <v>58</v>
      </c>
      <c r="B11" t="s">
        <v>158</v>
      </c>
      <c r="C11" t="s">
        <v>303</v>
      </c>
      <c r="D11" t="s">
        <v>9</v>
      </c>
      <c r="E11" t="s">
        <v>16</v>
      </c>
      <c r="F11" t="s">
        <v>19</v>
      </c>
      <c r="G11" s="2">
        <v>61250473600</v>
      </c>
      <c r="H11" s="2">
        <v>0</v>
      </c>
      <c r="I11" s="2">
        <v>61250473600</v>
      </c>
      <c r="J11" s="2">
        <v>130931435</v>
      </c>
      <c r="K11" s="2">
        <v>0</v>
      </c>
      <c r="L11" s="2">
        <v>130931435</v>
      </c>
      <c r="M11" s="2">
        <v>106431245.56</v>
      </c>
      <c r="N11" s="2">
        <v>0</v>
      </c>
      <c r="O11" s="2">
        <v>106431245.56</v>
      </c>
      <c r="P11" s="15">
        <v>0.1</v>
      </c>
      <c r="Q11" s="2">
        <v>0</v>
      </c>
      <c r="R11" s="13">
        <v>0.25</v>
      </c>
      <c r="S11" s="15">
        <v>0</v>
      </c>
      <c r="T11" s="2">
        <v>26607811.390000001</v>
      </c>
      <c r="U11" s="2">
        <v>5000000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31607811.390000001</v>
      </c>
      <c r="AD11" t="s">
        <v>20</v>
      </c>
    </row>
    <row r="12" spans="1:30" hidden="1" x14ac:dyDescent="0.25">
      <c r="A12" s="20">
        <v>62</v>
      </c>
      <c r="B12" t="s">
        <v>158</v>
      </c>
      <c r="C12" t="s">
        <v>302</v>
      </c>
      <c r="D12" t="s">
        <v>9</v>
      </c>
      <c r="E12" t="s">
        <v>16</v>
      </c>
      <c r="F12" t="s">
        <v>21</v>
      </c>
      <c r="G12" s="2">
        <v>8288400000</v>
      </c>
      <c r="H12" s="2">
        <v>0</v>
      </c>
      <c r="I12" s="2">
        <v>8288400000</v>
      </c>
      <c r="J12" s="2">
        <v>17510941</v>
      </c>
      <c r="K12" s="2">
        <v>0</v>
      </c>
      <c r="L12" s="2">
        <v>17510941</v>
      </c>
      <c r="M12" s="2">
        <v>14195581</v>
      </c>
      <c r="N12" s="2">
        <v>0</v>
      </c>
      <c r="O12" s="2">
        <v>14195581</v>
      </c>
      <c r="P12" s="15">
        <v>0.1</v>
      </c>
      <c r="Q12" s="2">
        <v>0</v>
      </c>
      <c r="R12" s="13">
        <v>0.3</v>
      </c>
      <c r="S12" s="15">
        <v>0</v>
      </c>
      <c r="T12" s="2">
        <v>4258674.3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4258674.3</v>
      </c>
      <c r="AD12" t="s">
        <v>25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158</v>
      </c>
      <c r="C14" t="s">
        <v>303</v>
      </c>
      <c r="D14" t="s">
        <v>2</v>
      </c>
      <c r="E14" t="s">
        <v>4</v>
      </c>
      <c r="F14" t="s">
        <v>23</v>
      </c>
      <c r="G14" s="2">
        <v>17521922300</v>
      </c>
      <c r="H14" s="2">
        <v>8893625000</v>
      </c>
      <c r="I14" s="2">
        <v>8628297300</v>
      </c>
      <c r="J14" s="2">
        <v>49659860</v>
      </c>
      <c r="K14" s="2">
        <v>24638336</v>
      </c>
      <c r="L14" s="2">
        <v>25021524</v>
      </c>
      <c r="M14" s="2">
        <v>42651091.079999998</v>
      </c>
      <c r="N14" s="2">
        <v>21080886</v>
      </c>
      <c r="O14" s="2">
        <v>21570205.079999998</v>
      </c>
      <c r="P14" s="15">
        <v>0.1</v>
      </c>
      <c r="Q14" s="2">
        <v>2108088.6</v>
      </c>
      <c r="R14" s="13">
        <v>0.15</v>
      </c>
      <c r="S14" s="15">
        <v>0</v>
      </c>
      <c r="T14" s="2">
        <v>3235530.7620000001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8343619.3619999997</v>
      </c>
      <c r="AD14" t="s">
        <v>6</v>
      </c>
    </row>
    <row r="15" spans="1:30" hidden="1" x14ac:dyDescent="0.25">
      <c r="A15" s="20">
        <v>69</v>
      </c>
      <c r="B15" t="s">
        <v>158</v>
      </c>
      <c r="C15" t="s">
        <v>303</v>
      </c>
      <c r="D15" t="s">
        <v>2</v>
      </c>
      <c r="E15" t="s">
        <v>4</v>
      </c>
      <c r="F15" t="s">
        <v>336</v>
      </c>
      <c r="G15" s="2">
        <v>32700574000</v>
      </c>
      <c r="H15" s="2">
        <v>13659572000</v>
      </c>
      <c r="I15" s="2">
        <v>19041002000</v>
      </c>
      <c r="J15" s="2">
        <v>79134783</v>
      </c>
      <c r="K15" s="2">
        <v>33326587</v>
      </c>
      <c r="L15" s="2">
        <v>45808196</v>
      </c>
      <c r="M15" s="2">
        <v>66054553.399999999</v>
      </c>
      <c r="N15" s="2">
        <v>27862758.199999999</v>
      </c>
      <c r="O15" s="2">
        <v>38191795.200000003</v>
      </c>
      <c r="P15" s="15">
        <v>0.1</v>
      </c>
      <c r="Q15" s="2">
        <v>2786275.82</v>
      </c>
      <c r="R15" s="13">
        <v>0.2</v>
      </c>
      <c r="S15" s="15">
        <v>0</v>
      </c>
      <c r="T15" s="2">
        <v>7638359.04</v>
      </c>
      <c r="U15" s="2">
        <v>4000000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14424634.859999999</v>
      </c>
      <c r="AD15" t="s">
        <v>239</v>
      </c>
    </row>
    <row r="16" spans="1:30" x14ac:dyDescent="0.25">
      <c r="A16" s="20">
        <v>71</v>
      </c>
      <c r="B16" t="s">
        <v>13</v>
      </c>
      <c r="C16" t="s">
        <v>303</v>
      </c>
      <c r="D16" t="s">
        <v>9</v>
      </c>
      <c r="E16" t="s">
        <v>16</v>
      </c>
      <c r="F16" t="s">
        <v>25</v>
      </c>
      <c r="G16" s="2">
        <v>96659805100</v>
      </c>
      <c r="H16" s="2">
        <v>0</v>
      </c>
      <c r="I16" s="2">
        <v>96659805100</v>
      </c>
      <c r="J16" s="2">
        <v>161476690</v>
      </c>
      <c r="K16" s="2">
        <v>0</v>
      </c>
      <c r="L16" s="2">
        <v>161476690</v>
      </c>
      <c r="M16" s="2">
        <v>122812767.95999999</v>
      </c>
      <c r="N16" s="2">
        <v>0</v>
      </c>
      <c r="O16" s="2">
        <v>122812767.95999999</v>
      </c>
      <c r="P16" s="15">
        <v>0.1</v>
      </c>
      <c r="Q16" s="2">
        <v>0</v>
      </c>
      <c r="R16" s="13">
        <v>0.25</v>
      </c>
      <c r="S16" s="15">
        <v>0</v>
      </c>
      <c r="T16" s="2">
        <v>30703191.989999998</v>
      </c>
      <c r="U16" s="2">
        <v>0</v>
      </c>
      <c r="V16" s="2">
        <v>351706943.04000002</v>
      </c>
      <c r="W16" s="2">
        <v>0</v>
      </c>
      <c r="X16" s="2">
        <v>351706943.04000002</v>
      </c>
      <c r="Y16" s="2">
        <v>247638439900</v>
      </c>
      <c r="Z16" s="2">
        <v>0</v>
      </c>
      <c r="AA16" s="2">
        <v>247638439900</v>
      </c>
      <c r="AB16" s="18">
        <v>14068277.7216</v>
      </c>
      <c r="AC16" s="4">
        <v>44771469.711599998</v>
      </c>
      <c r="AD16" t="s">
        <v>17</v>
      </c>
    </row>
    <row r="17" spans="1:30" hidden="1" x14ac:dyDescent="0.25">
      <c r="A17" s="20">
        <v>116</v>
      </c>
      <c r="B17" t="s">
        <v>158</v>
      </c>
      <c r="C17" t="s">
        <v>303</v>
      </c>
      <c r="D17" t="s">
        <v>2</v>
      </c>
      <c r="E17" t="s">
        <v>8</v>
      </c>
      <c r="F17" t="s">
        <v>26</v>
      </c>
      <c r="G17" s="2">
        <v>22177336000</v>
      </c>
      <c r="H17" s="2">
        <v>2318217000</v>
      </c>
      <c r="I17" s="2">
        <v>19859119000</v>
      </c>
      <c r="J17" s="2">
        <v>57184223</v>
      </c>
      <c r="K17" s="2">
        <v>7630993</v>
      </c>
      <c r="L17" s="2">
        <v>49553230</v>
      </c>
      <c r="M17" s="2">
        <v>48313288.600000001</v>
      </c>
      <c r="N17" s="2">
        <v>6703706.2000000002</v>
      </c>
      <c r="O17" s="2">
        <v>41609582.399999999</v>
      </c>
      <c r="P17" s="15">
        <v>0.1</v>
      </c>
      <c r="Q17" s="2">
        <v>670370.62</v>
      </c>
      <c r="R17" s="13">
        <v>0.15</v>
      </c>
      <c r="S17" s="15">
        <v>0</v>
      </c>
      <c r="T17" s="2">
        <v>6241437.3600000003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9911807.9800000004</v>
      </c>
      <c r="AD17" t="s">
        <v>45</v>
      </c>
    </row>
    <row r="18" spans="1:30" hidden="1" x14ac:dyDescent="0.25">
      <c r="A18" s="20">
        <v>119</v>
      </c>
      <c r="B18" t="s">
        <v>158</v>
      </c>
      <c r="C18" t="s">
        <v>302</v>
      </c>
      <c r="D18" t="s">
        <v>9</v>
      </c>
      <c r="E18" t="s">
        <v>10</v>
      </c>
      <c r="F18" t="s">
        <v>27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15">
        <v>0.1</v>
      </c>
      <c r="Q18" s="2">
        <v>0</v>
      </c>
      <c r="R18" s="13">
        <v>0.3</v>
      </c>
      <c r="S18" s="15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0</v>
      </c>
      <c r="AD18" t="s">
        <v>208</v>
      </c>
    </row>
    <row r="19" spans="1:30" hidden="1" x14ac:dyDescent="0.25">
      <c r="A19" s="20">
        <v>123</v>
      </c>
      <c r="B19" t="s">
        <v>158</v>
      </c>
      <c r="C19" t="s">
        <v>303</v>
      </c>
      <c r="D19" t="s">
        <v>9</v>
      </c>
      <c r="E19" t="s">
        <v>16</v>
      </c>
      <c r="F19" t="s">
        <v>28</v>
      </c>
      <c r="G19" s="2">
        <v>54293914000</v>
      </c>
      <c r="H19" s="2">
        <v>0</v>
      </c>
      <c r="I19" s="2">
        <v>54293914000</v>
      </c>
      <c r="J19" s="2">
        <v>138252534</v>
      </c>
      <c r="K19" s="2">
        <v>0</v>
      </c>
      <c r="L19" s="2">
        <v>138252534</v>
      </c>
      <c r="M19" s="2">
        <v>116534968.40000001</v>
      </c>
      <c r="N19" s="2">
        <v>0</v>
      </c>
      <c r="O19" s="2">
        <v>116534968.40000001</v>
      </c>
      <c r="P19" s="15">
        <v>0.1</v>
      </c>
      <c r="Q19" s="2">
        <v>0</v>
      </c>
      <c r="R19" s="13">
        <v>0.25</v>
      </c>
      <c r="S19" s="15">
        <v>0</v>
      </c>
      <c r="T19" s="2">
        <v>29133742.100000001</v>
      </c>
      <c r="U19" s="2">
        <v>5000000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34133742.100000001</v>
      </c>
      <c r="AD19" t="s">
        <v>20</v>
      </c>
    </row>
    <row r="20" spans="1:30" x14ac:dyDescent="0.25">
      <c r="A20" s="20">
        <v>135</v>
      </c>
      <c r="B20" t="s">
        <v>13</v>
      </c>
      <c r="C20" t="s">
        <v>303</v>
      </c>
      <c r="D20" t="s">
        <v>9</v>
      </c>
      <c r="E20" t="s">
        <v>29</v>
      </c>
      <c r="F20" t="s">
        <v>30</v>
      </c>
      <c r="G20" s="2">
        <v>15581992000</v>
      </c>
      <c r="H20" s="2">
        <v>0</v>
      </c>
      <c r="I20" s="2">
        <v>15581992000</v>
      </c>
      <c r="J20" s="2">
        <v>39665009</v>
      </c>
      <c r="K20" s="2">
        <v>0</v>
      </c>
      <c r="L20" s="2">
        <v>39665009</v>
      </c>
      <c r="M20" s="2">
        <v>33432212.199999999</v>
      </c>
      <c r="N20" s="2">
        <v>0</v>
      </c>
      <c r="O20" s="2">
        <v>33432212.199999999</v>
      </c>
      <c r="P20" s="15">
        <v>0.1</v>
      </c>
      <c r="Q20" s="2">
        <v>0</v>
      </c>
      <c r="R20" s="13">
        <v>0.15</v>
      </c>
      <c r="S20" s="15">
        <v>0</v>
      </c>
      <c r="T20" s="2">
        <v>5014831.83</v>
      </c>
      <c r="U20" s="2">
        <v>0</v>
      </c>
      <c r="V20" s="2">
        <v>284548683.56</v>
      </c>
      <c r="W20" s="2">
        <v>0</v>
      </c>
      <c r="X20" s="2">
        <v>284548683.56</v>
      </c>
      <c r="Y20" s="2">
        <v>204446891100</v>
      </c>
      <c r="Z20" s="2">
        <v>0</v>
      </c>
      <c r="AA20" s="2">
        <v>204446891100</v>
      </c>
      <c r="AB20" s="18">
        <v>11381947.342399999</v>
      </c>
      <c r="AC20" s="4">
        <v>16396779.1724</v>
      </c>
      <c r="AD20" t="s">
        <v>31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9</v>
      </c>
      <c r="E21" t="s">
        <v>10</v>
      </c>
      <c r="F21" t="s">
        <v>12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13</v>
      </c>
      <c r="C22" t="s">
        <v>303</v>
      </c>
      <c r="D22" t="s">
        <v>9</v>
      </c>
      <c r="E22" t="s">
        <v>29</v>
      </c>
      <c r="F22" t="s">
        <v>24</v>
      </c>
      <c r="G22" s="2">
        <v>62815466000</v>
      </c>
      <c r="H22" s="2">
        <v>0</v>
      </c>
      <c r="I22" s="2">
        <v>62815466000</v>
      </c>
      <c r="J22" s="2">
        <v>103907944</v>
      </c>
      <c r="K22" s="2">
        <v>0</v>
      </c>
      <c r="L22" s="2">
        <v>103907944</v>
      </c>
      <c r="M22" s="2">
        <v>78781757.599999994</v>
      </c>
      <c r="N22" s="2">
        <v>0</v>
      </c>
      <c r="O22" s="2">
        <v>78781757.599999994</v>
      </c>
      <c r="P22" s="15">
        <v>0.1</v>
      </c>
      <c r="Q22" s="2">
        <v>0</v>
      </c>
      <c r="R22" s="13">
        <v>0.2</v>
      </c>
      <c r="S22" s="15">
        <v>0</v>
      </c>
      <c r="T22" s="2">
        <v>15756351.52</v>
      </c>
      <c r="U22" s="2">
        <v>0</v>
      </c>
      <c r="V22" s="2">
        <v>675235048.96000004</v>
      </c>
      <c r="W22" s="2">
        <v>0</v>
      </c>
      <c r="X22" s="2">
        <v>675235048.96000004</v>
      </c>
      <c r="Y22" s="2">
        <v>503499277600</v>
      </c>
      <c r="Z22" s="2">
        <v>0</v>
      </c>
      <c r="AA22" s="2">
        <v>503499277600</v>
      </c>
      <c r="AB22" s="18">
        <v>27009401.9584</v>
      </c>
      <c r="AC22" s="4">
        <v>42765753.478399999</v>
      </c>
      <c r="AD22" t="s">
        <v>17</v>
      </c>
    </row>
    <row r="23" spans="1:30" hidden="1" x14ac:dyDescent="0.25">
      <c r="A23" s="20">
        <v>158</v>
      </c>
      <c r="B23" t="s">
        <v>158</v>
      </c>
      <c r="C23" t="s">
        <v>302</v>
      </c>
      <c r="D23" t="s">
        <v>9</v>
      </c>
      <c r="E23" t="s">
        <v>10</v>
      </c>
      <c r="F23" t="s">
        <v>33</v>
      </c>
      <c r="G23" s="2">
        <v>5156510000</v>
      </c>
      <c r="H23" s="2">
        <v>0</v>
      </c>
      <c r="I23" s="2">
        <v>5156510000</v>
      </c>
      <c r="J23" s="2">
        <v>9784206</v>
      </c>
      <c r="K23" s="2">
        <v>0</v>
      </c>
      <c r="L23" s="2">
        <v>9784206</v>
      </c>
      <c r="M23" s="2">
        <v>7721602</v>
      </c>
      <c r="N23" s="2">
        <v>0</v>
      </c>
      <c r="O23" s="2">
        <v>7721602</v>
      </c>
      <c r="P23" s="15">
        <v>0.1</v>
      </c>
      <c r="Q23" s="2">
        <v>0</v>
      </c>
      <c r="R23" s="13">
        <v>0.3</v>
      </c>
      <c r="S23" s="15">
        <v>0</v>
      </c>
      <c r="T23" s="2">
        <v>2316480.6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2316480.6</v>
      </c>
      <c r="AD23" t="s">
        <v>12</v>
      </c>
    </row>
    <row r="24" spans="1:30" x14ac:dyDescent="0.25">
      <c r="A24" s="20">
        <v>162</v>
      </c>
      <c r="B24" t="s">
        <v>13</v>
      </c>
      <c r="C24" t="s">
        <v>303</v>
      </c>
      <c r="D24" t="s">
        <v>9</v>
      </c>
      <c r="E24" t="s">
        <v>29</v>
      </c>
      <c r="F24" t="s">
        <v>35</v>
      </c>
      <c r="G24" s="2">
        <v>7973157000</v>
      </c>
      <c r="H24" s="2">
        <v>0</v>
      </c>
      <c r="I24" s="2">
        <v>7973157000</v>
      </c>
      <c r="J24" s="2">
        <v>21945710</v>
      </c>
      <c r="K24" s="2">
        <v>0</v>
      </c>
      <c r="L24" s="2">
        <v>21945710</v>
      </c>
      <c r="M24" s="2">
        <v>18756447.199999999</v>
      </c>
      <c r="N24" s="2">
        <v>0</v>
      </c>
      <c r="O24" s="2">
        <v>18756447.199999999</v>
      </c>
      <c r="P24" s="15">
        <v>0.1</v>
      </c>
      <c r="Q24" s="2">
        <v>0</v>
      </c>
      <c r="R24" s="13">
        <v>0.1</v>
      </c>
      <c r="S24" s="15">
        <v>0</v>
      </c>
      <c r="T24" s="2">
        <v>1875644.72</v>
      </c>
      <c r="U24" s="2">
        <v>0</v>
      </c>
      <c r="V24" s="2">
        <v>302459255.60000002</v>
      </c>
      <c r="W24" s="2">
        <v>0</v>
      </c>
      <c r="X24" s="2">
        <v>302459255.60000002</v>
      </c>
      <c r="Y24" s="2">
        <v>172403703500</v>
      </c>
      <c r="Z24" s="2">
        <v>0</v>
      </c>
      <c r="AA24" s="2">
        <v>172403703500</v>
      </c>
      <c r="AB24" s="18">
        <v>12098370.223999999</v>
      </c>
      <c r="AC24" s="4">
        <v>13974014.944</v>
      </c>
      <c r="AD24" t="s">
        <v>31</v>
      </c>
    </row>
    <row r="25" spans="1:30" hidden="1" x14ac:dyDescent="0.25">
      <c r="A25" s="20">
        <v>168</v>
      </c>
      <c r="B25" t="s">
        <v>158</v>
      </c>
      <c r="C25" t="s">
        <v>303</v>
      </c>
      <c r="D25" t="s">
        <v>9</v>
      </c>
      <c r="E25" t="s">
        <v>10</v>
      </c>
      <c r="F25" t="s">
        <v>37</v>
      </c>
      <c r="G25" s="2">
        <v>13088220000</v>
      </c>
      <c r="H25" s="2">
        <v>0</v>
      </c>
      <c r="I25" s="2">
        <v>13088220000</v>
      </c>
      <c r="J25" s="2">
        <v>32193193</v>
      </c>
      <c r="K25" s="2">
        <v>0</v>
      </c>
      <c r="L25" s="2">
        <v>32193193</v>
      </c>
      <c r="M25" s="2">
        <v>26957905</v>
      </c>
      <c r="N25" s="2">
        <v>0</v>
      </c>
      <c r="O25" s="2">
        <v>26957905</v>
      </c>
      <c r="P25" s="15">
        <v>0.1</v>
      </c>
      <c r="Q25" s="2">
        <v>0</v>
      </c>
      <c r="R25" s="13">
        <v>0.1</v>
      </c>
      <c r="S25" s="15">
        <v>0</v>
      </c>
      <c r="T25" s="2">
        <v>2695790.5</v>
      </c>
      <c r="U25" s="2">
        <v>2000000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4695790.5</v>
      </c>
      <c r="AD25" t="s">
        <v>38</v>
      </c>
    </row>
    <row r="26" spans="1:30" hidden="1" x14ac:dyDescent="0.25">
      <c r="A26" s="20">
        <v>172</v>
      </c>
      <c r="B26" t="s">
        <v>158</v>
      </c>
      <c r="C26" t="s">
        <v>303</v>
      </c>
      <c r="D26" t="s">
        <v>9</v>
      </c>
      <c r="E26" t="s">
        <v>16</v>
      </c>
      <c r="F26" t="s">
        <v>39</v>
      </c>
      <c r="G26" s="2">
        <v>18016690600</v>
      </c>
      <c r="H26" s="2">
        <v>0</v>
      </c>
      <c r="I26" s="2">
        <v>18016690600</v>
      </c>
      <c r="J26" s="2">
        <v>47667588</v>
      </c>
      <c r="K26" s="2">
        <v>0</v>
      </c>
      <c r="L26" s="2">
        <v>47667588</v>
      </c>
      <c r="M26" s="2">
        <v>40460911.759999998</v>
      </c>
      <c r="N26" s="2">
        <v>0</v>
      </c>
      <c r="O26" s="2">
        <v>40460911.759999998</v>
      </c>
      <c r="P26" s="15">
        <v>0.1</v>
      </c>
      <c r="Q26" s="2">
        <v>0</v>
      </c>
      <c r="R26" s="13">
        <v>0.15</v>
      </c>
      <c r="S26" s="15">
        <v>0</v>
      </c>
      <c r="T26" s="2">
        <v>6069136.7640000004</v>
      </c>
      <c r="U26" s="2">
        <v>3000000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9069136.7640000004</v>
      </c>
      <c r="AD26" t="s">
        <v>18</v>
      </c>
    </row>
    <row r="27" spans="1:30" hidden="1" x14ac:dyDescent="0.25">
      <c r="A27" s="20">
        <v>179</v>
      </c>
      <c r="B27" t="s">
        <v>0</v>
      </c>
      <c r="C27" t="s">
        <v>1</v>
      </c>
      <c r="D27" t="s">
        <v>9</v>
      </c>
      <c r="E27" t="s">
        <v>29</v>
      </c>
      <c r="F27" t="s">
        <v>31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15">
        <v>0</v>
      </c>
      <c r="Q27" s="2">
        <v>0</v>
      </c>
      <c r="R27" s="13">
        <v>0</v>
      </c>
      <c r="S27" s="15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0</v>
      </c>
      <c r="AD27" t="s">
        <v>1</v>
      </c>
    </row>
    <row r="28" spans="1:30" x14ac:dyDescent="0.25">
      <c r="A28" s="20">
        <v>201</v>
      </c>
      <c r="B28" t="s">
        <v>13</v>
      </c>
      <c r="C28" t="s">
        <v>303</v>
      </c>
      <c r="D28" t="s">
        <v>2</v>
      </c>
      <c r="E28" t="s">
        <v>8</v>
      </c>
      <c r="F28" t="s">
        <v>36</v>
      </c>
      <c r="G28" s="2">
        <v>22439090000</v>
      </c>
      <c r="H28" s="2">
        <v>6641641000</v>
      </c>
      <c r="I28" s="2">
        <v>15797449000</v>
      </c>
      <c r="J28" s="2">
        <v>50371823</v>
      </c>
      <c r="K28" s="2">
        <v>13334948</v>
      </c>
      <c r="L28" s="2">
        <v>37036875</v>
      </c>
      <c r="M28" s="2">
        <v>41396187</v>
      </c>
      <c r="N28" s="2">
        <v>10678291.6</v>
      </c>
      <c r="O28" s="2">
        <v>30717895.399999999</v>
      </c>
      <c r="P28" s="15">
        <v>0.1</v>
      </c>
      <c r="Q28" s="2">
        <v>1067829.1599999999</v>
      </c>
      <c r="R28" s="13">
        <v>0.15</v>
      </c>
      <c r="S28" s="15">
        <v>0</v>
      </c>
      <c r="T28" s="2">
        <v>4607684.3099999996</v>
      </c>
      <c r="U28" s="2">
        <v>0</v>
      </c>
      <c r="V28" s="2">
        <v>188508795.84</v>
      </c>
      <c r="W28" s="2">
        <v>24193507.84</v>
      </c>
      <c r="X28" s="2">
        <v>164315288</v>
      </c>
      <c r="Y28" s="2">
        <v>88185382900</v>
      </c>
      <c r="Z28" s="2">
        <v>9347357900</v>
      </c>
      <c r="AA28" s="2">
        <v>78838025000</v>
      </c>
      <c r="AB28" s="18">
        <v>5171393.7183999997</v>
      </c>
      <c r="AC28" s="4">
        <v>10846907.1884</v>
      </c>
      <c r="AD28" t="s">
        <v>15</v>
      </c>
    </row>
    <row r="29" spans="1:30" x14ac:dyDescent="0.25">
      <c r="A29" s="20">
        <v>202</v>
      </c>
      <c r="B29" t="s">
        <v>13</v>
      </c>
      <c r="C29" t="s">
        <v>303</v>
      </c>
      <c r="D29" t="s">
        <v>2</v>
      </c>
      <c r="E29" t="s">
        <v>4</v>
      </c>
      <c r="F29" t="s">
        <v>6</v>
      </c>
      <c r="G29" s="2">
        <v>85722895000</v>
      </c>
      <c r="H29" s="2">
        <v>23776098000</v>
      </c>
      <c r="I29" s="2">
        <v>61946797000</v>
      </c>
      <c r="J29" s="2">
        <v>158574411</v>
      </c>
      <c r="K29" s="2">
        <v>49881460</v>
      </c>
      <c r="L29" s="2">
        <v>108692951</v>
      </c>
      <c r="M29" s="2">
        <v>124285253</v>
      </c>
      <c r="N29" s="2">
        <v>40371020.799999997</v>
      </c>
      <c r="O29" s="2">
        <v>83914232.200000003</v>
      </c>
      <c r="P29" s="15">
        <v>0.1</v>
      </c>
      <c r="Q29" s="2">
        <v>4037102.08</v>
      </c>
      <c r="R29" s="13">
        <v>0.25</v>
      </c>
      <c r="S29" s="15">
        <v>0</v>
      </c>
      <c r="T29" s="2">
        <v>20978558.050000001</v>
      </c>
      <c r="U29" s="2">
        <v>0</v>
      </c>
      <c r="V29" s="2">
        <v>531440264.12</v>
      </c>
      <c r="W29" s="2">
        <v>59204490.039999999</v>
      </c>
      <c r="X29" s="2">
        <v>472235774.07999998</v>
      </c>
      <c r="Y29" s="2">
        <v>403817739700</v>
      </c>
      <c r="Z29" s="2">
        <v>26626492400</v>
      </c>
      <c r="AA29" s="2">
        <v>377191247300</v>
      </c>
      <c r="AB29" s="18">
        <v>19481475.863600001</v>
      </c>
      <c r="AC29" s="4">
        <v>44497135.993600003</v>
      </c>
      <c r="AD29" t="s">
        <v>22</v>
      </c>
    </row>
    <row r="30" spans="1:30" hidden="1" x14ac:dyDescent="0.25">
      <c r="A30" s="20">
        <v>207</v>
      </c>
      <c r="B30" t="s">
        <v>158</v>
      </c>
      <c r="C30" t="s">
        <v>303</v>
      </c>
      <c r="D30" t="s">
        <v>2</v>
      </c>
      <c r="E30" t="s">
        <v>8</v>
      </c>
      <c r="F30" t="s">
        <v>40</v>
      </c>
      <c r="G30" s="2">
        <v>51732553600</v>
      </c>
      <c r="H30" s="2">
        <v>16877831600</v>
      </c>
      <c r="I30" s="2">
        <v>34854722000</v>
      </c>
      <c r="J30" s="2">
        <v>132743287</v>
      </c>
      <c r="K30" s="2">
        <v>38622846</v>
      </c>
      <c r="L30" s="2">
        <v>94120441</v>
      </c>
      <c r="M30" s="2">
        <v>112050265.56</v>
      </c>
      <c r="N30" s="2">
        <v>31871713.359999999</v>
      </c>
      <c r="O30" s="2">
        <v>80178552.200000003</v>
      </c>
      <c r="P30" s="15">
        <v>0.1</v>
      </c>
      <c r="Q30" s="2">
        <v>3187171.3360000001</v>
      </c>
      <c r="R30" s="13">
        <v>0.25</v>
      </c>
      <c r="S30" s="15">
        <v>0</v>
      </c>
      <c r="T30" s="2">
        <v>20044638.050000001</v>
      </c>
      <c r="U30" s="2">
        <v>5000000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8">
        <v>0</v>
      </c>
      <c r="AC30" s="4">
        <v>28231809.386</v>
      </c>
      <c r="AD30" t="s">
        <v>57</v>
      </c>
    </row>
    <row r="31" spans="1:30" x14ac:dyDescent="0.25">
      <c r="A31" s="20">
        <v>208</v>
      </c>
      <c r="B31" t="s">
        <v>13</v>
      </c>
      <c r="C31" t="s">
        <v>303</v>
      </c>
      <c r="D31" t="s">
        <v>2</v>
      </c>
      <c r="E31" t="s">
        <v>8</v>
      </c>
      <c r="F31" t="s">
        <v>41</v>
      </c>
      <c r="G31" s="2">
        <v>42850037400</v>
      </c>
      <c r="H31" s="2">
        <v>394510000</v>
      </c>
      <c r="I31" s="2">
        <v>42455527400</v>
      </c>
      <c r="J31" s="2">
        <v>83977172</v>
      </c>
      <c r="K31" s="2">
        <v>1239035</v>
      </c>
      <c r="L31" s="2">
        <v>82738137</v>
      </c>
      <c r="M31" s="2">
        <v>66837157.039999999</v>
      </c>
      <c r="N31" s="2">
        <v>1081231</v>
      </c>
      <c r="O31" s="2">
        <v>65755926.039999999</v>
      </c>
      <c r="P31" s="15">
        <v>0.1</v>
      </c>
      <c r="Q31" s="2">
        <v>108123.1</v>
      </c>
      <c r="R31" s="13">
        <v>0.2</v>
      </c>
      <c r="S31" s="15">
        <v>0</v>
      </c>
      <c r="T31" s="2">
        <v>13151185.208000001</v>
      </c>
      <c r="U31" s="2">
        <v>0</v>
      </c>
      <c r="V31" s="2">
        <v>234590900.56</v>
      </c>
      <c r="W31" s="2">
        <v>42511734.799999997</v>
      </c>
      <c r="X31" s="2">
        <v>192079165.75999999</v>
      </c>
      <c r="Y31" s="2">
        <v>124459651100</v>
      </c>
      <c r="Z31" s="2">
        <v>25503118000</v>
      </c>
      <c r="AA31" s="2">
        <v>98956533100</v>
      </c>
      <c r="AB31" s="18">
        <v>8108283.9784000004</v>
      </c>
      <c r="AC31" s="4">
        <v>21367592.286400001</v>
      </c>
      <c r="AD31" t="s">
        <v>15</v>
      </c>
    </row>
    <row r="32" spans="1:30" x14ac:dyDescent="0.25">
      <c r="A32" s="20">
        <v>209</v>
      </c>
      <c r="B32" t="s">
        <v>13</v>
      </c>
      <c r="C32" t="s">
        <v>303</v>
      </c>
      <c r="D32" t="s">
        <v>9</v>
      </c>
      <c r="E32" t="s">
        <v>16</v>
      </c>
      <c r="F32" t="s">
        <v>20</v>
      </c>
      <c r="G32" s="2">
        <v>72821652800</v>
      </c>
      <c r="H32" s="2">
        <v>0</v>
      </c>
      <c r="I32" s="2">
        <v>72821652800</v>
      </c>
      <c r="J32" s="2">
        <v>131265661</v>
      </c>
      <c r="K32" s="2">
        <v>0</v>
      </c>
      <c r="L32" s="2">
        <v>131265661</v>
      </c>
      <c r="M32" s="2">
        <v>102136999.88</v>
      </c>
      <c r="N32" s="2">
        <v>0</v>
      </c>
      <c r="O32" s="2">
        <v>102136999.88</v>
      </c>
      <c r="P32" s="15">
        <v>0.1</v>
      </c>
      <c r="Q32" s="2">
        <v>0</v>
      </c>
      <c r="R32" s="13">
        <v>0.25</v>
      </c>
      <c r="S32" s="15">
        <v>0</v>
      </c>
      <c r="T32" s="2">
        <v>25534249.969999999</v>
      </c>
      <c r="U32" s="2">
        <v>0</v>
      </c>
      <c r="V32" s="2">
        <v>377306248.72000003</v>
      </c>
      <c r="W32" s="2">
        <v>0</v>
      </c>
      <c r="X32" s="2">
        <v>377306248.72000003</v>
      </c>
      <c r="Y32" s="2">
        <v>209060803200</v>
      </c>
      <c r="Z32" s="2">
        <v>0</v>
      </c>
      <c r="AA32" s="2">
        <v>209060803200</v>
      </c>
      <c r="AB32" s="18">
        <v>15092249.948799999</v>
      </c>
      <c r="AC32" s="4">
        <v>40626499.918799996</v>
      </c>
      <c r="AD32" t="s">
        <v>17</v>
      </c>
    </row>
    <row r="33" spans="1:30" hidden="1" x14ac:dyDescent="0.25">
      <c r="A33" s="20">
        <v>216</v>
      </c>
      <c r="B33" t="s">
        <v>158</v>
      </c>
      <c r="C33" t="s">
        <v>303</v>
      </c>
      <c r="D33" t="s">
        <v>9</v>
      </c>
      <c r="E33" t="s">
        <v>29</v>
      </c>
      <c r="F33" t="s">
        <v>42</v>
      </c>
      <c r="G33" s="2">
        <v>55643264000</v>
      </c>
      <c r="H33" s="2">
        <v>0</v>
      </c>
      <c r="I33" s="2">
        <v>55643264000</v>
      </c>
      <c r="J33" s="2">
        <v>85956854</v>
      </c>
      <c r="K33" s="2">
        <v>0</v>
      </c>
      <c r="L33" s="2">
        <v>85956854</v>
      </c>
      <c r="M33" s="2">
        <v>63699548.399999999</v>
      </c>
      <c r="N33" s="2">
        <v>0</v>
      </c>
      <c r="O33" s="2">
        <v>63699548.399999999</v>
      </c>
      <c r="P33" s="15">
        <v>0.1</v>
      </c>
      <c r="Q33" s="2">
        <v>0</v>
      </c>
      <c r="R33" s="13">
        <v>0.2</v>
      </c>
      <c r="S33" s="15">
        <v>0</v>
      </c>
      <c r="T33" s="2">
        <v>12739909.68</v>
      </c>
      <c r="U33" s="2">
        <v>4000000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16739909.68</v>
      </c>
      <c r="AD33" t="s">
        <v>24</v>
      </c>
    </row>
    <row r="34" spans="1:30" hidden="1" x14ac:dyDescent="0.25">
      <c r="A34" s="20">
        <v>218</v>
      </c>
      <c r="B34" t="s">
        <v>0</v>
      </c>
      <c r="C34" t="s">
        <v>1</v>
      </c>
      <c r="D34" t="s">
        <v>2</v>
      </c>
      <c r="E34" t="s">
        <v>351</v>
      </c>
      <c r="F34" t="s">
        <v>155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15">
        <v>0</v>
      </c>
      <c r="Q34" s="2">
        <v>0</v>
      </c>
      <c r="R34" s="13">
        <v>0</v>
      </c>
      <c r="S34" s="15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0</v>
      </c>
      <c r="AD34" t="s">
        <v>1</v>
      </c>
    </row>
    <row r="35" spans="1:30" hidden="1" x14ac:dyDescent="0.25">
      <c r="A35" s="20">
        <v>219</v>
      </c>
      <c r="B35" t="s">
        <v>158</v>
      </c>
      <c r="C35" t="s">
        <v>303</v>
      </c>
      <c r="D35" t="s">
        <v>2</v>
      </c>
      <c r="E35" t="s">
        <v>4</v>
      </c>
      <c r="F35" t="s">
        <v>43</v>
      </c>
      <c r="G35" s="2">
        <v>26166799400</v>
      </c>
      <c r="H35" s="2">
        <v>4304431400</v>
      </c>
      <c r="I35" s="2">
        <v>21862368000</v>
      </c>
      <c r="J35" s="2">
        <v>53335796</v>
      </c>
      <c r="K35" s="2">
        <v>11669393</v>
      </c>
      <c r="L35" s="2">
        <v>41666403</v>
      </c>
      <c r="M35" s="2">
        <v>42869076.240000002</v>
      </c>
      <c r="N35" s="2">
        <v>9947620.4399999995</v>
      </c>
      <c r="O35" s="2">
        <v>32921455.800000001</v>
      </c>
      <c r="P35" s="15">
        <v>0.1</v>
      </c>
      <c r="Q35" s="2">
        <v>994762.04399999999</v>
      </c>
      <c r="R35" s="13">
        <v>0.15</v>
      </c>
      <c r="S35" s="15">
        <v>0</v>
      </c>
      <c r="T35" s="2">
        <v>4938218.37</v>
      </c>
      <c r="U35" s="2">
        <v>3000000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8">
        <v>0</v>
      </c>
      <c r="AC35" s="4">
        <v>8932980.4140000008</v>
      </c>
      <c r="AD35" t="s">
        <v>6</v>
      </c>
    </row>
    <row r="36" spans="1:30" x14ac:dyDescent="0.25">
      <c r="A36" s="20">
        <v>229</v>
      </c>
      <c r="B36" t="s">
        <v>13</v>
      </c>
      <c r="C36" t="s">
        <v>303</v>
      </c>
      <c r="D36" t="s">
        <v>2</v>
      </c>
      <c r="E36" t="s">
        <v>4</v>
      </c>
      <c r="F36" t="s">
        <v>44</v>
      </c>
      <c r="G36" s="2">
        <v>10005128000</v>
      </c>
      <c r="H36" s="2">
        <v>1571364000</v>
      </c>
      <c r="I36" s="2">
        <v>8433764000</v>
      </c>
      <c r="J36" s="2">
        <v>29884941</v>
      </c>
      <c r="K36" s="2">
        <v>5054775</v>
      </c>
      <c r="L36" s="2">
        <v>24830166</v>
      </c>
      <c r="M36" s="2">
        <v>25882889.800000001</v>
      </c>
      <c r="N36" s="2">
        <v>4426229.4000000004</v>
      </c>
      <c r="O36" s="2">
        <v>21456660.399999999</v>
      </c>
      <c r="P36" s="15">
        <v>0.1</v>
      </c>
      <c r="Q36" s="2">
        <v>442622.94</v>
      </c>
      <c r="R36" s="13">
        <v>0.1</v>
      </c>
      <c r="S36" s="15">
        <v>0</v>
      </c>
      <c r="T36" s="2">
        <v>2145666.04</v>
      </c>
      <c r="U36" s="2">
        <v>0</v>
      </c>
      <c r="V36" s="2">
        <v>220901676.36000001</v>
      </c>
      <c r="W36" s="2">
        <v>105785493.23999999</v>
      </c>
      <c r="X36" s="2">
        <v>115116183.12</v>
      </c>
      <c r="Y36" s="2">
        <v>142515596600</v>
      </c>
      <c r="Z36" s="2">
        <v>61613739400</v>
      </c>
      <c r="AA36" s="2">
        <v>80901857200</v>
      </c>
      <c r="AB36" s="18">
        <v>5662502.2571999999</v>
      </c>
      <c r="AC36" s="4">
        <v>8250791.2372000003</v>
      </c>
      <c r="AD36" t="s">
        <v>22</v>
      </c>
    </row>
    <row r="37" spans="1:30" x14ac:dyDescent="0.25">
      <c r="A37" s="20">
        <v>234</v>
      </c>
      <c r="B37" t="s">
        <v>13</v>
      </c>
      <c r="C37" t="s">
        <v>303</v>
      </c>
      <c r="D37" t="s">
        <v>2</v>
      </c>
      <c r="E37" t="s">
        <v>8</v>
      </c>
      <c r="F37" t="s">
        <v>45</v>
      </c>
      <c r="G37" s="2">
        <v>11847401000</v>
      </c>
      <c r="H37" s="2">
        <v>4661020000</v>
      </c>
      <c r="I37" s="2">
        <v>7186381000</v>
      </c>
      <c r="J37" s="2">
        <v>27793611</v>
      </c>
      <c r="K37" s="2">
        <v>9550321</v>
      </c>
      <c r="L37" s="2">
        <v>18243290</v>
      </c>
      <c r="M37" s="2">
        <v>23054650.600000001</v>
      </c>
      <c r="N37" s="2">
        <v>7685913</v>
      </c>
      <c r="O37" s="2">
        <v>15368737.6</v>
      </c>
      <c r="P37" s="15">
        <v>0.1</v>
      </c>
      <c r="Q37" s="2">
        <v>768591.3</v>
      </c>
      <c r="R37" s="13">
        <v>0.1</v>
      </c>
      <c r="S37" s="15">
        <v>0</v>
      </c>
      <c r="T37" s="2">
        <v>1536873.76</v>
      </c>
      <c r="U37" s="2">
        <v>0</v>
      </c>
      <c r="V37" s="2">
        <v>354241125.44</v>
      </c>
      <c r="W37" s="2">
        <v>10517415.4</v>
      </c>
      <c r="X37" s="2">
        <v>343723710.04000002</v>
      </c>
      <c r="Y37" s="2">
        <v>205892286400</v>
      </c>
      <c r="Z37" s="2">
        <v>3740209000</v>
      </c>
      <c r="AA37" s="2">
        <v>202152077400</v>
      </c>
      <c r="AB37" s="18">
        <v>13854122.555600001</v>
      </c>
      <c r="AC37" s="4">
        <v>16159587.615599999</v>
      </c>
      <c r="AD37" t="s">
        <v>15</v>
      </c>
    </row>
    <row r="38" spans="1:30" hidden="1" x14ac:dyDescent="0.25">
      <c r="A38" s="20">
        <v>265</v>
      </c>
      <c r="B38" t="s">
        <v>158</v>
      </c>
      <c r="C38" t="s">
        <v>303</v>
      </c>
      <c r="D38" t="s">
        <v>2</v>
      </c>
      <c r="E38" t="s">
        <v>8</v>
      </c>
      <c r="F38" t="s">
        <v>46</v>
      </c>
      <c r="G38" s="2">
        <v>68615146400</v>
      </c>
      <c r="H38" s="2">
        <v>924234000</v>
      </c>
      <c r="I38" s="2">
        <v>67690912400</v>
      </c>
      <c r="J38" s="2">
        <v>109503711</v>
      </c>
      <c r="K38" s="2">
        <v>2957253</v>
      </c>
      <c r="L38" s="2">
        <v>106546458</v>
      </c>
      <c r="M38" s="2">
        <v>82057652.439999998</v>
      </c>
      <c r="N38" s="2">
        <v>2587559.4</v>
      </c>
      <c r="O38" s="2">
        <v>79470093.040000007</v>
      </c>
      <c r="P38" s="15">
        <v>0.1</v>
      </c>
      <c r="Q38" s="2">
        <v>258755.94</v>
      </c>
      <c r="R38" s="13">
        <v>0.2</v>
      </c>
      <c r="S38" s="15">
        <v>0</v>
      </c>
      <c r="T38" s="2">
        <v>15894018.607999999</v>
      </c>
      <c r="U38" s="2">
        <v>4000000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20152774.548</v>
      </c>
      <c r="AD38" t="s">
        <v>45</v>
      </c>
    </row>
    <row r="39" spans="1:30" x14ac:dyDescent="0.25">
      <c r="A39" s="20">
        <v>277</v>
      </c>
      <c r="B39" t="s">
        <v>13</v>
      </c>
      <c r="C39" t="s">
        <v>303</v>
      </c>
      <c r="D39" t="s">
        <v>2</v>
      </c>
      <c r="E39" t="s">
        <v>351</v>
      </c>
      <c r="F39" t="s">
        <v>47</v>
      </c>
      <c r="G39" s="2">
        <v>41622874000</v>
      </c>
      <c r="H39" s="2">
        <v>2875570000</v>
      </c>
      <c r="I39" s="2">
        <v>38747304000</v>
      </c>
      <c r="J39" s="2">
        <v>95239625</v>
      </c>
      <c r="K39" s="2">
        <v>7730955</v>
      </c>
      <c r="L39" s="2">
        <v>87508670</v>
      </c>
      <c r="M39" s="2">
        <v>78590475.400000006</v>
      </c>
      <c r="N39" s="2">
        <v>6580727</v>
      </c>
      <c r="O39" s="2">
        <v>72009748.400000006</v>
      </c>
      <c r="P39" s="15">
        <v>0.1</v>
      </c>
      <c r="Q39" s="2">
        <v>658072.69999999995</v>
      </c>
      <c r="R39" s="13">
        <v>0.2</v>
      </c>
      <c r="S39" s="15">
        <v>0</v>
      </c>
      <c r="T39" s="2">
        <v>14401949.68</v>
      </c>
      <c r="U39" s="2">
        <v>0</v>
      </c>
      <c r="V39" s="2">
        <v>306325262.39999998</v>
      </c>
      <c r="W39" s="2">
        <v>44628108.600000001</v>
      </c>
      <c r="X39" s="2">
        <v>261697153.80000001</v>
      </c>
      <c r="Y39" s="2">
        <v>214197134000</v>
      </c>
      <c r="Z39" s="2">
        <v>32020141000</v>
      </c>
      <c r="AA39" s="2">
        <v>182176993000</v>
      </c>
      <c r="AB39" s="18">
        <v>10914167.238</v>
      </c>
      <c r="AC39" s="4">
        <v>25974189.618000001</v>
      </c>
      <c r="AD39" t="s">
        <v>3</v>
      </c>
    </row>
    <row r="40" spans="1:30" hidden="1" x14ac:dyDescent="0.25">
      <c r="A40" s="20">
        <v>280</v>
      </c>
      <c r="B40" t="s">
        <v>158</v>
      </c>
      <c r="C40" t="s">
        <v>303</v>
      </c>
      <c r="D40" t="s">
        <v>2</v>
      </c>
      <c r="E40" t="s">
        <v>352</v>
      </c>
      <c r="F40" t="s">
        <v>48</v>
      </c>
      <c r="G40" s="2">
        <v>4928133000</v>
      </c>
      <c r="H40" s="2">
        <v>54790000</v>
      </c>
      <c r="I40" s="2">
        <v>4873343000</v>
      </c>
      <c r="J40" s="2">
        <v>13360304</v>
      </c>
      <c r="K40" s="2">
        <v>191765</v>
      </c>
      <c r="L40" s="2">
        <v>13168539</v>
      </c>
      <c r="M40" s="2">
        <v>11389050.800000001</v>
      </c>
      <c r="N40" s="2">
        <v>169849</v>
      </c>
      <c r="O40" s="2">
        <v>11219201.800000001</v>
      </c>
      <c r="P40" s="15">
        <v>0.1</v>
      </c>
      <c r="Q40" s="2">
        <v>16984.900000000001</v>
      </c>
      <c r="R40" s="13">
        <v>0</v>
      </c>
      <c r="S40" s="15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16984.900000000001</v>
      </c>
      <c r="AD40" t="s">
        <v>97</v>
      </c>
    </row>
    <row r="41" spans="1:30" x14ac:dyDescent="0.25">
      <c r="A41" s="20">
        <v>283</v>
      </c>
      <c r="B41" t="s">
        <v>13</v>
      </c>
      <c r="C41" t="s">
        <v>303</v>
      </c>
      <c r="D41" t="s">
        <v>2</v>
      </c>
      <c r="E41" t="s">
        <v>351</v>
      </c>
      <c r="F41" t="s">
        <v>49</v>
      </c>
      <c r="G41" s="2">
        <v>11367067000</v>
      </c>
      <c r="H41" s="2">
        <v>1108340000</v>
      </c>
      <c r="I41" s="2">
        <v>10258727000</v>
      </c>
      <c r="J41" s="2">
        <v>25109721</v>
      </c>
      <c r="K41" s="2">
        <v>1689190</v>
      </c>
      <c r="L41" s="2">
        <v>23420531</v>
      </c>
      <c r="M41" s="2">
        <v>20562894.199999999</v>
      </c>
      <c r="N41" s="2">
        <v>1245854</v>
      </c>
      <c r="O41" s="2">
        <v>19317040.199999999</v>
      </c>
      <c r="P41" s="15">
        <v>0.1</v>
      </c>
      <c r="Q41" s="2">
        <v>124585.4</v>
      </c>
      <c r="R41" s="13">
        <v>0.1</v>
      </c>
      <c r="S41" s="15">
        <v>0</v>
      </c>
      <c r="T41" s="2">
        <v>1931704.02</v>
      </c>
      <c r="U41" s="2">
        <v>0</v>
      </c>
      <c r="V41" s="2">
        <v>524908893.83999997</v>
      </c>
      <c r="W41" s="2">
        <v>50850099</v>
      </c>
      <c r="X41" s="2">
        <v>474058794.83999997</v>
      </c>
      <c r="Y41" s="2">
        <v>341328892900</v>
      </c>
      <c r="Z41" s="2">
        <v>31119205000</v>
      </c>
      <c r="AA41" s="2">
        <v>310209687900</v>
      </c>
      <c r="AB41" s="18">
        <v>19470852.783599999</v>
      </c>
      <c r="AC41" s="4">
        <v>21527142.203600001</v>
      </c>
      <c r="AD41" t="s">
        <v>3</v>
      </c>
    </row>
    <row r="42" spans="1:30" x14ac:dyDescent="0.25">
      <c r="A42" s="20">
        <v>287</v>
      </c>
      <c r="B42" t="s">
        <v>13</v>
      </c>
      <c r="C42" t="s">
        <v>303</v>
      </c>
      <c r="D42" t="s">
        <v>2</v>
      </c>
      <c r="E42" t="s">
        <v>8</v>
      </c>
      <c r="F42" t="s">
        <v>50</v>
      </c>
      <c r="G42" s="2">
        <v>12536725000</v>
      </c>
      <c r="H42" s="2">
        <v>9854068000</v>
      </c>
      <c r="I42" s="2">
        <v>2682657000</v>
      </c>
      <c r="J42" s="2">
        <v>31022170</v>
      </c>
      <c r="K42" s="2">
        <v>23027820</v>
      </c>
      <c r="L42" s="2">
        <v>7994350</v>
      </c>
      <c r="M42" s="2">
        <v>26007480</v>
      </c>
      <c r="N42" s="2">
        <v>19086192.800000001</v>
      </c>
      <c r="O42" s="2">
        <v>6921287.2000000002</v>
      </c>
      <c r="P42" s="15">
        <v>0.1</v>
      </c>
      <c r="Q42" s="2">
        <v>1908619.28</v>
      </c>
      <c r="R42" s="13">
        <v>0.1</v>
      </c>
      <c r="S42" s="15">
        <v>0</v>
      </c>
      <c r="T42" s="2">
        <v>692128.72</v>
      </c>
      <c r="U42" s="2">
        <v>0</v>
      </c>
      <c r="V42" s="2">
        <v>377321196.19999999</v>
      </c>
      <c r="W42" s="2">
        <v>39424960.399999999</v>
      </c>
      <c r="X42" s="2">
        <v>337896235.80000001</v>
      </c>
      <c r="Y42" s="2">
        <v>286091762000</v>
      </c>
      <c r="Z42" s="2">
        <v>22268749000</v>
      </c>
      <c r="AA42" s="2">
        <v>263823013000</v>
      </c>
      <c r="AB42" s="18">
        <v>13910099.036</v>
      </c>
      <c r="AC42" s="4">
        <v>16510847.036</v>
      </c>
      <c r="AD42" t="s">
        <v>15</v>
      </c>
    </row>
    <row r="43" spans="1:30" hidden="1" x14ac:dyDescent="0.25">
      <c r="A43" s="20">
        <v>292</v>
      </c>
      <c r="B43" t="s">
        <v>158</v>
      </c>
      <c r="C43" t="s">
        <v>303</v>
      </c>
      <c r="D43" t="s">
        <v>2</v>
      </c>
      <c r="E43" t="s">
        <v>4</v>
      </c>
      <c r="F43" t="s">
        <v>52</v>
      </c>
      <c r="G43" s="2">
        <v>364090000</v>
      </c>
      <c r="H43" s="2">
        <v>0</v>
      </c>
      <c r="I43" s="2">
        <v>364090000</v>
      </c>
      <c r="J43" s="2">
        <v>1121470</v>
      </c>
      <c r="K43" s="2">
        <v>0</v>
      </c>
      <c r="L43" s="2">
        <v>1121470</v>
      </c>
      <c r="M43" s="2">
        <v>975834</v>
      </c>
      <c r="N43" s="2">
        <v>0</v>
      </c>
      <c r="O43" s="2">
        <v>975834</v>
      </c>
      <c r="P43" s="15">
        <v>0.1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6</v>
      </c>
    </row>
    <row r="44" spans="1:30" x14ac:dyDescent="0.25">
      <c r="A44" s="20">
        <v>294</v>
      </c>
      <c r="B44" t="s">
        <v>13</v>
      </c>
      <c r="C44" t="s">
        <v>303</v>
      </c>
      <c r="D44" t="s">
        <v>2</v>
      </c>
      <c r="E44" t="s">
        <v>4</v>
      </c>
      <c r="F44" t="s">
        <v>53</v>
      </c>
      <c r="G44" s="2">
        <v>102840950000</v>
      </c>
      <c r="H44" s="2">
        <v>843600000</v>
      </c>
      <c r="I44" s="2">
        <v>101997350000</v>
      </c>
      <c r="J44" s="2">
        <v>202219002</v>
      </c>
      <c r="K44" s="2">
        <v>2633501</v>
      </c>
      <c r="L44" s="2">
        <v>199585501</v>
      </c>
      <c r="M44" s="2">
        <v>161082622</v>
      </c>
      <c r="N44" s="2">
        <v>2296061</v>
      </c>
      <c r="O44" s="2">
        <v>158786561</v>
      </c>
      <c r="P44" s="15">
        <v>0.1</v>
      </c>
      <c r="Q44" s="2">
        <v>229606.1</v>
      </c>
      <c r="R44" s="13">
        <v>0.25</v>
      </c>
      <c r="S44" s="15">
        <v>0.4</v>
      </c>
      <c r="T44" s="2">
        <v>41014624.399999999</v>
      </c>
      <c r="U44" s="2">
        <v>0</v>
      </c>
      <c r="V44" s="2">
        <v>225249414.56</v>
      </c>
      <c r="W44" s="2">
        <v>75139496</v>
      </c>
      <c r="X44" s="2">
        <v>150109918.56</v>
      </c>
      <c r="Y44" s="2">
        <v>131942183600</v>
      </c>
      <c r="Z44" s="2">
        <v>51975180000</v>
      </c>
      <c r="AA44" s="2">
        <v>79967003600</v>
      </c>
      <c r="AB44" s="18">
        <v>6755791.7023999998</v>
      </c>
      <c r="AC44" s="4">
        <v>48000022.202399999</v>
      </c>
      <c r="AD44" t="s">
        <v>22</v>
      </c>
    </row>
    <row r="45" spans="1:30" hidden="1" x14ac:dyDescent="0.25">
      <c r="A45" s="20">
        <v>296</v>
      </c>
      <c r="B45" t="s">
        <v>158</v>
      </c>
      <c r="C45" t="s">
        <v>303</v>
      </c>
      <c r="D45" t="s">
        <v>2</v>
      </c>
      <c r="E45" t="s">
        <v>8</v>
      </c>
      <c r="F45" t="s">
        <v>54</v>
      </c>
      <c r="G45" s="2">
        <v>5578772000</v>
      </c>
      <c r="H45" s="2">
        <v>399525000</v>
      </c>
      <c r="I45" s="2">
        <v>5179247000</v>
      </c>
      <c r="J45" s="2">
        <v>17286049</v>
      </c>
      <c r="K45" s="2">
        <v>1398340</v>
      </c>
      <c r="L45" s="2">
        <v>15887709</v>
      </c>
      <c r="M45" s="2">
        <v>15054540.199999999</v>
      </c>
      <c r="N45" s="2">
        <v>1238530</v>
      </c>
      <c r="O45" s="2">
        <v>13816010.199999999</v>
      </c>
      <c r="P45" s="15">
        <v>0.1</v>
      </c>
      <c r="Q45" s="2">
        <v>123853</v>
      </c>
      <c r="R45" s="13">
        <v>0.1</v>
      </c>
      <c r="S45" s="15">
        <v>0</v>
      </c>
      <c r="T45" s="2">
        <v>1381601.02</v>
      </c>
      <c r="U45" s="2">
        <v>1000000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2505454.02</v>
      </c>
      <c r="AD45" t="s">
        <v>50</v>
      </c>
    </row>
    <row r="46" spans="1:30" x14ac:dyDescent="0.25">
      <c r="A46" s="20">
        <v>305</v>
      </c>
      <c r="B46" t="s">
        <v>13</v>
      </c>
      <c r="C46" t="s">
        <v>303</v>
      </c>
      <c r="D46" t="s">
        <v>2</v>
      </c>
      <c r="E46" t="s">
        <v>8</v>
      </c>
      <c r="F46" t="s">
        <v>55</v>
      </c>
      <c r="G46" s="2">
        <v>18230083000</v>
      </c>
      <c r="H46" s="2">
        <v>0</v>
      </c>
      <c r="I46" s="2">
        <v>18230083000</v>
      </c>
      <c r="J46" s="2">
        <v>43871730</v>
      </c>
      <c r="K46" s="2">
        <v>0</v>
      </c>
      <c r="L46" s="2">
        <v>43871730</v>
      </c>
      <c r="M46" s="2">
        <v>36579696.799999997</v>
      </c>
      <c r="N46" s="2">
        <v>0</v>
      </c>
      <c r="O46" s="2">
        <v>36579696.799999997</v>
      </c>
      <c r="P46" s="15">
        <v>0.1</v>
      </c>
      <c r="Q46" s="2">
        <v>0</v>
      </c>
      <c r="R46" s="13">
        <v>0.15</v>
      </c>
      <c r="S46" s="15">
        <v>0</v>
      </c>
      <c r="T46" s="2">
        <v>5486954.5199999996</v>
      </c>
      <c r="U46" s="2">
        <v>0</v>
      </c>
      <c r="V46" s="2">
        <v>343606569.95999998</v>
      </c>
      <c r="W46" s="2">
        <v>12400176.800000001</v>
      </c>
      <c r="X46" s="2">
        <v>331206393.16000003</v>
      </c>
      <c r="Y46" s="2">
        <v>254744782600</v>
      </c>
      <c r="Z46" s="2">
        <v>4198773000</v>
      </c>
      <c r="AA46" s="2">
        <v>250546009600</v>
      </c>
      <c r="AB46" s="18">
        <v>13372257.4944</v>
      </c>
      <c r="AC46" s="4">
        <v>18859212.014400002</v>
      </c>
      <c r="AD46" t="s">
        <v>15</v>
      </c>
    </row>
    <row r="47" spans="1:30" hidden="1" x14ac:dyDescent="0.25">
      <c r="A47" s="20">
        <v>312</v>
      </c>
      <c r="B47" t="s">
        <v>158</v>
      </c>
      <c r="C47" t="s">
        <v>303</v>
      </c>
      <c r="D47" t="s">
        <v>2</v>
      </c>
      <c r="E47" t="s">
        <v>8</v>
      </c>
      <c r="F47" t="s">
        <v>56</v>
      </c>
      <c r="G47" s="2">
        <v>28501268900</v>
      </c>
      <c r="H47" s="2">
        <v>2683498900</v>
      </c>
      <c r="I47" s="2">
        <v>25817770000</v>
      </c>
      <c r="J47" s="2">
        <v>74904787</v>
      </c>
      <c r="K47" s="2">
        <v>8424649</v>
      </c>
      <c r="L47" s="2">
        <v>66480138</v>
      </c>
      <c r="M47" s="2">
        <v>63504279.439999998</v>
      </c>
      <c r="N47" s="2">
        <v>7351249.4400000004</v>
      </c>
      <c r="O47" s="2">
        <v>56153030</v>
      </c>
      <c r="P47" s="15">
        <v>0.1</v>
      </c>
      <c r="Q47" s="2">
        <v>735124.94400000002</v>
      </c>
      <c r="R47" s="13">
        <v>0.2</v>
      </c>
      <c r="S47" s="15">
        <v>0</v>
      </c>
      <c r="T47" s="2">
        <v>11230606</v>
      </c>
      <c r="U47" s="2">
        <v>4000000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15965730.944</v>
      </c>
      <c r="AD47" t="s">
        <v>36</v>
      </c>
    </row>
    <row r="48" spans="1:30" x14ac:dyDescent="0.25">
      <c r="A48" s="20">
        <v>317</v>
      </c>
      <c r="B48" t="s">
        <v>13</v>
      </c>
      <c r="C48" t="s">
        <v>303</v>
      </c>
      <c r="D48" t="s">
        <v>2</v>
      </c>
      <c r="E48" t="s">
        <v>8</v>
      </c>
      <c r="F48" t="s">
        <v>57</v>
      </c>
      <c r="G48" s="2">
        <v>15951409800</v>
      </c>
      <c r="H48" s="2">
        <v>6692083800</v>
      </c>
      <c r="I48" s="2">
        <v>9259326000</v>
      </c>
      <c r="J48" s="2">
        <v>40818004</v>
      </c>
      <c r="K48" s="2">
        <v>19745512</v>
      </c>
      <c r="L48" s="2">
        <v>21072492</v>
      </c>
      <c r="M48" s="2">
        <v>34437440.079999998</v>
      </c>
      <c r="N48" s="2">
        <v>17068678.48</v>
      </c>
      <c r="O48" s="2">
        <v>17368761.600000001</v>
      </c>
      <c r="P48" s="15">
        <v>0.1</v>
      </c>
      <c r="Q48" s="2">
        <v>1706867.848</v>
      </c>
      <c r="R48" s="13">
        <v>0.15</v>
      </c>
      <c r="S48" s="15">
        <v>0</v>
      </c>
      <c r="T48" s="2">
        <v>2605314.2400000002</v>
      </c>
      <c r="U48" s="2">
        <v>0</v>
      </c>
      <c r="V48" s="2">
        <v>134674220.16</v>
      </c>
      <c r="W48" s="2">
        <v>32052133.359999999</v>
      </c>
      <c r="X48" s="2">
        <v>102622086.8</v>
      </c>
      <c r="Y48" s="2">
        <v>60397064600</v>
      </c>
      <c r="Z48" s="2">
        <v>16936031600</v>
      </c>
      <c r="AA48" s="2">
        <v>43461033000</v>
      </c>
      <c r="AB48" s="18">
        <v>0</v>
      </c>
      <c r="AC48" s="4">
        <v>4312182.0880000005</v>
      </c>
      <c r="AD48" t="s">
        <v>15</v>
      </c>
    </row>
    <row r="49" spans="1:30" hidden="1" x14ac:dyDescent="0.25">
      <c r="A49" s="20">
        <v>322</v>
      </c>
      <c r="B49" t="s">
        <v>158</v>
      </c>
      <c r="C49" t="s">
        <v>303</v>
      </c>
      <c r="D49" t="s">
        <v>2</v>
      </c>
      <c r="E49" t="s">
        <v>8</v>
      </c>
      <c r="F49" t="s">
        <v>58</v>
      </c>
      <c r="G49" s="2">
        <v>8244839000</v>
      </c>
      <c r="H49" s="2">
        <v>0</v>
      </c>
      <c r="I49" s="2">
        <v>8244839000</v>
      </c>
      <c r="J49" s="2">
        <v>20258182</v>
      </c>
      <c r="K49" s="2">
        <v>0</v>
      </c>
      <c r="L49" s="2">
        <v>20258182</v>
      </c>
      <c r="M49" s="2">
        <v>16960246.399999999</v>
      </c>
      <c r="N49" s="2">
        <v>0</v>
      </c>
      <c r="O49" s="2">
        <v>16960246.399999999</v>
      </c>
      <c r="P49" s="15">
        <v>0.1</v>
      </c>
      <c r="Q49" s="2">
        <v>0</v>
      </c>
      <c r="R49" s="13">
        <v>0.1</v>
      </c>
      <c r="S49" s="15">
        <v>0</v>
      </c>
      <c r="T49" s="2">
        <v>1696024.64</v>
      </c>
      <c r="U49" s="2">
        <v>1000000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2696024.64</v>
      </c>
      <c r="AD49" t="s">
        <v>36</v>
      </c>
    </row>
    <row r="50" spans="1:30" hidden="1" x14ac:dyDescent="0.25">
      <c r="A50" s="20">
        <v>333</v>
      </c>
      <c r="B50" t="s">
        <v>158</v>
      </c>
      <c r="C50" t="s">
        <v>303</v>
      </c>
      <c r="D50" t="s">
        <v>2</v>
      </c>
      <c r="E50" t="s">
        <v>8</v>
      </c>
      <c r="F50" t="s">
        <v>59</v>
      </c>
      <c r="G50" s="2">
        <v>12506828000</v>
      </c>
      <c r="H50" s="2">
        <v>1658479000</v>
      </c>
      <c r="I50" s="2">
        <v>10848349000</v>
      </c>
      <c r="J50" s="2">
        <v>36848511</v>
      </c>
      <c r="K50" s="2">
        <v>5339407</v>
      </c>
      <c r="L50" s="2">
        <v>31509104</v>
      </c>
      <c r="M50" s="2">
        <v>31845779.800000001</v>
      </c>
      <c r="N50" s="2">
        <v>4676015.4000000004</v>
      </c>
      <c r="O50" s="2">
        <v>27169764.399999999</v>
      </c>
      <c r="P50" s="15">
        <v>0.1</v>
      </c>
      <c r="Q50" s="2">
        <v>467601.54</v>
      </c>
      <c r="R50" s="13">
        <v>0.15</v>
      </c>
      <c r="S50" s="15">
        <v>0</v>
      </c>
      <c r="T50" s="2">
        <v>4075464.66</v>
      </c>
      <c r="U50" s="2">
        <v>3000000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7543066.2000000002</v>
      </c>
      <c r="AD50" t="s">
        <v>36</v>
      </c>
    </row>
    <row r="51" spans="1:30" hidden="1" x14ac:dyDescent="0.25">
      <c r="A51" s="20">
        <v>339</v>
      </c>
      <c r="B51" t="s">
        <v>158</v>
      </c>
      <c r="C51" t="s">
        <v>304</v>
      </c>
      <c r="D51" t="s">
        <v>9</v>
      </c>
      <c r="E51" t="s">
        <v>29</v>
      </c>
      <c r="F51" t="s">
        <v>60</v>
      </c>
      <c r="G51" s="2">
        <v>10653816000</v>
      </c>
      <c r="H51" s="2">
        <v>0</v>
      </c>
      <c r="I51" s="2">
        <v>10653816000</v>
      </c>
      <c r="J51" s="2">
        <v>27260281</v>
      </c>
      <c r="K51" s="2">
        <v>0</v>
      </c>
      <c r="L51" s="2">
        <v>27260281</v>
      </c>
      <c r="M51" s="2">
        <v>22998754.600000001</v>
      </c>
      <c r="N51" s="2">
        <v>0</v>
      </c>
      <c r="O51" s="2">
        <v>22998754.600000001</v>
      </c>
      <c r="P51" s="15">
        <v>0.1</v>
      </c>
      <c r="Q51" s="2">
        <v>0</v>
      </c>
      <c r="R51" s="13">
        <v>0.1</v>
      </c>
      <c r="S51" s="15">
        <v>0</v>
      </c>
      <c r="T51" s="2">
        <v>2299875.46</v>
      </c>
      <c r="U51" s="2">
        <v>3000000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5299875.46</v>
      </c>
      <c r="AD51" t="s">
        <v>84</v>
      </c>
    </row>
    <row r="52" spans="1:30" hidden="1" x14ac:dyDescent="0.25">
      <c r="A52" s="20">
        <v>340</v>
      </c>
      <c r="B52" t="s">
        <v>158</v>
      </c>
      <c r="C52" t="s">
        <v>303</v>
      </c>
      <c r="D52" t="s">
        <v>9</v>
      </c>
      <c r="E52" t="s">
        <v>16</v>
      </c>
      <c r="F52" t="s">
        <v>61</v>
      </c>
      <c r="G52" s="2">
        <v>80657770700</v>
      </c>
      <c r="H52" s="2">
        <v>0</v>
      </c>
      <c r="I52" s="2">
        <v>80657770700</v>
      </c>
      <c r="J52" s="2">
        <v>172518266</v>
      </c>
      <c r="K52" s="2">
        <v>0</v>
      </c>
      <c r="L52" s="2">
        <v>172518266</v>
      </c>
      <c r="M52" s="2">
        <v>140255157.72</v>
      </c>
      <c r="N52" s="2">
        <v>0</v>
      </c>
      <c r="O52" s="2">
        <v>140255157.72</v>
      </c>
      <c r="P52" s="15">
        <v>0.1</v>
      </c>
      <c r="Q52" s="2">
        <v>0</v>
      </c>
      <c r="R52" s="13">
        <v>0.25</v>
      </c>
      <c r="S52" s="15">
        <v>0</v>
      </c>
      <c r="T52" s="2">
        <v>35063789.43</v>
      </c>
      <c r="U52" s="2">
        <v>5000000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40063789.43</v>
      </c>
      <c r="AD52" t="s">
        <v>34</v>
      </c>
    </row>
    <row r="53" spans="1:30" hidden="1" x14ac:dyDescent="0.25">
      <c r="A53" s="20">
        <v>344</v>
      </c>
      <c r="B53" t="s">
        <v>158</v>
      </c>
      <c r="C53" t="s">
        <v>304</v>
      </c>
      <c r="D53" t="s">
        <v>9</v>
      </c>
      <c r="E53" t="s">
        <v>29</v>
      </c>
      <c r="F53" t="s">
        <v>62</v>
      </c>
      <c r="G53" s="2">
        <v>16296422000</v>
      </c>
      <c r="H53" s="2">
        <v>0</v>
      </c>
      <c r="I53" s="2">
        <v>16296422000</v>
      </c>
      <c r="J53" s="2">
        <v>28812974</v>
      </c>
      <c r="K53" s="2">
        <v>0</v>
      </c>
      <c r="L53" s="2">
        <v>28812974</v>
      </c>
      <c r="M53" s="2">
        <v>22294405.199999999</v>
      </c>
      <c r="N53" s="2">
        <v>0</v>
      </c>
      <c r="O53" s="2">
        <v>22294405.199999999</v>
      </c>
      <c r="P53" s="15">
        <v>0.1</v>
      </c>
      <c r="Q53" s="2">
        <v>0</v>
      </c>
      <c r="R53" s="13">
        <v>0.1</v>
      </c>
      <c r="S53" s="15">
        <v>0</v>
      </c>
      <c r="T53" s="2">
        <v>2229440.52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5229440.5199999996</v>
      </c>
      <c r="AD53" t="s">
        <v>30</v>
      </c>
    </row>
    <row r="54" spans="1:30" hidden="1" x14ac:dyDescent="0.25">
      <c r="A54" s="20">
        <v>349</v>
      </c>
      <c r="B54" t="s">
        <v>158</v>
      </c>
      <c r="C54" t="s">
        <v>303</v>
      </c>
      <c r="D54" t="s">
        <v>9</v>
      </c>
      <c r="E54" t="s">
        <v>29</v>
      </c>
      <c r="F54" t="s">
        <v>63</v>
      </c>
      <c r="G54" s="2">
        <v>11448716000</v>
      </c>
      <c r="H54" s="2">
        <v>0</v>
      </c>
      <c r="I54" s="2">
        <v>11448716000</v>
      </c>
      <c r="J54" s="2">
        <v>24744976</v>
      </c>
      <c r="K54" s="2">
        <v>0</v>
      </c>
      <c r="L54" s="2">
        <v>24744976</v>
      </c>
      <c r="M54" s="2">
        <v>20165489.600000001</v>
      </c>
      <c r="N54" s="2">
        <v>0</v>
      </c>
      <c r="O54" s="2">
        <v>20165489.600000001</v>
      </c>
      <c r="P54" s="15">
        <v>0.1</v>
      </c>
      <c r="Q54" s="2">
        <v>0</v>
      </c>
      <c r="R54" s="13">
        <v>0.1</v>
      </c>
      <c r="S54" s="15">
        <v>0</v>
      </c>
      <c r="T54" s="2">
        <v>2016548.96</v>
      </c>
      <c r="U54" s="2">
        <v>2000000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4016548.96</v>
      </c>
      <c r="AD54" t="s">
        <v>35</v>
      </c>
    </row>
    <row r="55" spans="1:30" hidden="1" x14ac:dyDescent="0.25">
      <c r="A55" s="20">
        <v>352</v>
      </c>
      <c r="B55" t="s">
        <v>158</v>
      </c>
      <c r="C55" t="s">
        <v>302</v>
      </c>
      <c r="D55" t="s">
        <v>9</v>
      </c>
      <c r="E55" t="s">
        <v>29</v>
      </c>
      <c r="F55" t="s">
        <v>64</v>
      </c>
      <c r="G55" s="2">
        <v>13123135000</v>
      </c>
      <c r="H55" s="2">
        <v>0</v>
      </c>
      <c r="I55" s="2">
        <v>13123135000</v>
      </c>
      <c r="J55" s="2">
        <v>35964575</v>
      </c>
      <c r="K55" s="2">
        <v>0</v>
      </c>
      <c r="L55" s="2">
        <v>35964575</v>
      </c>
      <c r="M55" s="2">
        <v>30715321</v>
      </c>
      <c r="N55" s="2">
        <v>0</v>
      </c>
      <c r="O55" s="2">
        <v>30715321</v>
      </c>
      <c r="P55" s="15">
        <v>0.1</v>
      </c>
      <c r="Q55" s="2">
        <v>0</v>
      </c>
      <c r="R55" s="13">
        <v>0.3</v>
      </c>
      <c r="S55" s="15">
        <v>0</v>
      </c>
      <c r="T55" s="2">
        <v>9214596.3000000007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9214596.3000000007</v>
      </c>
      <c r="AD55" t="s">
        <v>35</v>
      </c>
    </row>
    <row r="56" spans="1:30" hidden="1" x14ac:dyDescent="0.25">
      <c r="A56" s="20">
        <v>359</v>
      </c>
      <c r="B56" t="s">
        <v>158</v>
      </c>
      <c r="C56" t="s">
        <v>303</v>
      </c>
      <c r="D56" t="s">
        <v>9</v>
      </c>
      <c r="E56" t="s">
        <v>29</v>
      </c>
      <c r="F56" t="s">
        <v>65</v>
      </c>
      <c r="G56" s="2">
        <v>15671860600</v>
      </c>
      <c r="H56" s="2">
        <v>0</v>
      </c>
      <c r="I56" s="2">
        <v>15671860600</v>
      </c>
      <c r="J56" s="2">
        <v>37027465</v>
      </c>
      <c r="K56" s="2">
        <v>0</v>
      </c>
      <c r="L56" s="2">
        <v>37027465</v>
      </c>
      <c r="M56" s="2">
        <v>30758720.760000002</v>
      </c>
      <c r="N56" s="2">
        <v>0</v>
      </c>
      <c r="O56" s="2">
        <v>30758720.760000002</v>
      </c>
      <c r="P56" s="15">
        <v>0.1</v>
      </c>
      <c r="Q56" s="2">
        <v>0</v>
      </c>
      <c r="R56" s="13">
        <v>0.15</v>
      </c>
      <c r="S56" s="15">
        <v>0</v>
      </c>
      <c r="T56" s="2">
        <v>4613808.1140000001</v>
      </c>
      <c r="U56" s="2">
        <v>3000000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7613808.1140000001</v>
      </c>
      <c r="AD56" t="s">
        <v>24</v>
      </c>
    </row>
    <row r="57" spans="1:30" hidden="1" x14ac:dyDescent="0.25">
      <c r="A57" s="20">
        <v>366</v>
      </c>
      <c r="B57" t="s">
        <v>158</v>
      </c>
      <c r="C57" t="s">
        <v>303</v>
      </c>
      <c r="D57" t="s">
        <v>9</v>
      </c>
      <c r="E57" t="s">
        <v>16</v>
      </c>
      <c r="F57" t="s">
        <v>66</v>
      </c>
      <c r="G57" s="2">
        <v>83079594000</v>
      </c>
      <c r="H57" s="2">
        <v>0</v>
      </c>
      <c r="I57" s="2">
        <v>83079594000</v>
      </c>
      <c r="J57" s="2">
        <v>142181169</v>
      </c>
      <c r="K57" s="2">
        <v>0</v>
      </c>
      <c r="L57" s="2">
        <v>142181169</v>
      </c>
      <c r="M57" s="2">
        <v>108949331.40000001</v>
      </c>
      <c r="N57" s="2">
        <v>0</v>
      </c>
      <c r="O57" s="2">
        <v>108949331.40000001</v>
      </c>
      <c r="P57" s="15">
        <v>0.1</v>
      </c>
      <c r="Q57" s="2">
        <v>0</v>
      </c>
      <c r="R57" s="13">
        <v>0.25</v>
      </c>
      <c r="S57" s="15">
        <v>0</v>
      </c>
      <c r="T57" s="2">
        <v>27237332.850000001</v>
      </c>
      <c r="U57" s="2">
        <v>5000000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32237332.850000001</v>
      </c>
      <c r="AD57" t="s">
        <v>25</v>
      </c>
    </row>
    <row r="58" spans="1:30" hidden="1" x14ac:dyDescent="0.25">
      <c r="A58" s="20">
        <v>371</v>
      </c>
      <c r="B58" t="s">
        <v>158</v>
      </c>
      <c r="C58" t="s">
        <v>303</v>
      </c>
      <c r="D58" t="s">
        <v>9</v>
      </c>
      <c r="E58" t="s">
        <v>29</v>
      </c>
      <c r="F58" t="s">
        <v>67</v>
      </c>
      <c r="G58" s="2">
        <v>199605414000</v>
      </c>
      <c r="H58" s="2">
        <v>0</v>
      </c>
      <c r="I58" s="2">
        <v>199605414000</v>
      </c>
      <c r="J58" s="2">
        <v>317779255</v>
      </c>
      <c r="K58" s="2">
        <v>0</v>
      </c>
      <c r="L58" s="2">
        <v>317779255</v>
      </c>
      <c r="M58" s="2">
        <v>237937089.40000001</v>
      </c>
      <c r="N58" s="2">
        <v>0</v>
      </c>
      <c r="O58" s="2">
        <v>237937089.40000001</v>
      </c>
      <c r="P58" s="15">
        <v>0.1</v>
      </c>
      <c r="Q58" s="2">
        <v>0</v>
      </c>
      <c r="R58" s="13">
        <v>0.25</v>
      </c>
      <c r="S58" s="15">
        <v>0.45</v>
      </c>
      <c r="T58" s="2">
        <v>77071690.230000004</v>
      </c>
      <c r="U58" s="2">
        <v>7000000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84071690.230000004</v>
      </c>
      <c r="AD58" t="s">
        <v>24</v>
      </c>
    </row>
    <row r="59" spans="1:30" hidden="1" x14ac:dyDescent="0.25">
      <c r="A59" s="20">
        <v>374</v>
      </c>
      <c r="B59" t="s">
        <v>158</v>
      </c>
      <c r="C59" t="s">
        <v>303</v>
      </c>
      <c r="D59" t="s">
        <v>9</v>
      </c>
      <c r="E59" t="s">
        <v>29</v>
      </c>
      <c r="F59" t="s">
        <v>68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15">
        <v>0.1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84</v>
      </c>
    </row>
    <row r="60" spans="1:30" x14ac:dyDescent="0.25">
      <c r="A60" s="20">
        <v>380</v>
      </c>
      <c r="B60" t="s">
        <v>13</v>
      </c>
      <c r="C60" t="s">
        <v>303</v>
      </c>
      <c r="D60" t="s">
        <v>9</v>
      </c>
      <c r="E60" t="s">
        <v>10</v>
      </c>
      <c r="F60" t="s">
        <v>69</v>
      </c>
      <c r="G60" s="2">
        <v>5478212000</v>
      </c>
      <c r="H60" s="2">
        <v>0</v>
      </c>
      <c r="I60" s="2">
        <v>5478212000</v>
      </c>
      <c r="J60" s="2">
        <v>10350780</v>
      </c>
      <c r="K60" s="2">
        <v>0</v>
      </c>
      <c r="L60" s="2">
        <v>10350780</v>
      </c>
      <c r="M60" s="2">
        <v>8159495.2000000002</v>
      </c>
      <c r="N60" s="2">
        <v>0</v>
      </c>
      <c r="O60" s="2">
        <v>8159495.2000000002</v>
      </c>
      <c r="P60" s="15">
        <v>0.1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218993053.59999999</v>
      </c>
      <c r="W60" s="2">
        <v>0</v>
      </c>
      <c r="X60" s="2">
        <v>218993053.59999999</v>
      </c>
      <c r="Y60" s="2">
        <v>128909248500</v>
      </c>
      <c r="Z60" s="2">
        <v>0</v>
      </c>
      <c r="AA60" s="2">
        <v>128909248500</v>
      </c>
      <c r="AB60" s="18">
        <v>8759722.1439999994</v>
      </c>
      <c r="AC60" s="4">
        <v>8759722.1439999994</v>
      </c>
      <c r="AD60" t="s">
        <v>70</v>
      </c>
    </row>
    <row r="61" spans="1:30" hidden="1" x14ac:dyDescent="0.25">
      <c r="A61" s="20">
        <v>381</v>
      </c>
      <c r="B61" t="s">
        <v>158</v>
      </c>
      <c r="C61" t="s">
        <v>303</v>
      </c>
      <c r="D61" t="s">
        <v>9</v>
      </c>
      <c r="E61" t="s">
        <v>10</v>
      </c>
      <c r="F61" t="s">
        <v>71</v>
      </c>
      <c r="G61" s="2">
        <v>10789824000</v>
      </c>
      <c r="H61" s="2">
        <v>0</v>
      </c>
      <c r="I61" s="2">
        <v>10789824000</v>
      </c>
      <c r="J61" s="2">
        <v>24834951</v>
      </c>
      <c r="K61" s="2">
        <v>0</v>
      </c>
      <c r="L61" s="2">
        <v>24834951</v>
      </c>
      <c r="M61" s="2">
        <v>20519021.399999999</v>
      </c>
      <c r="N61" s="2">
        <v>0</v>
      </c>
      <c r="O61" s="2">
        <v>20519021.399999999</v>
      </c>
      <c r="P61" s="15">
        <v>0.1</v>
      </c>
      <c r="Q61" s="2">
        <v>0</v>
      </c>
      <c r="R61" s="13">
        <v>0.1</v>
      </c>
      <c r="S61" s="15">
        <v>0</v>
      </c>
      <c r="T61" s="2">
        <v>2051902.14</v>
      </c>
      <c r="U61" s="2">
        <v>2000000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4051902.14</v>
      </c>
      <c r="AD61" t="s">
        <v>208</v>
      </c>
    </row>
    <row r="62" spans="1:30" hidden="1" x14ac:dyDescent="0.25">
      <c r="A62" s="20">
        <v>388</v>
      </c>
      <c r="B62" t="s">
        <v>158</v>
      </c>
      <c r="C62" t="s">
        <v>303</v>
      </c>
      <c r="D62" t="s">
        <v>9</v>
      </c>
      <c r="E62" t="s">
        <v>16</v>
      </c>
      <c r="F62" t="s">
        <v>73</v>
      </c>
      <c r="G62" s="2">
        <v>9587365000</v>
      </c>
      <c r="H62" s="2">
        <v>0</v>
      </c>
      <c r="I62" s="2">
        <v>9587365000</v>
      </c>
      <c r="J62" s="2">
        <v>27516537</v>
      </c>
      <c r="K62" s="2">
        <v>0</v>
      </c>
      <c r="L62" s="2">
        <v>27516537</v>
      </c>
      <c r="M62" s="2">
        <v>23681591</v>
      </c>
      <c r="N62" s="2">
        <v>0</v>
      </c>
      <c r="O62" s="2">
        <v>23681591</v>
      </c>
      <c r="P62" s="15">
        <v>0.1</v>
      </c>
      <c r="Q62" s="2">
        <v>0</v>
      </c>
      <c r="R62" s="13">
        <v>0.1</v>
      </c>
      <c r="S62" s="15">
        <v>0</v>
      </c>
      <c r="T62" s="2">
        <v>2368159.1</v>
      </c>
      <c r="U62" s="2">
        <v>2000000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4368159.0999999996</v>
      </c>
      <c r="AD62" t="s">
        <v>25</v>
      </c>
    </row>
    <row r="63" spans="1:30" hidden="1" x14ac:dyDescent="0.25">
      <c r="A63" s="20">
        <v>389</v>
      </c>
      <c r="B63" t="s">
        <v>158</v>
      </c>
      <c r="C63" t="s">
        <v>302</v>
      </c>
      <c r="D63" t="s">
        <v>9</v>
      </c>
      <c r="E63" t="s">
        <v>16</v>
      </c>
      <c r="F63" t="s">
        <v>74</v>
      </c>
      <c r="G63" s="2">
        <v>25454780400</v>
      </c>
      <c r="H63" s="2">
        <v>0</v>
      </c>
      <c r="I63" s="2">
        <v>25454780400</v>
      </c>
      <c r="J63" s="2">
        <v>44818418</v>
      </c>
      <c r="K63" s="2">
        <v>0</v>
      </c>
      <c r="L63" s="2">
        <v>44818418</v>
      </c>
      <c r="M63" s="2">
        <v>34636505.840000004</v>
      </c>
      <c r="N63" s="2">
        <v>0</v>
      </c>
      <c r="O63" s="2">
        <v>34636505.840000004</v>
      </c>
      <c r="P63" s="15">
        <v>0.1</v>
      </c>
      <c r="Q63" s="2">
        <v>0</v>
      </c>
      <c r="R63" s="13">
        <v>0.3</v>
      </c>
      <c r="S63" s="15">
        <v>0</v>
      </c>
      <c r="T63" s="2">
        <v>10390951.752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10390951.752</v>
      </c>
      <c r="AD63" t="s">
        <v>25</v>
      </c>
    </row>
    <row r="64" spans="1:30" hidden="1" x14ac:dyDescent="0.25">
      <c r="A64" s="20">
        <v>391</v>
      </c>
      <c r="B64" t="s">
        <v>158</v>
      </c>
      <c r="C64" t="s">
        <v>303</v>
      </c>
      <c r="D64" t="s">
        <v>9</v>
      </c>
      <c r="E64" t="s">
        <v>29</v>
      </c>
      <c r="F64" t="s">
        <v>28</v>
      </c>
      <c r="G64" s="2">
        <v>38585724500</v>
      </c>
      <c r="H64" s="2">
        <v>0</v>
      </c>
      <c r="I64" s="2">
        <v>38585724500</v>
      </c>
      <c r="J64" s="2">
        <v>78817540</v>
      </c>
      <c r="K64" s="2">
        <v>0</v>
      </c>
      <c r="L64" s="2">
        <v>78817540</v>
      </c>
      <c r="M64" s="2">
        <v>63383250.200000003</v>
      </c>
      <c r="N64" s="2">
        <v>0</v>
      </c>
      <c r="O64" s="2">
        <v>63383250.200000003</v>
      </c>
      <c r="P64" s="15">
        <v>0.1</v>
      </c>
      <c r="Q64" s="2">
        <v>0</v>
      </c>
      <c r="R64" s="13">
        <v>0.2</v>
      </c>
      <c r="S64" s="15">
        <v>0</v>
      </c>
      <c r="T64" s="2">
        <v>12676650.039999999</v>
      </c>
      <c r="U64" s="2">
        <v>4000000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16676650.039999999</v>
      </c>
      <c r="AD64" t="s">
        <v>35</v>
      </c>
    </row>
    <row r="65" spans="1:30" hidden="1" x14ac:dyDescent="0.25">
      <c r="A65" s="20">
        <v>397</v>
      </c>
      <c r="B65" t="s">
        <v>158</v>
      </c>
      <c r="C65" t="s">
        <v>303</v>
      </c>
      <c r="D65" t="s">
        <v>9</v>
      </c>
      <c r="E65" t="s">
        <v>10</v>
      </c>
      <c r="F65" t="s">
        <v>75</v>
      </c>
      <c r="G65" s="2">
        <v>9028639000</v>
      </c>
      <c r="H65" s="2">
        <v>0</v>
      </c>
      <c r="I65" s="2">
        <v>9028639000</v>
      </c>
      <c r="J65" s="2">
        <v>26741746</v>
      </c>
      <c r="K65" s="2">
        <v>0</v>
      </c>
      <c r="L65" s="2">
        <v>26741746</v>
      </c>
      <c r="M65" s="2">
        <v>23130290.399999999</v>
      </c>
      <c r="N65" s="2">
        <v>0</v>
      </c>
      <c r="O65" s="2">
        <v>23130290.399999999</v>
      </c>
      <c r="P65" s="15">
        <v>0.1</v>
      </c>
      <c r="Q65" s="2">
        <v>0</v>
      </c>
      <c r="R65" s="13">
        <v>0.1</v>
      </c>
      <c r="S65" s="15">
        <v>0</v>
      </c>
      <c r="T65" s="2">
        <v>2313029.04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4313029.04</v>
      </c>
      <c r="AD65" t="s">
        <v>12</v>
      </c>
    </row>
    <row r="66" spans="1:30" hidden="1" x14ac:dyDescent="0.25">
      <c r="A66" s="20">
        <v>399</v>
      </c>
      <c r="B66" t="s">
        <v>158</v>
      </c>
      <c r="C66" t="s">
        <v>303</v>
      </c>
      <c r="D66" t="s">
        <v>9</v>
      </c>
      <c r="E66" t="s">
        <v>10</v>
      </c>
      <c r="F66" t="s">
        <v>76</v>
      </c>
      <c r="G66" s="2">
        <v>30575718000</v>
      </c>
      <c r="H66" s="2">
        <v>0</v>
      </c>
      <c r="I66" s="2">
        <v>30575718000</v>
      </c>
      <c r="J66" s="2">
        <v>71037820</v>
      </c>
      <c r="K66" s="2">
        <v>0</v>
      </c>
      <c r="L66" s="2">
        <v>71037820</v>
      </c>
      <c r="M66" s="2">
        <v>58807532.799999997</v>
      </c>
      <c r="N66" s="2">
        <v>0</v>
      </c>
      <c r="O66" s="2">
        <v>58807532.799999997</v>
      </c>
      <c r="P66" s="15">
        <v>0.1</v>
      </c>
      <c r="Q66" s="2">
        <v>0</v>
      </c>
      <c r="R66" s="13">
        <v>0.15</v>
      </c>
      <c r="S66" s="15">
        <v>0</v>
      </c>
      <c r="T66" s="2">
        <v>8821129.9199999999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11821129.92</v>
      </c>
      <c r="AD66" t="s">
        <v>70</v>
      </c>
    </row>
    <row r="67" spans="1:30" x14ac:dyDescent="0.25">
      <c r="A67" s="20">
        <v>400</v>
      </c>
      <c r="B67" t="s">
        <v>13</v>
      </c>
      <c r="C67" t="s">
        <v>303</v>
      </c>
      <c r="D67" t="s">
        <v>9</v>
      </c>
      <c r="E67" t="s">
        <v>10</v>
      </c>
      <c r="F67" t="s">
        <v>77</v>
      </c>
      <c r="G67" s="2">
        <v>3586280000</v>
      </c>
      <c r="H67" s="2">
        <v>0</v>
      </c>
      <c r="I67" s="2">
        <v>3586280000</v>
      </c>
      <c r="J67" s="2">
        <v>11029434</v>
      </c>
      <c r="K67" s="2">
        <v>0</v>
      </c>
      <c r="L67" s="2">
        <v>11029434</v>
      </c>
      <c r="M67" s="2">
        <v>9594922</v>
      </c>
      <c r="N67" s="2">
        <v>0</v>
      </c>
      <c r="O67" s="2">
        <v>9594922</v>
      </c>
      <c r="P67" s="15">
        <v>0.1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225643090.59999999</v>
      </c>
      <c r="W67" s="2">
        <v>0</v>
      </c>
      <c r="X67" s="2">
        <v>225643090.59999999</v>
      </c>
      <c r="Y67" s="2">
        <v>151285516000</v>
      </c>
      <c r="Z67" s="2">
        <v>0</v>
      </c>
      <c r="AA67" s="2">
        <v>151285516000</v>
      </c>
      <c r="AB67" s="18">
        <v>9025723.6239999998</v>
      </c>
      <c r="AC67" s="4">
        <v>9025723.6239999998</v>
      </c>
      <c r="AD67" t="s">
        <v>38</v>
      </c>
    </row>
    <row r="68" spans="1:30" hidden="1" x14ac:dyDescent="0.25">
      <c r="A68" s="20">
        <v>402</v>
      </c>
      <c r="B68" t="s">
        <v>158</v>
      </c>
      <c r="C68" t="s">
        <v>303</v>
      </c>
      <c r="D68" t="s">
        <v>9</v>
      </c>
      <c r="E68" t="s">
        <v>10</v>
      </c>
      <c r="F68" t="s">
        <v>78</v>
      </c>
      <c r="G68" s="2">
        <v>17793031000</v>
      </c>
      <c r="H68" s="2">
        <v>0</v>
      </c>
      <c r="I68" s="2">
        <v>17793031000</v>
      </c>
      <c r="J68" s="2">
        <v>43109723</v>
      </c>
      <c r="K68" s="2">
        <v>0</v>
      </c>
      <c r="L68" s="2">
        <v>43109723</v>
      </c>
      <c r="M68" s="2">
        <v>35992510.600000001</v>
      </c>
      <c r="N68" s="2">
        <v>0</v>
      </c>
      <c r="O68" s="2">
        <v>35992510.600000001</v>
      </c>
      <c r="P68" s="15">
        <v>0.1</v>
      </c>
      <c r="Q68" s="2">
        <v>0</v>
      </c>
      <c r="R68" s="13">
        <v>0.15</v>
      </c>
      <c r="S68" s="15">
        <v>0</v>
      </c>
      <c r="T68" s="2">
        <v>5398876.5899999999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8398876.5899999999</v>
      </c>
      <c r="AD68" t="s">
        <v>38</v>
      </c>
    </row>
    <row r="69" spans="1:30" hidden="1" x14ac:dyDescent="0.25">
      <c r="A69" s="20">
        <v>407</v>
      </c>
      <c r="B69" t="s">
        <v>158</v>
      </c>
      <c r="C69" t="s">
        <v>303</v>
      </c>
      <c r="D69" t="s">
        <v>9</v>
      </c>
      <c r="E69" t="s">
        <v>10</v>
      </c>
      <c r="F69" t="s">
        <v>79</v>
      </c>
      <c r="G69" s="2">
        <v>25703683000</v>
      </c>
      <c r="H69" s="2">
        <v>0</v>
      </c>
      <c r="I69" s="2">
        <v>25703683000</v>
      </c>
      <c r="J69" s="2">
        <v>63788334</v>
      </c>
      <c r="K69" s="2">
        <v>0</v>
      </c>
      <c r="L69" s="2">
        <v>63788334</v>
      </c>
      <c r="M69" s="2">
        <v>53506860.799999997</v>
      </c>
      <c r="N69" s="2">
        <v>0</v>
      </c>
      <c r="O69" s="2">
        <v>53506860.799999997</v>
      </c>
      <c r="P69" s="15">
        <v>0.1</v>
      </c>
      <c r="Q69" s="2">
        <v>0</v>
      </c>
      <c r="R69" s="13">
        <v>0.15</v>
      </c>
      <c r="S69" s="15">
        <v>0</v>
      </c>
      <c r="T69" s="2">
        <v>8026029.1200000001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11026029.119999999</v>
      </c>
      <c r="AD69" t="s">
        <v>38</v>
      </c>
    </row>
    <row r="70" spans="1:30" hidden="1" x14ac:dyDescent="0.25">
      <c r="A70" s="20">
        <v>409</v>
      </c>
      <c r="B70" t="s">
        <v>158</v>
      </c>
      <c r="C70" t="s">
        <v>303</v>
      </c>
      <c r="D70" t="s">
        <v>9</v>
      </c>
      <c r="E70" t="s">
        <v>16</v>
      </c>
      <c r="F70" t="s">
        <v>72</v>
      </c>
      <c r="G70" s="2">
        <v>12654708000</v>
      </c>
      <c r="H70" s="2">
        <v>0</v>
      </c>
      <c r="I70" s="2">
        <v>12654708000</v>
      </c>
      <c r="J70" s="2">
        <v>29619149</v>
      </c>
      <c r="K70" s="2">
        <v>0</v>
      </c>
      <c r="L70" s="2">
        <v>29619149</v>
      </c>
      <c r="M70" s="2">
        <v>24557265.800000001</v>
      </c>
      <c r="N70" s="2">
        <v>0</v>
      </c>
      <c r="O70" s="2">
        <v>24557265.800000001</v>
      </c>
      <c r="P70" s="15">
        <v>0.1</v>
      </c>
      <c r="Q70" s="2">
        <v>0</v>
      </c>
      <c r="R70" s="13">
        <v>0.1</v>
      </c>
      <c r="S70" s="15">
        <v>0</v>
      </c>
      <c r="T70" s="2">
        <v>2455726.58</v>
      </c>
      <c r="U70" s="2">
        <v>2000000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4455726.58</v>
      </c>
      <c r="AD70" t="s">
        <v>25</v>
      </c>
    </row>
    <row r="71" spans="1:30" hidden="1" x14ac:dyDescent="0.25">
      <c r="A71" s="20">
        <v>410</v>
      </c>
      <c r="B71" t="s">
        <v>158</v>
      </c>
      <c r="C71" t="s">
        <v>303</v>
      </c>
      <c r="D71" t="s">
        <v>9</v>
      </c>
      <c r="E71" t="s">
        <v>10</v>
      </c>
      <c r="F71" t="s">
        <v>80</v>
      </c>
      <c r="G71" s="2">
        <v>10446680000</v>
      </c>
      <c r="H71" s="2">
        <v>0</v>
      </c>
      <c r="I71" s="2">
        <v>10446680000</v>
      </c>
      <c r="J71" s="2">
        <v>27118388</v>
      </c>
      <c r="K71" s="2">
        <v>0</v>
      </c>
      <c r="L71" s="2">
        <v>27118388</v>
      </c>
      <c r="M71" s="2">
        <v>22939716</v>
      </c>
      <c r="N71" s="2">
        <v>0</v>
      </c>
      <c r="O71" s="2">
        <v>22939716</v>
      </c>
      <c r="P71" s="15">
        <v>0.1</v>
      </c>
      <c r="Q71" s="2">
        <v>0</v>
      </c>
      <c r="R71" s="13">
        <v>0.1</v>
      </c>
      <c r="S71" s="15">
        <v>0</v>
      </c>
      <c r="T71" s="2">
        <v>2293971.6</v>
      </c>
      <c r="U71" s="2">
        <v>2000000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4293971.5999999996</v>
      </c>
      <c r="AD71" t="s">
        <v>38</v>
      </c>
    </row>
    <row r="72" spans="1:30" hidden="1" x14ac:dyDescent="0.25">
      <c r="A72" s="20">
        <v>411</v>
      </c>
      <c r="B72" t="s">
        <v>158</v>
      </c>
      <c r="C72" t="s">
        <v>303</v>
      </c>
      <c r="D72" t="s">
        <v>9</v>
      </c>
      <c r="E72" t="s">
        <v>10</v>
      </c>
      <c r="F72" t="s">
        <v>81</v>
      </c>
      <c r="G72" s="2">
        <v>2522364000</v>
      </c>
      <c r="H72" s="2">
        <v>0</v>
      </c>
      <c r="I72" s="2">
        <v>2522364000</v>
      </c>
      <c r="J72" s="2">
        <v>8132478</v>
      </c>
      <c r="K72" s="2">
        <v>0</v>
      </c>
      <c r="L72" s="2">
        <v>8132478</v>
      </c>
      <c r="M72" s="2">
        <v>7123532.4000000004</v>
      </c>
      <c r="N72" s="2">
        <v>0</v>
      </c>
      <c r="O72" s="2">
        <v>7123532.4000000004</v>
      </c>
      <c r="P72" s="15">
        <v>0.1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38</v>
      </c>
    </row>
    <row r="73" spans="1:30" hidden="1" x14ac:dyDescent="0.25">
      <c r="A73" s="20">
        <v>414</v>
      </c>
      <c r="B73" t="s">
        <v>158</v>
      </c>
      <c r="C73" t="s">
        <v>303</v>
      </c>
      <c r="D73" t="s">
        <v>9</v>
      </c>
      <c r="E73" t="s">
        <v>10</v>
      </c>
      <c r="F73" t="s">
        <v>82</v>
      </c>
      <c r="G73" s="2">
        <v>19687204000</v>
      </c>
      <c r="H73" s="2">
        <v>0</v>
      </c>
      <c r="I73" s="2">
        <v>19687204000</v>
      </c>
      <c r="J73" s="2">
        <v>51874521</v>
      </c>
      <c r="K73" s="2">
        <v>0</v>
      </c>
      <c r="L73" s="2">
        <v>51874521</v>
      </c>
      <c r="M73" s="2">
        <v>43999639.399999999</v>
      </c>
      <c r="N73" s="2">
        <v>0</v>
      </c>
      <c r="O73" s="2">
        <v>43999639.399999999</v>
      </c>
      <c r="P73" s="15">
        <v>0.1</v>
      </c>
      <c r="Q73" s="2">
        <v>0</v>
      </c>
      <c r="R73" s="13">
        <v>0.15</v>
      </c>
      <c r="S73" s="15">
        <v>0</v>
      </c>
      <c r="T73" s="2">
        <v>6599945.9100000001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9599945.9100000001</v>
      </c>
      <c r="AD73" t="s">
        <v>38</v>
      </c>
    </row>
    <row r="74" spans="1:30" hidden="1" x14ac:dyDescent="0.25">
      <c r="A74" s="20">
        <v>416</v>
      </c>
      <c r="B74" t="s">
        <v>158</v>
      </c>
      <c r="C74" t="s">
        <v>303</v>
      </c>
      <c r="D74" t="s">
        <v>9</v>
      </c>
      <c r="E74" t="s">
        <v>16</v>
      </c>
      <c r="F74" t="s">
        <v>83</v>
      </c>
      <c r="G74" s="2">
        <v>49619321000</v>
      </c>
      <c r="H74" s="2">
        <v>0</v>
      </c>
      <c r="I74" s="2">
        <v>49619321000</v>
      </c>
      <c r="J74" s="2">
        <v>93219453</v>
      </c>
      <c r="K74" s="2">
        <v>0</v>
      </c>
      <c r="L74" s="2">
        <v>93219453</v>
      </c>
      <c r="M74" s="2">
        <v>73371724.599999994</v>
      </c>
      <c r="N74" s="2">
        <v>0</v>
      </c>
      <c r="O74" s="2">
        <v>73371724.599999994</v>
      </c>
      <c r="P74" s="15">
        <v>0.1</v>
      </c>
      <c r="Q74" s="2">
        <v>0</v>
      </c>
      <c r="R74" s="13">
        <v>0.2</v>
      </c>
      <c r="S74" s="15">
        <v>0</v>
      </c>
      <c r="T74" s="2">
        <v>14674344.92</v>
      </c>
      <c r="U74" s="2">
        <v>4000000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18674344.920000002</v>
      </c>
      <c r="AD74" t="s">
        <v>24</v>
      </c>
    </row>
    <row r="75" spans="1:30" x14ac:dyDescent="0.25">
      <c r="A75" s="20">
        <v>418</v>
      </c>
      <c r="B75" t="s">
        <v>13</v>
      </c>
      <c r="C75" t="s">
        <v>303</v>
      </c>
      <c r="D75" t="s">
        <v>9</v>
      </c>
      <c r="E75" t="s">
        <v>10</v>
      </c>
      <c r="F75" t="s">
        <v>38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350862738.12</v>
      </c>
      <c r="W75" s="2">
        <v>0</v>
      </c>
      <c r="X75" s="2">
        <v>350862738.12</v>
      </c>
      <c r="Y75" s="2">
        <v>172871847200</v>
      </c>
      <c r="Z75" s="2">
        <v>0</v>
      </c>
      <c r="AA75" s="2">
        <v>172871847200</v>
      </c>
      <c r="AB75" s="18">
        <v>14034509.524800001</v>
      </c>
      <c r="AC75" s="4">
        <v>14034509.524800001</v>
      </c>
      <c r="AD75" t="s">
        <v>12</v>
      </c>
    </row>
    <row r="76" spans="1:30" x14ac:dyDescent="0.25">
      <c r="A76" s="20">
        <v>419</v>
      </c>
      <c r="B76" t="s">
        <v>13</v>
      </c>
      <c r="C76" t="s">
        <v>303</v>
      </c>
      <c r="D76" t="s">
        <v>9</v>
      </c>
      <c r="E76" t="s">
        <v>10</v>
      </c>
      <c r="F76" t="s">
        <v>70</v>
      </c>
      <c r="G76" s="2">
        <v>313680000</v>
      </c>
      <c r="H76" s="2">
        <v>0</v>
      </c>
      <c r="I76" s="2">
        <v>313680000</v>
      </c>
      <c r="J76" s="2">
        <v>960631</v>
      </c>
      <c r="K76" s="2">
        <v>0</v>
      </c>
      <c r="L76" s="2">
        <v>960631</v>
      </c>
      <c r="M76" s="2">
        <v>835159</v>
      </c>
      <c r="N76" s="2">
        <v>0</v>
      </c>
      <c r="O76" s="2">
        <v>835159</v>
      </c>
      <c r="P76" s="15">
        <v>0.1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216024261.80000001</v>
      </c>
      <c r="W76" s="2">
        <v>0</v>
      </c>
      <c r="X76" s="2">
        <v>216024261.80000001</v>
      </c>
      <c r="Y76" s="2">
        <v>118417763000</v>
      </c>
      <c r="Z76" s="2">
        <v>0</v>
      </c>
      <c r="AA76" s="2">
        <v>118417763000</v>
      </c>
      <c r="AB76" s="18">
        <v>8640970.4719999991</v>
      </c>
      <c r="AC76" s="4">
        <v>8640970.4719999991</v>
      </c>
      <c r="AD76" t="s">
        <v>12</v>
      </c>
    </row>
    <row r="77" spans="1:30" x14ac:dyDescent="0.25">
      <c r="A77" s="20">
        <v>425</v>
      </c>
      <c r="B77" t="s">
        <v>13</v>
      </c>
      <c r="C77" t="s">
        <v>303</v>
      </c>
      <c r="D77" t="s">
        <v>9</v>
      </c>
      <c r="E77" t="s">
        <v>29</v>
      </c>
      <c r="F77" t="s">
        <v>84</v>
      </c>
      <c r="G77" s="2">
        <v>8253301000</v>
      </c>
      <c r="H77" s="2">
        <v>0</v>
      </c>
      <c r="I77" s="2">
        <v>8253301000</v>
      </c>
      <c r="J77" s="2">
        <v>25908258</v>
      </c>
      <c r="K77" s="2">
        <v>0</v>
      </c>
      <c r="L77" s="2">
        <v>25908258</v>
      </c>
      <c r="M77" s="2">
        <v>22606937.600000001</v>
      </c>
      <c r="N77" s="2">
        <v>0</v>
      </c>
      <c r="O77" s="2">
        <v>22606937.600000001</v>
      </c>
      <c r="P77" s="15">
        <v>0.1</v>
      </c>
      <c r="Q77" s="2">
        <v>0</v>
      </c>
      <c r="R77" s="13">
        <v>0.1</v>
      </c>
      <c r="S77" s="15">
        <v>0</v>
      </c>
      <c r="T77" s="2">
        <v>2260693.7599999998</v>
      </c>
      <c r="U77" s="2">
        <v>0</v>
      </c>
      <c r="V77" s="2">
        <v>181189107.28</v>
      </c>
      <c r="W77" s="2">
        <v>0</v>
      </c>
      <c r="X77" s="2">
        <v>181189107.28</v>
      </c>
      <c r="Y77" s="2">
        <v>85084676800</v>
      </c>
      <c r="Z77" s="2">
        <v>0</v>
      </c>
      <c r="AA77" s="2">
        <v>85084676800</v>
      </c>
      <c r="AB77" s="18">
        <v>5435673.2183999997</v>
      </c>
      <c r="AC77" s="4">
        <v>7696366.9784000004</v>
      </c>
      <c r="AD77" t="s">
        <v>18</v>
      </c>
    </row>
    <row r="78" spans="1:30" hidden="1" x14ac:dyDescent="0.25">
      <c r="A78" s="20">
        <v>426</v>
      </c>
      <c r="B78" t="s">
        <v>158</v>
      </c>
      <c r="C78" t="s">
        <v>303</v>
      </c>
      <c r="D78" t="s">
        <v>9</v>
      </c>
      <c r="E78" t="s">
        <v>29</v>
      </c>
      <c r="F78" t="s">
        <v>85</v>
      </c>
      <c r="G78" s="2">
        <v>35096876300</v>
      </c>
      <c r="H78" s="2">
        <v>0</v>
      </c>
      <c r="I78" s="2">
        <v>35096876300</v>
      </c>
      <c r="J78" s="2">
        <v>81104986</v>
      </c>
      <c r="K78" s="2">
        <v>0</v>
      </c>
      <c r="L78" s="2">
        <v>81104986</v>
      </c>
      <c r="M78" s="2">
        <v>67066235.479999997</v>
      </c>
      <c r="N78" s="2">
        <v>0</v>
      </c>
      <c r="O78" s="2">
        <v>67066235.479999997</v>
      </c>
      <c r="P78" s="15">
        <v>0.1</v>
      </c>
      <c r="Q78" s="2">
        <v>0</v>
      </c>
      <c r="R78" s="13">
        <v>0.2</v>
      </c>
      <c r="S78" s="15">
        <v>0</v>
      </c>
      <c r="T78" s="2">
        <v>13413247.096000001</v>
      </c>
      <c r="U78" s="2">
        <v>4000000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17413247.096000001</v>
      </c>
      <c r="AD78" t="s">
        <v>84</v>
      </c>
    </row>
    <row r="79" spans="1:30" hidden="1" x14ac:dyDescent="0.25">
      <c r="A79" s="20">
        <v>428</v>
      </c>
      <c r="B79" t="s">
        <v>158</v>
      </c>
      <c r="C79" t="s">
        <v>303</v>
      </c>
      <c r="D79" t="s">
        <v>9</v>
      </c>
      <c r="E79" t="s">
        <v>16</v>
      </c>
      <c r="F79" t="s">
        <v>86</v>
      </c>
      <c r="G79" s="2">
        <v>1395278800</v>
      </c>
      <c r="H79" s="2">
        <v>0</v>
      </c>
      <c r="I79" s="2">
        <v>1395278800</v>
      </c>
      <c r="J79" s="2">
        <v>4493408</v>
      </c>
      <c r="K79" s="2">
        <v>0</v>
      </c>
      <c r="L79" s="2">
        <v>4493408</v>
      </c>
      <c r="M79" s="2">
        <v>3935296.48</v>
      </c>
      <c r="N79" s="2">
        <v>0</v>
      </c>
      <c r="O79" s="2">
        <v>3935296.48</v>
      </c>
      <c r="P79" s="15">
        <v>0.1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18</v>
      </c>
    </row>
    <row r="80" spans="1:30" hidden="1" x14ac:dyDescent="0.25">
      <c r="A80" s="20">
        <v>429</v>
      </c>
      <c r="B80" t="s">
        <v>158</v>
      </c>
      <c r="C80" t="s">
        <v>304</v>
      </c>
      <c r="D80" t="s">
        <v>9</v>
      </c>
      <c r="E80" t="s">
        <v>16</v>
      </c>
      <c r="F80" t="s">
        <v>87</v>
      </c>
      <c r="G80" s="2">
        <v>6613119000</v>
      </c>
      <c r="H80" s="2">
        <v>0</v>
      </c>
      <c r="I80" s="2">
        <v>6613119000</v>
      </c>
      <c r="J80" s="2">
        <v>21012139</v>
      </c>
      <c r="K80" s="2">
        <v>0</v>
      </c>
      <c r="L80" s="2">
        <v>21012139</v>
      </c>
      <c r="M80" s="2">
        <v>18366891.399999999</v>
      </c>
      <c r="N80" s="2">
        <v>0</v>
      </c>
      <c r="O80" s="2">
        <v>18366891.399999999</v>
      </c>
      <c r="P80" s="15">
        <v>0.1</v>
      </c>
      <c r="Q80" s="2">
        <v>0</v>
      </c>
      <c r="R80" s="13">
        <v>0.1</v>
      </c>
      <c r="S80" s="15">
        <v>0</v>
      </c>
      <c r="T80" s="2">
        <v>1836689.14</v>
      </c>
      <c r="U80" s="2">
        <v>2000000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3836689.14</v>
      </c>
      <c r="AD80" t="s">
        <v>18</v>
      </c>
    </row>
    <row r="81" spans="1:30" hidden="1" x14ac:dyDescent="0.25">
      <c r="A81" s="20">
        <v>430</v>
      </c>
      <c r="B81" t="s">
        <v>158</v>
      </c>
      <c r="C81" t="s">
        <v>303</v>
      </c>
      <c r="D81" t="s">
        <v>9</v>
      </c>
      <c r="E81" t="s">
        <v>16</v>
      </c>
      <c r="F81" t="s">
        <v>88</v>
      </c>
      <c r="G81" s="2">
        <v>47602158000</v>
      </c>
      <c r="H81" s="2">
        <v>0</v>
      </c>
      <c r="I81" s="2">
        <v>47602158000</v>
      </c>
      <c r="J81" s="2">
        <v>91980705</v>
      </c>
      <c r="K81" s="2">
        <v>0</v>
      </c>
      <c r="L81" s="2">
        <v>91980705</v>
      </c>
      <c r="M81" s="2">
        <v>72939841.799999997</v>
      </c>
      <c r="N81" s="2">
        <v>0</v>
      </c>
      <c r="O81" s="2">
        <v>72939841.799999997</v>
      </c>
      <c r="P81" s="15">
        <v>0.1</v>
      </c>
      <c r="Q81" s="2">
        <v>0</v>
      </c>
      <c r="R81" s="13">
        <v>0.2</v>
      </c>
      <c r="S81" s="15">
        <v>0</v>
      </c>
      <c r="T81" s="2">
        <v>14587968.359999999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18587968.359999999</v>
      </c>
      <c r="AD81" t="s">
        <v>24</v>
      </c>
    </row>
    <row r="82" spans="1:30" hidden="1" x14ac:dyDescent="0.25">
      <c r="A82" s="20">
        <v>435</v>
      </c>
      <c r="B82" t="s">
        <v>158</v>
      </c>
      <c r="C82" t="s">
        <v>302</v>
      </c>
      <c r="D82" t="s">
        <v>9</v>
      </c>
      <c r="E82" t="s">
        <v>16</v>
      </c>
      <c r="F82" t="s">
        <v>89</v>
      </c>
      <c r="G82" s="2">
        <v>1352246000</v>
      </c>
      <c r="H82" s="2">
        <v>0</v>
      </c>
      <c r="I82" s="2">
        <v>1352246000</v>
      </c>
      <c r="J82" s="2">
        <v>3870756</v>
      </c>
      <c r="K82" s="2">
        <v>0</v>
      </c>
      <c r="L82" s="2">
        <v>3870756</v>
      </c>
      <c r="M82" s="2">
        <v>3329857.6</v>
      </c>
      <c r="N82" s="2">
        <v>0</v>
      </c>
      <c r="O82" s="2">
        <v>3329857.6</v>
      </c>
      <c r="P82" s="15">
        <v>0.1</v>
      </c>
      <c r="Q82" s="2">
        <v>0</v>
      </c>
      <c r="R82" s="13">
        <v>0.3</v>
      </c>
      <c r="S82" s="15">
        <v>0</v>
      </c>
      <c r="T82" s="2">
        <v>998957.28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998957.28</v>
      </c>
      <c r="AD82" t="s">
        <v>25</v>
      </c>
    </row>
    <row r="83" spans="1:30" hidden="1" x14ac:dyDescent="0.25">
      <c r="A83" s="20">
        <v>437</v>
      </c>
      <c r="B83" t="s">
        <v>158</v>
      </c>
      <c r="C83" t="s">
        <v>302</v>
      </c>
      <c r="D83" t="s">
        <v>9</v>
      </c>
      <c r="E83" t="s">
        <v>16</v>
      </c>
      <c r="F83" t="s">
        <v>90</v>
      </c>
      <c r="G83" s="2">
        <v>9913320000</v>
      </c>
      <c r="H83" s="2">
        <v>0</v>
      </c>
      <c r="I83" s="2">
        <v>9913320000</v>
      </c>
      <c r="J83" s="2">
        <v>16602471</v>
      </c>
      <c r="K83" s="2">
        <v>0</v>
      </c>
      <c r="L83" s="2">
        <v>16602471</v>
      </c>
      <c r="M83" s="2">
        <v>12637143</v>
      </c>
      <c r="N83" s="2">
        <v>0</v>
      </c>
      <c r="O83" s="2">
        <v>12637143</v>
      </c>
      <c r="P83" s="15">
        <v>0.1</v>
      </c>
      <c r="Q83" s="2">
        <v>0</v>
      </c>
      <c r="R83" s="13">
        <v>0.3</v>
      </c>
      <c r="S83" s="15">
        <v>0</v>
      </c>
      <c r="T83" s="2">
        <v>3791142.9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3791142.9</v>
      </c>
      <c r="AD83" t="s">
        <v>18</v>
      </c>
    </row>
    <row r="84" spans="1:30" hidden="1" x14ac:dyDescent="0.25">
      <c r="A84" s="20">
        <v>440</v>
      </c>
      <c r="B84" t="s">
        <v>158</v>
      </c>
      <c r="C84" t="s">
        <v>303</v>
      </c>
      <c r="D84" t="s">
        <v>9</v>
      </c>
      <c r="E84" t="s">
        <v>16</v>
      </c>
      <c r="F84" t="s">
        <v>91</v>
      </c>
      <c r="G84" s="2">
        <v>8908500000</v>
      </c>
      <c r="H84" s="2">
        <v>0</v>
      </c>
      <c r="I84" s="2">
        <v>8908500000</v>
      </c>
      <c r="J84" s="2">
        <v>18289811</v>
      </c>
      <c r="K84" s="2">
        <v>0</v>
      </c>
      <c r="L84" s="2">
        <v>18289811</v>
      </c>
      <c r="M84" s="2">
        <v>14726411</v>
      </c>
      <c r="N84" s="2">
        <v>0</v>
      </c>
      <c r="O84" s="2">
        <v>14726411</v>
      </c>
      <c r="P84" s="15">
        <v>0.1</v>
      </c>
      <c r="Q84" s="2">
        <v>0</v>
      </c>
      <c r="R84" s="13">
        <v>0</v>
      </c>
      <c r="S84" s="15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0</v>
      </c>
      <c r="AD84" t="s">
        <v>34</v>
      </c>
    </row>
    <row r="85" spans="1:30" hidden="1" x14ac:dyDescent="0.25">
      <c r="A85" s="20">
        <v>442</v>
      </c>
      <c r="B85" t="s">
        <v>158</v>
      </c>
      <c r="C85" t="s">
        <v>302</v>
      </c>
      <c r="D85" t="s">
        <v>9</v>
      </c>
      <c r="E85" t="s">
        <v>16</v>
      </c>
      <c r="F85" t="s">
        <v>92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15">
        <v>0.1</v>
      </c>
      <c r="Q85" s="2">
        <v>0</v>
      </c>
      <c r="R85" s="13">
        <v>0.3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159</v>
      </c>
    </row>
    <row r="86" spans="1:30" x14ac:dyDescent="0.25">
      <c r="A86" s="20">
        <v>443</v>
      </c>
      <c r="B86" t="s">
        <v>13</v>
      </c>
      <c r="C86" t="s">
        <v>303</v>
      </c>
      <c r="D86" t="s">
        <v>9</v>
      </c>
      <c r="E86" t="s">
        <v>16</v>
      </c>
      <c r="F86" t="s">
        <v>34</v>
      </c>
      <c r="G86" s="2">
        <v>68254704000</v>
      </c>
      <c r="H86" s="2">
        <v>0</v>
      </c>
      <c r="I86" s="2">
        <v>68254704000</v>
      </c>
      <c r="J86" s="2">
        <v>150637914</v>
      </c>
      <c r="K86" s="2">
        <v>0</v>
      </c>
      <c r="L86" s="2">
        <v>150637914</v>
      </c>
      <c r="M86" s="2">
        <v>123336032.40000001</v>
      </c>
      <c r="N86" s="2">
        <v>0</v>
      </c>
      <c r="O86" s="2">
        <v>123336032.40000001</v>
      </c>
      <c r="P86" s="15">
        <v>0.1</v>
      </c>
      <c r="Q86" s="2">
        <v>0</v>
      </c>
      <c r="R86" s="13">
        <v>0.25</v>
      </c>
      <c r="S86" s="15">
        <v>0</v>
      </c>
      <c r="T86" s="2">
        <v>30834008.100000001</v>
      </c>
      <c r="U86" s="2">
        <v>0</v>
      </c>
      <c r="V86" s="2">
        <v>276597119.44</v>
      </c>
      <c r="W86" s="2">
        <v>0</v>
      </c>
      <c r="X86" s="2">
        <v>276597119.44</v>
      </c>
      <c r="Y86" s="2">
        <v>161108303900</v>
      </c>
      <c r="Z86" s="2">
        <v>0</v>
      </c>
      <c r="AA86" s="2">
        <v>161108303900</v>
      </c>
      <c r="AB86" s="18">
        <v>11063884.7776</v>
      </c>
      <c r="AC86" s="4">
        <v>41897892.877599999</v>
      </c>
      <c r="AD86" t="s">
        <v>17</v>
      </c>
    </row>
    <row r="87" spans="1:30" hidden="1" x14ac:dyDescent="0.25">
      <c r="A87" s="20">
        <v>447</v>
      </c>
      <c r="B87" t="s">
        <v>158</v>
      </c>
      <c r="C87" t="s">
        <v>303</v>
      </c>
      <c r="D87" t="s">
        <v>2</v>
      </c>
      <c r="E87" t="s">
        <v>8</v>
      </c>
      <c r="F87" t="s">
        <v>93</v>
      </c>
      <c r="G87" s="2">
        <v>27785071000</v>
      </c>
      <c r="H87" s="2">
        <v>4719406000</v>
      </c>
      <c r="I87" s="2">
        <v>23065665000</v>
      </c>
      <c r="J87" s="2">
        <v>71322039</v>
      </c>
      <c r="K87" s="2">
        <v>11014736</v>
      </c>
      <c r="L87" s="2">
        <v>60307303</v>
      </c>
      <c r="M87" s="2">
        <v>60208010.600000001</v>
      </c>
      <c r="N87" s="2">
        <v>9126973.5999999996</v>
      </c>
      <c r="O87" s="2">
        <v>51081037</v>
      </c>
      <c r="P87" s="15">
        <v>0.1</v>
      </c>
      <c r="Q87" s="2">
        <v>912697.36</v>
      </c>
      <c r="R87" s="13">
        <v>0.2</v>
      </c>
      <c r="S87" s="15">
        <v>0</v>
      </c>
      <c r="T87" s="2">
        <v>10216207.4</v>
      </c>
      <c r="U87" s="2">
        <v>4000000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15128904.76</v>
      </c>
      <c r="AD87" t="s">
        <v>41</v>
      </c>
    </row>
    <row r="88" spans="1:30" hidden="1" x14ac:dyDescent="0.25">
      <c r="A88" s="20">
        <v>456</v>
      </c>
      <c r="B88" t="s">
        <v>158</v>
      </c>
      <c r="C88" t="s">
        <v>303</v>
      </c>
      <c r="D88" t="s">
        <v>2</v>
      </c>
      <c r="E88" t="s">
        <v>8</v>
      </c>
      <c r="F88" t="s">
        <v>94</v>
      </c>
      <c r="G88" s="2">
        <v>4630305000</v>
      </c>
      <c r="H88" s="2">
        <v>4500000</v>
      </c>
      <c r="I88" s="2">
        <v>4625805000</v>
      </c>
      <c r="J88" s="2">
        <v>12862783</v>
      </c>
      <c r="K88" s="2">
        <v>15750</v>
      </c>
      <c r="L88" s="2">
        <v>12847033</v>
      </c>
      <c r="M88" s="2">
        <v>11010661</v>
      </c>
      <c r="N88" s="2">
        <v>13950</v>
      </c>
      <c r="O88" s="2">
        <v>10996711</v>
      </c>
      <c r="P88" s="15">
        <v>0.1</v>
      </c>
      <c r="Q88" s="2">
        <v>1395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1395</v>
      </c>
      <c r="AD88" t="s">
        <v>45</v>
      </c>
    </row>
    <row r="89" spans="1:30" hidden="1" x14ac:dyDescent="0.25">
      <c r="A89" s="20">
        <v>460</v>
      </c>
      <c r="B89" t="s">
        <v>158</v>
      </c>
      <c r="C89" t="s">
        <v>302</v>
      </c>
      <c r="D89" t="s">
        <v>9</v>
      </c>
      <c r="E89" t="s">
        <v>16</v>
      </c>
      <c r="F89" t="s">
        <v>95</v>
      </c>
      <c r="G89" s="2">
        <v>92366459000</v>
      </c>
      <c r="H89" s="2">
        <v>0</v>
      </c>
      <c r="I89" s="2">
        <v>92366459000</v>
      </c>
      <c r="J89" s="2">
        <v>149035135</v>
      </c>
      <c r="K89" s="2">
        <v>0</v>
      </c>
      <c r="L89" s="2">
        <v>149035135</v>
      </c>
      <c r="M89" s="2">
        <v>112088551.40000001</v>
      </c>
      <c r="N89" s="2">
        <v>0</v>
      </c>
      <c r="O89" s="2">
        <v>112088551.40000001</v>
      </c>
      <c r="P89" s="15">
        <v>0.1</v>
      </c>
      <c r="Q89" s="2">
        <v>0</v>
      </c>
      <c r="R89" s="13">
        <v>0.3</v>
      </c>
      <c r="S89" s="15">
        <v>0</v>
      </c>
      <c r="T89" s="2">
        <v>33626565.420000002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33626565.420000002</v>
      </c>
      <c r="AD89" t="s">
        <v>25</v>
      </c>
    </row>
    <row r="90" spans="1:30" hidden="1" x14ac:dyDescent="0.25">
      <c r="A90" s="20">
        <v>467</v>
      </c>
      <c r="B90" t="s">
        <v>158</v>
      </c>
      <c r="C90" t="s">
        <v>303</v>
      </c>
      <c r="D90" t="s">
        <v>2</v>
      </c>
      <c r="E90" t="s">
        <v>4</v>
      </c>
      <c r="F90" t="s">
        <v>96</v>
      </c>
      <c r="G90" s="2">
        <v>28316189300</v>
      </c>
      <c r="H90" s="2">
        <v>4099779000</v>
      </c>
      <c r="I90" s="2">
        <v>24216410300</v>
      </c>
      <c r="J90" s="2">
        <v>57877607</v>
      </c>
      <c r="K90" s="2">
        <v>12122912</v>
      </c>
      <c r="L90" s="2">
        <v>45754695</v>
      </c>
      <c r="M90" s="2">
        <v>46551131.280000001</v>
      </c>
      <c r="N90" s="2">
        <v>10483000.4</v>
      </c>
      <c r="O90" s="2">
        <v>36068130.880000003</v>
      </c>
      <c r="P90" s="15">
        <v>0.1</v>
      </c>
      <c r="Q90" s="2">
        <v>1048300.04</v>
      </c>
      <c r="R90" s="13">
        <v>0.15</v>
      </c>
      <c r="S90" s="15">
        <v>0</v>
      </c>
      <c r="T90" s="2">
        <v>5410219.6320000002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9458519.6720000003</v>
      </c>
      <c r="AD90" t="s">
        <v>44</v>
      </c>
    </row>
    <row r="91" spans="1:30" x14ac:dyDescent="0.25">
      <c r="A91" s="20">
        <v>475</v>
      </c>
      <c r="B91" t="s">
        <v>13</v>
      </c>
      <c r="C91" t="s">
        <v>303</v>
      </c>
      <c r="D91" t="s">
        <v>2</v>
      </c>
      <c r="E91" t="s">
        <v>352</v>
      </c>
      <c r="F91" t="s">
        <v>97</v>
      </c>
      <c r="G91" s="2">
        <v>50032997000</v>
      </c>
      <c r="H91" s="2">
        <v>0</v>
      </c>
      <c r="I91" s="2">
        <v>50032997000</v>
      </c>
      <c r="J91" s="2">
        <v>93819356</v>
      </c>
      <c r="K91" s="2">
        <v>0</v>
      </c>
      <c r="L91" s="2">
        <v>93819356</v>
      </c>
      <c r="M91" s="2">
        <v>73806157.200000003</v>
      </c>
      <c r="N91" s="2">
        <v>0</v>
      </c>
      <c r="O91" s="2">
        <v>73806157.200000003</v>
      </c>
      <c r="P91" s="15">
        <v>0.1</v>
      </c>
      <c r="Q91" s="2">
        <v>0</v>
      </c>
      <c r="R91" s="13">
        <v>0.2</v>
      </c>
      <c r="S91" s="15">
        <v>0</v>
      </c>
      <c r="T91" s="2">
        <v>14761231.439999999</v>
      </c>
      <c r="U91" s="2">
        <v>0</v>
      </c>
      <c r="V91" s="2">
        <v>306139717.39999998</v>
      </c>
      <c r="W91" s="2">
        <v>52385094</v>
      </c>
      <c r="X91" s="2">
        <v>253754623.40000001</v>
      </c>
      <c r="Y91" s="2">
        <v>196736821500</v>
      </c>
      <c r="Z91" s="2">
        <v>25339355000</v>
      </c>
      <c r="AA91" s="2">
        <v>171397466500</v>
      </c>
      <c r="AB91" s="18">
        <v>10674035.876</v>
      </c>
      <c r="AC91" s="4">
        <v>25435267.316</v>
      </c>
      <c r="AD91" t="s">
        <v>14</v>
      </c>
    </row>
    <row r="92" spans="1:30" hidden="1" x14ac:dyDescent="0.25">
      <c r="A92" s="20">
        <v>485</v>
      </c>
      <c r="B92" t="s">
        <v>158</v>
      </c>
      <c r="C92" t="s">
        <v>303</v>
      </c>
      <c r="D92" t="s">
        <v>2</v>
      </c>
      <c r="E92" t="s">
        <v>219</v>
      </c>
      <c r="F92" t="s">
        <v>213</v>
      </c>
      <c r="G92" s="2">
        <v>24573265000</v>
      </c>
      <c r="H92" s="2">
        <v>0</v>
      </c>
      <c r="I92" s="2">
        <v>24573265000</v>
      </c>
      <c r="J92" s="2">
        <v>56688222</v>
      </c>
      <c r="K92" s="2">
        <v>0</v>
      </c>
      <c r="L92" s="2">
        <v>56688222</v>
      </c>
      <c r="M92" s="2">
        <v>46858916</v>
      </c>
      <c r="N92" s="2">
        <v>0</v>
      </c>
      <c r="O92" s="2">
        <v>46858916</v>
      </c>
      <c r="P92" s="15">
        <v>0.1</v>
      </c>
      <c r="Q92" s="2">
        <v>0</v>
      </c>
      <c r="R92" s="13">
        <v>0.15</v>
      </c>
      <c r="S92" s="15">
        <v>0</v>
      </c>
      <c r="T92" s="2">
        <v>7028837.4000000004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10028837.4</v>
      </c>
      <c r="AD92" t="s">
        <v>202</v>
      </c>
    </row>
    <row r="93" spans="1:30" hidden="1" x14ac:dyDescent="0.25">
      <c r="A93" s="20">
        <v>510</v>
      </c>
      <c r="B93" t="s">
        <v>158</v>
      </c>
      <c r="C93" t="s">
        <v>303</v>
      </c>
      <c r="D93" t="s">
        <v>9</v>
      </c>
      <c r="E93" t="s">
        <v>29</v>
      </c>
      <c r="F93" t="s">
        <v>98</v>
      </c>
      <c r="G93" s="2">
        <v>40684660000</v>
      </c>
      <c r="H93" s="2">
        <v>0</v>
      </c>
      <c r="I93" s="2">
        <v>40684660000</v>
      </c>
      <c r="J93" s="2">
        <v>65645469</v>
      </c>
      <c r="K93" s="2">
        <v>0</v>
      </c>
      <c r="L93" s="2">
        <v>65645469</v>
      </c>
      <c r="M93" s="2">
        <v>49371605</v>
      </c>
      <c r="N93" s="2">
        <v>0</v>
      </c>
      <c r="O93" s="2">
        <v>49371605</v>
      </c>
      <c r="P93" s="15">
        <v>0.1</v>
      </c>
      <c r="Q93" s="2">
        <v>0</v>
      </c>
      <c r="R93" s="13">
        <v>0.15</v>
      </c>
      <c r="S93" s="15">
        <v>0</v>
      </c>
      <c r="T93" s="2">
        <v>7405740.75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10405740.75</v>
      </c>
      <c r="AD93" t="s">
        <v>35</v>
      </c>
    </row>
    <row r="94" spans="1:30" hidden="1" x14ac:dyDescent="0.25">
      <c r="A94" s="20">
        <v>513</v>
      </c>
      <c r="B94" t="s">
        <v>158</v>
      </c>
      <c r="C94" t="s">
        <v>303</v>
      </c>
      <c r="D94" t="s">
        <v>9</v>
      </c>
      <c r="E94" t="s">
        <v>16</v>
      </c>
      <c r="F94" t="s">
        <v>99</v>
      </c>
      <c r="G94" s="2">
        <v>5651795000</v>
      </c>
      <c r="H94" s="2">
        <v>0</v>
      </c>
      <c r="I94" s="2">
        <v>5651795000</v>
      </c>
      <c r="J94" s="2">
        <v>11887465</v>
      </c>
      <c r="K94" s="2">
        <v>0</v>
      </c>
      <c r="L94" s="2">
        <v>11887465</v>
      </c>
      <c r="M94" s="2">
        <v>9626747</v>
      </c>
      <c r="N94" s="2">
        <v>0</v>
      </c>
      <c r="O94" s="2">
        <v>9626747</v>
      </c>
      <c r="P94" s="15">
        <v>0.1</v>
      </c>
      <c r="Q94" s="2">
        <v>0</v>
      </c>
      <c r="R94" s="13">
        <v>0</v>
      </c>
      <c r="S94" s="15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0</v>
      </c>
      <c r="AD94" t="s">
        <v>25</v>
      </c>
    </row>
    <row r="95" spans="1:30" hidden="1" x14ac:dyDescent="0.25">
      <c r="A95" s="20">
        <v>514</v>
      </c>
      <c r="B95" t="s">
        <v>158</v>
      </c>
      <c r="C95" t="s">
        <v>303</v>
      </c>
      <c r="D95" t="s">
        <v>9</v>
      </c>
      <c r="E95" t="s">
        <v>10</v>
      </c>
      <c r="F95" t="s">
        <v>100</v>
      </c>
      <c r="G95" s="2">
        <v>34475848000</v>
      </c>
      <c r="H95" s="2">
        <v>0</v>
      </c>
      <c r="I95" s="2">
        <v>34475848000</v>
      </c>
      <c r="J95" s="2">
        <v>85888903</v>
      </c>
      <c r="K95" s="2">
        <v>0</v>
      </c>
      <c r="L95" s="2">
        <v>85888903</v>
      </c>
      <c r="M95" s="2">
        <v>72098563.799999997</v>
      </c>
      <c r="N95" s="2">
        <v>0</v>
      </c>
      <c r="O95" s="2">
        <v>72098563.799999997</v>
      </c>
      <c r="P95" s="15">
        <v>0.1</v>
      </c>
      <c r="Q95" s="2">
        <v>0</v>
      </c>
      <c r="R95" s="13">
        <v>0.2</v>
      </c>
      <c r="S95" s="15">
        <v>0</v>
      </c>
      <c r="T95" s="2">
        <v>14419712.76</v>
      </c>
      <c r="U95" s="2">
        <v>4000000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18419712.760000002</v>
      </c>
      <c r="AD95" t="s">
        <v>70</v>
      </c>
    </row>
    <row r="96" spans="1:30" hidden="1" x14ac:dyDescent="0.25">
      <c r="A96" s="20">
        <v>546</v>
      </c>
      <c r="B96" t="s">
        <v>158</v>
      </c>
      <c r="C96" t="s">
        <v>303</v>
      </c>
      <c r="D96" t="s">
        <v>9</v>
      </c>
      <c r="E96" t="s">
        <v>10</v>
      </c>
      <c r="F96" t="s">
        <v>101</v>
      </c>
      <c r="G96" s="2">
        <v>28654053000</v>
      </c>
      <c r="H96" s="2">
        <v>0</v>
      </c>
      <c r="I96" s="2">
        <v>28654053000</v>
      </c>
      <c r="J96" s="2">
        <v>69213678</v>
      </c>
      <c r="K96" s="2">
        <v>0</v>
      </c>
      <c r="L96" s="2">
        <v>69213678</v>
      </c>
      <c r="M96" s="2">
        <v>57752056.799999997</v>
      </c>
      <c r="N96" s="2">
        <v>0</v>
      </c>
      <c r="O96" s="2">
        <v>57752056.799999997</v>
      </c>
      <c r="P96" s="15">
        <v>0.1</v>
      </c>
      <c r="Q96" s="2">
        <v>0</v>
      </c>
      <c r="R96" s="13">
        <v>0.15</v>
      </c>
      <c r="S96" s="15">
        <v>0</v>
      </c>
      <c r="T96" s="2">
        <v>8662808.5199999996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11662808.52</v>
      </c>
      <c r="AD96" t="s">
        <v>77</v>
      </c>
    </row>
    <row r="97" spans="1:30" hidden="1" x14ac:dyDescent="0.25">
      <c r="A97" s="20">
        <v>570</v>
      </c>
      <c r="B97" t="s">
        <v>158</v>
      </c>
      <c r="C97" t="s">
        <v>303</v>
      </c>
      <c r="D97" t="s">
        <v>2</v>
      </c>
      <c r="E97" t="s">
        <v>352</v>
      </c>
      <c r="F97" t="s">
        <v>102</v>
      </c>
      <c r="G97" s="2">
        <v>32031297000</v>
      </c>
      <c r="H97" s="2">
        <v>18220274000</v>
      </c>
      <c r="I97" s="2">
        <v>13811023000</v>
      </c>
      <c r="J97" s="2">
        <v>76829122</v>
      </c>
      <c r="K97" s="2">
        <v>41968672</v>
      </c>
      <c r="L97" s="2">
        <v>34860450</v>
      </c>
      <c r="M97" s="2">
        <v>64016603.200000003</v>
      </c>
      <c r="N97" s="2">
        <v>34680562.399999999</v>
      </c>
      <c r="O97" s="2">
        <v>29336040.800000001</v>
      </c>
      <c r="P97" s="15">
        <v>0.1</v>
      </c>
      <c r="Q97" s="2">
        <v>3468056.24</v>
      </c>
      <c r="R97" s="13">
        <v>0.2</v>
      </c>
      <c r="S97" s="15">
        <v>0</v>
      </c>
      <c r="T97" s="2">
        <v>5867208.1600000001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13335264.4</v>
      </c>
      <c r="AD97" t="s">
        <v>97</v>
      </c>
    </row>
    <row r="98" spans="1:30" hidden="1" x14ac:dyDescent="0.25">
      <c r="A98" s="20">
        <v>575</v>
      </c>
      <c r="B98" t="s">
        <v>158</v>
      </c>
      <c r="C98" t="s">
        <v>302</v>
      </c>
      <c r="D98" t="s">
        <v>9</v>
      </c>
      <c r="E98" t="s">
        <v>29</v>
      </c>
      <c r="F98" t="s">
        <v>103</v>
      </c>
      <c r="G98" s="2">
        <v>12156714000</v>
      </c>
      <c r="H98" s="2">
        <v>0</v>
      </c>
      <c r="I98" s="2">
        <v>12156714000</v>
      </c>
      <c r="J98" s="2">
        <v>31299415</v>
      </c>
      <c r="K98" s="2">
        <v>0</v>
      </c>
      <c r="L98" s="2">
        <v>31299415</v>
      </c>
      <c r="M98" s="2">
        <v>26436729.399999999</v>
      </c>
      <c r="N98" s="2">
        <v>0</v>
      </c>
      <c r="O98" s="2">
        <v>26436729.399999999</v>
      </c>
      <c r="P98" s="15">
        <v>0.1</v>
      </c>
      <c r="Q98" s="2">
        <v>0</v>
      </c>
      <c r="R98" s="13">
        <v>0.3</v>
      </c>
      <c r="S98" s="15">
        <v>0</v>
      </c>
      <c r="T98" s="2">
        <v>7931018.8200000003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7931018.8200000003</v>
      </c>
      <c r="AD98" t="s">
        <v>30</v>
      </c>
    </row>
    <row r="99" spans="1:30" hidden="1" x14ac:dyDescent="0.25">
      <c r="A99" s="20">
        <v>590</v>
      </c>
      <c r="B99" t="s">
        <v>158</v>
      </c>
      <c r="C99" t="s">
        <v>303</v>
      </c>
      <c r="D99" t="s">
        <v>2</v>
      </c>
      <c r="E99" t="s">
        <v>351</v>
      </c>
      <c r="F99" t="s">
        <v>104</v>
      </c>
      <c r="G99" s="2">
        <v>117370725000</v>
      </c>
      <c r="H99" s="2">
        <v>27247822000</v>
      </c>
      <c r="I99" s="2">
        <v>90122903000</v>
      </c>
      <c r="J99" s="2">
        <v>200073805</v>
      </c>
      <c r="K99" s="2">
        <v>44379125</v>
      </c>
      <c r="L99" s="2">
        <v>155694680</v>
      </c>
      <c r="M99" s="2">
        <v>153125515</v>
      </c>
      <c r="N99" s="2">
        <v>33479996.199999999</v>
      </c>
      <c r="O99" s="2">
        <v>119645518.8</v>
      </c>
      <c r="P99" s="15">
        <v>0.1</v>
      </c>
      <c r="Q99" s="2">
        <v>3347999.62</v>
      </c>
      <c r="R99" s="13">
        <v>0.25</v>
      </c>
      <c r="S99" s="15">
        <v>0.4</v>
      </c>
      <c r="T99" s="2">
        <v>29911379.699999999</v>
      </c>
      <c r="U99" s="2">
        <v>6000000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39259379.32</v>
      </c>
      <c r="AD99" t="s">
        <v>47</v>
      </c>
    </row>
    <row r="100" spans="1:30" x14ac:dyDescent="0.25">
      <c r="A100" s="20">
        <v>591</v>
      </c>
      <c r="B100" t="s">
        <v>13</v>
      </c>
      <c r="C100" t="s">
        <v>303</v>
      </c>
      <c r="D100" t="s">
        <v>2</v>
      </c>
      <c r="E100" t="s">
        <v>351</v>
      </c>
      <c r="F100" t="s">
        <v>105</v>
      </c>
      <c r="G100" s="2">
        <v>11528860000</v>
      </c>
      <c r="H100" s="2">
        <v>8710680000</v>
      </c>
      <c r="I100" s="2">
        <v>2818180000</v>
      </c>
      <c r="J100" s="2">
        <v>26318792</v>
      </c>
      <c r="K100" s="2">
        <v>17634845</v>
      </c>
      <c r="L100" s="2">
        <v>8683947</v>
      </c>
      <c r="M100" s="2">
        <v>21707248</v>
      </c>
      <c r="N100" s="2">
        <v>14150573</v>
      </c>
      <c r="O100" s="2">
        <v>7556675</v>
      </c>
      <c r="P100" s="15">
        <v>0.1</v>
      </c>
      <c r="Q100" s="2">
        <v>1415057.3</v>
      </c>
      <c r="R100" s="13">
        <v>0.1</v>
      </c>
      <c r="S100" s="15">
        <v>0</v>
      </c>
      <c r="T100" s="2">
        <v>755667.5</v>
      </c>
      <c r="U100" s="2">
        <v>0</v>
      </c>
      <c r="V100" s="2">
        <v>354983960.68000001</v>
      </c>
      <c r="W100" s="2">
        <v>57458446.200000003</v>
      </c>
      <c r="X100" s="2">
        <v>297525514.48000002</v>
      </c>
      <c r="Y100" s="2">
        <v>211079900800</v>
      </c>
      <c r="Z100" s="2">
        <v>26687967000</v>
      </c>
      <c r="AA100" s="2">
        <v>184391933800</v>
      </c>
      <c r="AB100" s="18">
        <v>12475605.041200001</v>
      </c>
      <c r="AC100" s="4">
        <v>14646329.8412</v>
      </c>
      <c r="AD100" t="s">
        <v>3</v>
      </c>
    </row>
    <row r="101" spans="1:30" hidden="1" x14ac:dyDescent="0.25">
      <c r="A101" s="20">
        <v>602</v>
      </c>
      <c r="B101" t="s">
        <v>158</v>
      </c>
      <c r="C101" t="s">
        <v>303</v>
      </c>
      <c r="D101" t="s">
        <v>2</v>
      </c>
      <c r="E101" t="s">
        <v>8</v>
      </c>
      <c r="F101" t="s">
        <v>106</v>
      </c>
      <c r="G101" s="2">
        <v>16729743000</v>
      </c>
      <c r="H101" s="2">
        <v>17300000</v>
      </c>
      <c r="I101" s="2">
        <v>16712443000</v>
      </c>
      <c r="J101" s="2">
        <v>40737214</v>
      </c>
      <c r="K101" s="2">
        <v>60550</v>
      </c>
      <c r="L101" s="2">
        <v>40676664</v>
      </c>
      <c r="M101" s="2">
        <v>34045316.799999997</v>
      </c>
      <c r="N101" s="2">
        <v>53630</v>
      </c>
      <c r="O101" s="2">
        <v>33991686.799999997</v>
      </c>
      <c r="P101" s="15">
        <v>0.1</v>
      </c>
      <c r="Q101" s="2">
        <v>5363</v>
      </c>
      <c r="R101" s="13">
        <v>0.15</v>
      </c>
      <c r="S101" s="15">
        <v>0</v>
      </c>
      <c r="T101" s="2">
        <v>5098753.0199999996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8104116.0199999996</v>
      </c>
      <c r="AD101" t="s">
        <v>41</v>
      </c>
    </row>
    <row r="102" spans="1:30" hidden="1" x14ac:dyDescent="0.25">
      <c r="A102" s="20">
        <v>603</v>
      </c>
      <c r="B102" t="s">
        <v>158</v>
      </c>
      <c r="C102" t="s">
        <v>303</v>
      </c>
      <c r="D102" t="s">
        <v>2</v>
      </c>
      <c r="E102" t="s">
        <v>8</v>
      </c>
      <c r="F102" t="s">
        <v>107</v>
      </c>
      <c r="G102" s="2">
        <v>53800392000</v>
      </c>
      <c r="H102" s="2">
        <v>18452611000</v>
      </c>
      <c r="I102" s="2">
        <v>35347781000</v>
      </c>
      <c r="J102" s="2">
        <v>98696217</v>
      </c>
      <c r="K102" s="2">
        <v>35285887</v>
      </c>
      <c r="L102" s="2">
        <v>63410330</v>
      </c>
      <c r="M102" s="2">
        <v>77176060.200000003</v>
      </c>
      <c r="N102" s="2">
        <v>27904842.600000001</v>
      </c>
      <c r="O102" s="2">
        <v>49271217.600000001</v>
      </c>
      <c r="P102" s="15">
        <v>0.1</v>
      </c>
      <c r="Q102" s="2">
        <v>2790484.26</v>
      </c>
      <c r="R102" s="13">
        <v>0.2</v>
      </c>
      <c r="S102" s="15">
        <v>0</v>
      </c>
      <c r="T102" s="2">
        <v>9854243.5199999996</v>
      </c>
      <c r="U102" s="2">
        <v>4000000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16644727.779999999</v>
      </c>
      <c r="AD102" t="s">
        <v>41</v>
      </c>
    </row>
    <row r="103" spans="1:30" hidden="1" x14ac:dyDescent="0.25">
      <c r="A103" s="20">
        <v>609</v>
      </c>
      <c r="B103" t="s">
        <v>158</v>
      </c>
      <c r="C103" t="s">
        <v>303</v>
      </c>
      <c r="D103" t="s">
        <v>9</v>
      </c>
      <c r="E103" t="s">
        <v>10</v>
      </c>
      <c r="F103" t="s">
        <v>108</v>
      </c>
      <c r="G103" s="2">
        <v>43625270000</v>
      </c>
      <c r="H103" s="2">
        <v>0</v>
      </c>
      <c r="I103" s="2">
        <v>43625270000</v>
      </c>
      <c r="J103" s="2">
        <v>86722311</v>
      </c>
      <c r="K103" s="2">
        <v>0</v>
      </c>
      <c r="L103" s="2">
        <v>86722311</v>
      </c>
      <c r="M103" s="2">
        <v>69272203</v>
      </c>
      <c r="N103" s="2">
        <v>0</v>
      </c>
      <c r="O103" s="2">
        <v>69272203</v>
      </c>
      <c r="P103" s="15">
        <v>0.1</v>
      </c>
      <c r="Q103" s="2">
        <v>0</v>
      </c>
      <c r="R103" s="13">
        <v>0.2</v>
      </c>
      <c r="S103" s="15">
        <v>0</v>
      </c>
      <c r="T103" s="2">
        <v>13854440.6</v>
      </c>
      <c r="U103" s="2">
        <v>4000000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17854440.600000001</v>
      </c>
      <c r="AD103" t="s">
        <v>70</v>
      </c>
    </row>
    <row r="104" spans="1:30" hidden="1" x14ac:dyDescent="0.25">
      <c r="A104" s="20">
        <v>612</v>
      </c>
      <c r="B104" t="s">
        <v>158</v>
      </c>
      <c r="C104" t="s">
        <v>303</v>
      </c>
      <c r="D104" t="s">
        <v>9</v>
      </c>
      <c r="E104" t="s">
        <v>29</v>
      </c>
      <c r="F104" t="s">
        <v>109</v>
      </c>
      <c r="G104" s="2">
        <v>8569511000</v>
      </c>
      <c r="H104" s="2">
        <v>0</v>
      </c>
      <c r="I104" s="2">
        <v>8569511000</v>
      </c>
      <c r="J104" s="2">
        <v>25400487</v>
      </c>
      <c r="K104" s="2">
        <v>0</v>
      </c>
      <c r="L104" s="2">
        <v>25400487</v>
      </c>
      <c r="M104" s="2">
        <v>21972682.600000001</v>
      </c>
      <c r="N104" s="2">
        <v>0</v>
      </c>
      <c r="O104" s="2">
        <v>21972682.600000001</v>
      </c>
      <c r="P104" s="15">
        <v>0.1</v>
      </c>
      <c r="Q104" s="2">
        <v>0</v>
      </c>
      <c r="R104" s="13">
        <v>0.1</v>
      </c>
      <c r="S104" s="15">
        <v>0</v>
      </c>
      <c r="T104" s="2">
        <v>2197268.2599999998</v>
      </c>
      <c r="U104" s="2">
        <v>2000000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4197268.26</v>
      </c>
      <c r="AD104" t="s">
        <v>35</v>
      </c>
    </row>
    <row r="105" spans="1:30" hidden="1" x14ac:dyDescent="0.25">
      <c r="A105" s="20">
        <v>618</v>
      </c>
      <c r="B105" t="s">
        <v>158</v>
      </c>
      <c r="C105" t="s">
        <v>304</v>
      </c>
      <c r="D105" t="s">
        <v>2</v>
      </c>
      <c r="E105" t="s">
        <v>8</v>
      </c>
      <c r="F105" t="s">
        <v>110</v>
      </c>
      <c r="G105" s="2">
        <v>151343308000</v>
      </c>
      <c r="H105" s="2">
        <v>13100000</v>
      </c>
      <c r="I105" s="2">
        <v>151330208000</v>
      </c>
      <c r="J105" s="2">
        <v>229644985</v>
      </c>
      <c r="K105" s="2">
        <v>45850</v>
      </c>
      <c r="L105" s="2">
        <v>229599135</v>
      </c>
      <c r="M105" s="2">
        <v>169107661.80000001</v>
      </c>
      <c r="N105" s="2">
        <v>40610</v>
      </c>
      <c r="O105" s="2">
        <v>169067051.80000001</v>
      </c>
      <c r="P105" s="15">
        <v>0.1</v>
      </c>
      <c r="Q105" s="2">
        <v>4061</v>
      </c>
      <c r="R105" s="13">
        <v>0.25</v>
      </c>
      <c r="S105" s="15">
        <v>0.4</v>
      </c>
      <c r="T105" s="2">
        <v>45126820.719999999</v>
      </c>
      <c r="U105" s="2">
        <v>7000000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52130881.719999999</v>
      </c>
      <c r="AD105" t="s">
        <v>113</v>
      </c>
    </row>
    <row r="106" spans="1:30" hidden="1" x14ac:dyDescent="0.25">
      <c r="A106" s="20">
        <v>631</v>
      </c>
      <c r="B106" t="s">
        <v>158</v>
      </c>
      <c r="C106" t="s">
        <v>303</v>
      </c>
      <c r="D106" t="s">
        <v>2</v>
      </c>
      <c r="E106" t="s">
        <v>8</v>
      </c>
      <c r="F106" t="s">
        <v>111</v>
      </c>
      <c r="G106" s="2">
        <v>58130703000</v>
      </c>
      <c r="H106" s="2">
        <v>0</v>
      </c>
      <c r="I106" s="2">
        <v>58130703000</v>
      </c>
      <c r="J106" s="2">
        <v>122765531</v>
      </c>
      <c r="K106" s="2">
        <v>0</v>
      </c>
      <c r="L106" s="2">
        <v>122765531</v>
      </c>
      <c r="M106" s="2">
        <v>99513249.799999997</v>
      </c>
      <c r="N106" s="2">
        <v>0</v>
      </c>
      <c r="O106" s="2">
        <v>99513249.799999997</v>
      </c>
      <c r="P106" s="15">
        <v>0.1</v>
      </c>
      <c r="Q106" s="2">
        <v>0</v>
      </c>
      <c r="R106" s="13">
        <v>0.2</v>
      </c>
      <c r="S106" s="15">
        <v>0</v>
      </c>
      <c r="T106" s="2">
        <v>19902649.960000001</v>
      </c>
      <c r="U106" s="2">
        <v>4000000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23902649.960000001</v>
      </c>
      <c r="AD106" t="s">
        <v>45</v>
      </c>
    </row>
    <row r="107" spans="1:30" hidden="1" x14ac:dyDescent="0.25">
      <c r="A107" s="20">
        <v>634</v>
      </c>
      <c r="B107" t="s">
        <v>158</v>
      </c>
      <c r="C107" t="s">
        <v>303</v>
      </c>
      <c r="D107" t="s">
        <v>9</v>
      </c>
      <c r="E107" t="s">
        <v>10</v>
      </c>
      <c r="F107" t="s">
        <v>112</v>
      </c>
      <c r="G107" s="2">
        <v>16172027000</v>
      </c>
      <c r="H107" s="2">
        <v>0</v>
      </c>
      <c r="I107" s="2">
        <v>16172027000</v>
      </c>
      <c r="J107" s="2">
        <v>38990664</v>
      </c>
      <c r="K107" s="2">
        <v>0</v>
      </c>
      <c r="L107" s="2">
        <v>38990664</v>
      </c>
      <c r="M107" s="2">
        <v>32521853.199999999</v>
      </c>
      <c r="N107" s="2">
        <v>0</v>
      </c>
      <c r="O107" s="2">
        <v>32521853.199999999</v>
      </c>
      <c r="P107" s="15">
        <v>0.1</v>
      </c>
      <c r="Q107" s="2">
        <v>0</v>
      </c>
      <c r="R107" s="13">
        <v>0.15</v>
      </c>
      <c r="S107" s="15">
        <v>0</v>
      </c>
      <c r="T107" s="2">
        <v>4878277.9800000004</v>
      </c>
      <c r="U107" s="2">
        <v>3000000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7878277.9800000004</v>
      </c>
      <c r="AD107" t="s">
        <v>38</v>
      </c>
    </row>
    <row r="108" spans="1:30" x14ac:dyDescent="0.25">
      <c r="A108" s="20">
        <v>639</v>
      </c>
      <c r="B108" t="s">
        <v>13</v>
      </c>
      <c r="C108" t="s">
        <v>303</v>
      </c>
      <c r="D108" t="s">
        <v>2</v>
      </c>
      <c r="E108" t="s">
        <v>8</v>
      </c>
      <c r="F108" t="s">
        <v>113</v>
      </c>
      <c r="G108" s="2">
        <v>366833137000</v>
      </c>
      <c r="H108" s="2">
        <v>224504000</v>
      </c>
      <c r="I108" s="2">
        <v>366608633000</v>
      </c>
      <c r="J108" s="2">
        <v>551378975</v>
      </c>
      <c r="K108" s="2">
        <v>785767</v>
      </c>
      <c r="L108" s="2">
        <v>550593208</v>
      </c>
      <c r="M108" s="2">
        <v>404645720.19999999</v>
      </c>
      <c r="N108" s="2">
        <v>695965.4</v>
      </c>
      <c r="O108" s="2">
        <v>403949754.80000001</v>
      </c>
      <c r="P108" s="15">
        <v>0.1</v>
      </c>
      <c r="Q108" s="2">
        <v>69596.539999999994</v>
      </c>
      <c r="R108" s="13">
        <v>0.25</v>
      </c>
      <c r="S108" s="15">
        <v>0.5</v>
      </c>
      <c r="T108" s="2">
        <v>164474877.40000001</v>
      </c>
      <c r="U108" s="2">
        <v>0</v>
      </c>
      <c r="V108" s="2">
        <v>431783608.12</v>
      </c>
      <c r="W108" s="2">
        <v>55899474.200000003</v>
      </c>
      <c r="X108" s="2">
        <v>375884133.92000002</v>
      </c>
      <c r="Y108" s="2">
        <v>300417087200</v>
      </c>
      <c r="Z108" s="2">
        <v>30186262000</v>
      </c>
      <c r="AA108" s="2">
        <v>270230825200</v>
      </c>
      <c r="AB108" s="18">
        <v>15594360.0988</v>
      </c>
      <c r="AC108" s="4">
        <v>180138834.0388</v>
      </c>
      <c r="AD108" t="s">
        <v>15</v>
      </c>
    </row>
    <row r="109" spans="1:30" hidden="1" x14ac:dyDescent="0.25">
      <c r="A109" s="20">
        <v>642</v>
      </c>
      <c r="B109" t="s">
        <v>158</v>
      </c>
      <c r="C109" t="s">
        <v>302</v>
      </c>
      <c r="D109" t="s">
        <v>9</v>
      </c>
      <c r="E109" t="s">
        <v>10</v>
      </c>
      <c r="F109" t="s">
        <v>114</v>
      </c>
      <c r="G109" s="2">
        <v>4262715000</v>
      </c>
      <c r="H109" s="2">
        <v>0</v>
      </c>
      <c r="I109" s="2">
        <v>4262715000</v>
      </c>
      <c r="J109" s="2">
        <v>9391553</v>
      </c>
      <c r="K109" s="2">
        <v>0</v>
      </c>
      <c r="L109" s="2">
        <v>9391553</v>
      </c>
      <c r="M109" s="2">
        <v>7686467</v>
      </c>
      <c r="N109" s="2">
        <v>0</v>
      </c>
      <c r="O109" s="2">
        <v>7686467</v>
      </c>
      <c r="P109" s="15">
        <v>0.1</v>
      </c>
      <c r="Q109" s="2">
        <v>0</v>
      </c>
      <c r="R109" s="13">
        <v>0.3</v>
      </c>
      <c r="S109" s="15">
        <v>0</v>
      </c>
      <c r="T109" s="2">
        <v>2305940.1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2305940.1</v>
      </c>
      <c r="AD109" t="s">
        <v>70</v>
      </c>
    </row>
    <row r="110" spans="1:30" hidden="1" x14ac:dyDescent="0.25">
      <c r="A110" s="20">
        <v>645</v>
      </c>
      <c r="B110" t="s">
        <v>158</v>
      </c>
      <c r="C110" t="s">
        <v>303</v>
      </c>
      <c r="D110" t="s">
        <v>9</v>
      </c>
      <c r="E110" t="s">
        <v>29</v>
      </c>
      <c r="F110" t="s">
        <v>115</v>
      </c>
      <c r="G110" s="2">
        <v>42024113000</v>
      </c>
      <c r="H110" s="2">
        <v>0</v>
      </c>
      <c r="I110" s="2">
        <v>42024113000</v>
      </c>
      <c r="J110" s="2">
        <v>79803513</v>
      </c>
      <c r="K110" s="2">
        <v>0</v>
      </c>
      <c r="L110" s="2">
        <v>79803513</v>
      </c>
      <c r="M110" s="2">
        <v>62993867.799999997</v>
      </c>
      <c r="N110" s="2">
        <v>0</v>
      </c>
      <c r="O110" s="2">
        <v>62993867.799999997</v>
      </c>
      <c r="P110" s="15">
        <v>0.1</v>
      </c>
      <c r="Q110" s="2">
        <v>0</v>
      </c>
      <c r="R110" s="13">
        <v>0.2</v>
      </c>
      <c r="S110" s="15">
        <v>0</v>
      </c>
      <c r="T110" s="2">
        <v>12598773.560000001</v>
      </c>
      <c r="U110" s="2">
        <v>4000000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16598773.560000001</v>
      </c>
      <c r="AD110" t="s">
        <v>24</v>
      </c>
    </row>
    <row r="111" spans="1:30" hidden="1" x14ac:dyDescent="0.25">
      <c r="A111" s="20">
        <v>646</v>
      </c>
      <c r="B111" t="s">
        <v>158</v>
      </c>
      <c r="C111" t="s">
        <v>302</v>
      </c>
      <c r="D111" t="s">
        <v>2</v>
      </c>
      <c r="E111" t="s">
        <v>352</v>
      </c>
      <c r="F111" t="s">
        <v>116</v>
      </c>
      <c r="G111" s="2">
        <v>3558423000</v>
      </c>
      <c r="H111" s="2">
        <v>0</v>
      </c>
      <c r="I111" s="2">
        <v>3558423000</v>
      </c>
      <c r="J111" s="2">
        <v>8578196</v>
      </c>
      <c r="K111" s="2">
        <v>0</v>
      </c>
      <c r="L111" s="2">
        <v>8578196</v>
      </c>
      <c r="M111" s="2">
        <v>7154826.7999999998</v>
      </c>
      <c r="N111" s="2">
        <v>0</v>
      </c>
      <c r="O111" s="2">
        <v>7154826.7999999998</v>
      </c>
      <c r="P111" s="15">
        <v>0.1</v>
      </c>
      <c r="Q111" s="2">
        <v>0</v>
      </c>
      <c r="R111" s="13">
        <v>0.3</v>
      </c>
      <c r="S111" s="15">
        <v>0</v>
      </c>
      <c r="T111" s="2">
        <v>2146448.04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2146448.04</v>
      </c>
      <c r="AD111" t="s">
        <v>97</v>
      </c>
    </row>
    <row r="112" spans="1:30" hidden="1" x14ac:dyDescent="0.25">
      <c r="A112" s="20">
        <v>651</v>
      </c>
      <c r="B112" t="s">
        <v>158</v>
      </c>
      <c r="C112" t="s">
        <v>303</v>
      </c>
      <c r="D112" t="s">
        <v>2</v>
      </c>
      <c r="E112" t="s">
        <v>351</v>
      </c>
      <c r="F112" t="s">
        <v>117</v>
      </c>
      <c r="G112" s="2">
        <v>33006877000</v>
      </c>
      <c r="H112" s="2">
        <v>0</v>
      </c>
      <c r="I112" s="2">
        <v>33006877000</v>
      </c>
      <c r="J112" s="2">
        <v>49951417</v>
      </c>
      <c r="K112" s="2">
        <v>0</v>
      </c>
      <c r="L112" s="2">
        <v>49951417</v>
      </c>
      <c r="M112" s="2">
        <v>36748666.200000003</v>
      </c>
      <c r="N112" s="2">
        <v>0</v>
      </c>
      <c r="O112" s="2">
        <v>36748666.200000003</v>
      </c>
      <c r="P112" s="15">
        <v>0.1</v>
      </c>
      <c r="Q112" s="2">
        <v>0</v>
      </c>
      <c r="R112" s="13">
        <v>0.15</v>
      </c>
      <c r="S112" s="15">
        <v>0</v>
      </c>
      <c r="T112" s="2">
        <v>5512299.9299999997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8512299.9299999997</v>
      </c>
      <c r="AD112" t="s">
        <v>49</v>
      </c>
    </row>
    <row r="113" spans="1:30" hidden="1" x14ac:dyDescent="0.25">
      <c r="A113" s="20">
        <v>681</v>
      </c>
      <c r="B113" t="s">
        <v>158</v>
      </c>
      <c r="C113" t="s">
        <v>303</v>
      </c>
      <c r="D113" t="s">
        <v>2</v>
      </c>
      <c r="E113" t="s">
        <v>351</v>
      </c>
      <c r="F113" t="s">
        <v>118</v>
      </c>
      <c r="G113" s="2">
        <v>105125945000</v>
      </c>
      <c r="H113" s="2">
        <v>4992985000</v>
      </c>
      <c r="I113" s="2">
        <v>100132960000</v>
      </c>
      <c r="J113" s="2">
        <v>201212175</v>
      </c>
      <c r="K113" s="2">
        <v>14643932</v>
      </c>
      <c r="L113" s="2">
        <v>186568243</v>
      </c>
      <c r="M113" s="2">
        <v>159161797</v>
      </c>
      <c r="N113" s="2">
        <v>12646738</v>
      </c>
      <c r="O113" s="2">
        <v>146515059</v>
      </c>
      <c r="P113" s="15">
        <v>0.1</v>
      </c>
      <c r="Q113" s="2">
        <v>1264673.8</v>
      </c>
      <c r="R113" s="13">
        <v>0.25</v>
      </c>
      <c r="S113" s="15">
        <v>0.4</v>
      </c>
      <c r="T113" s="2">
        <v>36628764.75</v>
      </c>
      <c r="U113" s="2">
        <v>6000000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43893438.549999997</v>
      </c>
      <c r="AD113" t="s">
        <v>49</v>
      </c>
    </row>
    <row r="114" spans="1:30" hidden="1" x14ac:dyDescent="0.25">
      <c r="A114" s="20">
        <v>682</v>
      </c>
      <c r="B114" t="s">
        <v>158</v>
      </c>
      <c r="C114" t="s">
        <v>303</v>
      </c>
      <c r="D114" t="s">
        <v>2</v>
      </c>
      <c r="E114" t="s">
        <v>351</v>
      </c>
      <c r="F114" t="s">
        <v>119</v>
      </c>
      <c r="G114" s="2">
        <v>37135771000</v>
      </c>
      <c r="H114" s="2">
        <v>24227802000</v>
      </c>
      <c r="I114" s="2">
        <v>12907969000</v>
      </c>
      <c r="J114" s="2">
        <v>97822264</v>
      </c>
      <c r="K114" s="2">
        <v>62408090</v>
      </c>
      <c r="L114" s="2">
        <v>35414174</v>
      </c>
      <c r="M114" s="2">
        <v>82967955.599999994</v>
      </c>
      <c r="N114" s="2">
        <v>52716969.200000003</v>
      </c>
      <c r="O114" s="2">
        <v>30250986.399999999</v>
      </c>
      <c r="P114" s="15">
        <v>0.1</v>
      </c>
      <c r="Q114" s="2">
        <v>5271696.92</v>
      </c>
      <c r="R114" s="13">
        <v>0.2</v>
      </c>
      <c r="S114" s="15">
        <v>0</v>
      </c>
      <c r="T114" s="2">
        <v>6050197.2800000003</v>
      </c>
      <c r="U114" s="2">
        <v>4000000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15321894.199999999</v>
      </c>
      <c r="AD114" t="s">
        <v>105</v>
      </c>
    </row>
    <row r="115" spans="1:30" hidden="1" x14ac:dyDescent="0.25">
      <c r="A115" s="20">
        <v>684</v>
      </c>
      <c r="B115" t="s">
        <v>158</v>
      </c>
      <c r="C115" t="s">
        <v>302</v>
      </c>
      <c r="D115" t="s">
        <v>9</v>
      </c>
      <c r="E115" t="s">
        <v>29</v>
      </c>
      <c r="F115" t="s">
        <v>120</v>
      </c>
      <c r="G115" s="2">
        <v>2568175000</v>
      </c>
      <c r="H115" s="2">
        <v>0</v>
      </c>
      <c r="I115" s="2">
        <v>2568175000</v>
      </c>
      <c r="J115" s="2">
        <v>4343778</v>
      </c>
      <c r="K115" s="2">
        <v>0</v>
      </c>
      <c r="L115" s="2">
        <v>4343778</v>
      </c>
      <c r="M115" s="2">
        <v>3316508</v>
      </c>
      <c r="N115" s="2">
        <v>0</v>
      </c>
      <c r="O115" s="2">
        <v>3316508</v>
      </c>
      <c r="P115" s="15">
        <v>0.1</v>
      </c>
      <c r="Q115" s="2">
        <v>0</v>
      </c>
      <c r="R115" s="13">
        <v>0.3</v>
      </c>
      <c r="S115" s="15">
        <v>0</v>
      </c>
      <c r="T115" s="2">
        <v>994952.4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994952.4</v>
      </c>
      <c r="AD115" t="s">
        <v>35</v>
      </c>
    </row>
    <row r="116" spans="1:30" hidden="1" x14ac:dyDescent="0.25">
      <c r="A116" s="20">
        <v>685</v>
      </c>
      <c r="B116" t="s">
        <v>158</v>
      </c>
      <c r="C116" t="s">
        <v>303</v>
      </c>
      <c r="D116" t="s">
        <v>9</v>
      </c>
      <c r="E116" t="s">
        <v>29</v>
      </c>
      <c r="F116" t="s">
        <v>121</v>
      </c>
      <c r="G116" s="2">
        <v>10377082500</v>
      </c>
      <c r="H116" s="2">
        <v>0</v>
      </c>
      <c r="I116" s="2">
        <v>10377082500</v>
      </c>
      <c r="J116" s="2">
        <v>28551892</v>
      </c>
      <c r="K116" s="2">
        <v>0</v>
      </c>
      <c r="L116" s="2">
        <v>28551892</v>
      </c>
      <c r="M116" s="2">
        <v>24401059</v>
      </c>
      <c r="N116" s="2">
        <v>0</v>
      </c>
      <c r="O116" s="2">
        <v>24401059</v>
      </c>
      <c r="P116" s="15">
        <v>0.1</v>
      </c>
      <c r="Q116" s="2">
        <v>0</v>
      </c>
      <c r="R116" s="13">
        <v>0.1</v>
      </c>
      <c r="S116" s="15">
        <v>0</v>
      </c>
      <c r="T116" s="2">
        <v>2440105.9</v>
      </c>
      <c r="U116" s="2">
        <v>2000000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4440105.9000000004</v>
      </c>
      <c r="AD116" t="s">
        <v>84</v>
      </c>
    </row>
    <row r="117" spans="1:30" hidden="1" x14ac:dyDescent="0.25">
      <c r="A117" s="20">
        <v>728</v>
      </c>
      <c r="B117" t="s">
        <v>158</v>
      </c>
      <c r="C117" t="s">
        <v>303</v>
      </c>
      <c r="D117" t="s">
        <v>9</v>
      </c>
      <c r="E117" t="s">
        <v>10</v>
      </c>
      <c r="F117" t="s">
        <v>160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15">
        <v>0.1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77</v>
      </c>
    </row>
    <row r="118" spans="1:30" hidden="1" x14ac:dyDescent="0.25">
      <c r="A118" s="20">
        <v>730</v>
      </c>
      <c r="B118" t="s">
        <v>158</v>
      </c>
      <c r="C118" t="s">
        <v>303</v>
      </c>
      <c r="D118" t="s">
        <v>2</v>
      </c>
      <c r="E118" t="s">
        <v>351</v>
      </c>
      <c r="F118" t="s">
        <v>162</v>
      </c>
      <c r="G118" s="2">
        <v>20687841000</v>
      </c>
      <c r="H118" s="2">
        <v>109400000</v>
      </c>
      <c r="I118" s="2">
        <v>20578441000</v>
      </c>
      <c r="J118" s="2">
        <v>45619549</v>
      </c>
      <c r="K118" s="2">
        <v>328200</v>
      </c>
      <c r="L118" s="2">
        <v>45291349</v>
      </c>
      <c r="M118" s="2">
        <v>37344412.600000001</v>
      </c>
      <c r="N118" s="2">
        <v>284440</v>
      </c>
      <c r="O118" s="2">
        <v>37059972.600000001</v>
      </c>
      <c r="P118" s="15">
        <v>0.1</v>
      </c>
      <c r="Q118" s="2">
        <v>28444</v>
      </c>
      <c r="R118" s="13">
        <v>0.15</v>
      </c>
      <c r="S118" s="15">
        <v>0</v>
      </c>
      <c r="T118" s="2">
        <v>5558995.8899999997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8587439.8900000006</v>
      </c>
      <c r="AD118" t="s">
        <v>49</v>
      </c>
    </row>
    <row r="119" spans="1:30" hidden="1" x14ac:dyDescent="0.25">
      <c r="A119" s="20">
        <v>747</v>
      </c>
      <c r="B119" t="s">
        <v>158</v>
      </c>
      <c r="C119" t="s">
        <v>303</v>
      </c>
      <c r="D119" t="s">
        <v>2</v>
      </c>
      <c r="E119" t="s">
        <v>8</v>
      </c>
      <c r="F119" t="s">
        <v>169</v>
      </c>
      <c r="G119" s="2">
        <v>12956519000</v>
      </c>
      <c r="H119" s="2">
        <v>0</v>
      </c>
      <c r="I119" s="2">
        <v>12956519000</v>
      </c>
      <c r="J119" s="2">
        <v>33489830</v>
      </c>
      <c r="K119" s="2">
        <v>0</v>
      </c>
      <c r="L119" s="2">
        <v>33489830</v>
      </c>
      <c r="M119" s="2">
        <v>28307222.399999999</v>
      </c>
      <c r="N119" s="2">
        <v>0</v>
      </c>
      <c r="O119" s="2">
        <v>28307222.399999999</v>
      </c>
      <c r="P119" s="15">
        <v>0.1</v>
      </c>
      <c r="Q119" s="2">
        <v>0</v>
      </c>
      <c r="R119" s="13">
        <v>0.1</v>
      </c>
      <c r="S119" s="15">
        <v>0</v>
      </c>
      <c r="T119" s="2">
        <v>2830722.24</v>
      </c>
      <c r="U119" s="2">
        <v>2000000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4830722.24</v>
      </c>
      <c r="AD119" t="s">
        <v>36</v>
      </c>
    </row>
    <row r="120" spans="1:30" hidden="1" x14ac:dyDescent="0.25">
      <c r="A120" s="20">
        <v>757</v>
      </c>
      <c r="B120" t="s">
        <v>158</v>
      </c>
      <c r="C120" t="s">
        <v>303</v>
      </c>
      <c r="D120" t="s">
        <v>9</v>
      </c>
      <c r="E120" t="s">
        <v>10</v>
      </c>
      <c r="F120" t="s">
        <v>170</v>
      </c>
      <c r="G120" s="2">
        <v>11122207000</v>
      </c>
      <c r="H120" s="2">
        <v>0</v>
      </c>
      <c r="I120" s="2">
        <v>11122207000</v>
      </c>
      <c r="J120" s="2">
        <v>19970263</v>
      </c>
      <c r="K120" s="2">
        <v>0</v>
      </c>
      <c r="L120" s="2">
        <v>19970263</v>
      </c>
      <c r="M120" s="2">
        <v>15521380.199999999</v>
      </c>
      <c r="N120" s="2">
        <v>0</v>
      </c>
      <c r="O120" s="2">
        <v>15521380.199999999</v>
      </c>
      <c r="P120" s="15">
        <v>0.1</v>
      </c>
      <c r="Q120" s="2">
        <v>0</v>
      </c>
      <c r="R120" s="13">
        <v>0.1</v>
      </c>
      <c r="S120" s="15">
        <v>0</v>
      </c>
      <c r="T120" s="2">
        <v>1552138.02</v>
      </c>
      <c r="U120" s="2">
        <v>1000000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2552138.02</v>
      </c>
      <c r="AD120" t="s">
        <v>77</v>
      </c>
    </row>
    <row r="121" spans="1:30" hidden="1" x14ac:dyDescent="0.25">
      <c r="A121" s="20">
        <v>760</v>
      </c>
      <c r="B121" t="s">
        <v>158</v>
      </c>
      <c r="C121" t="s">
        <v>303</v>
      </c>
      <c r="D121" t="s">
        <v>9</v>
      </c>
      <c r="E121" t="s">
        <v>29</v>
      </c>
      <c r="F121" t="s">
        <v>171</v>
      </c>
      <c r="G121" s="2">
        <v>13657793000</v>
      </c>
      <c r="H121" s="2">
        <v>0</v>
      </c>
      <c r="I121" s="2">
        <v>13657793000</v>
      </c>
      <c r="J121" s="2">
        <v>36323422</v>
      </c>
      <c r="K121" s="2">
        <v>0</v>
      </c>
      <c r="L121" s="2">
        <v>36323422</v>
      </c>
      <c r="M121" s="2">
        <v>30860304.800000001</v>
      </c>
      <c r="N121" s="2">
        <v>0</v>
      </c>
      <c r="O121" s="2">
        <v>30860304.800000001</v>
      </c>
      <c r="P121" s="15">
        <v>0.1</v>
      </c>
      <c r="Q121" s="2">
        <v>0</v>
      </c>
      <c r="R121" s="13">
        <v>0.15</v>
      </c>
      <c r="S121" s="15">
        <v>0</v>
      </c>
      <c r="T121" s="2">
        <v>4629045.72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7629045.7199999997</v>
      </c>
      <c r="AD121" t="s">
        <v>24</v>
      </c>
    </row>
    <row r="122" spans="1:30" hidden="1" x14ac:dyDescent="0.25">
      <c r="A122" s="20">
        <v>785</v>
      </c>
      <c r="B122" t="s">
        <v>158</v>
      </c>
      <c r="C122" t="s">
        <v>303</v>
      </c>
      <c r="D122" t="s">
        <v>9</v>
      </c>
      <c r="E122" t="s">
        <v>10</v>
      </c>
      <c r="F122" t="s">
        <v>172</v>
      </c>
      <c r="G122" s="2">
        <v>33019316200</v>
      </c>
      <c r="H122" s="2">
        <v>0</v>
      </c>
      <c r="I122" s="2">
        <v>33019316200</v>
      </c>
      <c r="J122" s="2">
        <v>69779141</v>
      </c>
      <c r="K122" s="2">
        <v>0</v>
      </c>
      <c r="L122" s="2">
        <v>69779141</v>
      </c>
      <c r="M122" s="2">
        <v>56571414.520000003</v>
      </c>
      <c r="N122" s="2">
        <v>0</v>
      </c>
      <c r="O122" s="2">
        <v>56571414.520000003</v>
      </c>
      <c r="P122" s="15">
        <v>0.1</v>
      </c>
      <c r="Q122" s="2">
        <v>0</v>
      </c>
      <c r="R122" s="13">
        <v>0.15</v>
      </c>
      <c r="S122" s="15">
        <v>0</v>
      </c>
      <c r="T122" s="2">
        <v>8485712.1779999994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11485712.177999999</v>
      </c>
      <c r="AD122" t="s">
        <v>38</v>
      </c>
    </row>
    <row r="123" spans="1:30" hidden="1" x14ac:dyDescent="0.25">
      <c r="A123" s="20">
        <v>790</v>
      </c>
      <c r="B123" t="s">
        <v>158</v>
      </c>
      <c r="C123" t="s">
        <v>303</v>
      </c>
      <c r="D123" t="s">
        <v>9</v>
      </c>
      <c r="E123" t="s">
        <v>16</v>
      </c>
      <c r="F123" t="s">
        <v>32</v>
      </c>
      <c r="G123" s="2">
        <v>12178995000</v>
      </c>
      <c r="H123" s="2">
        <v>0</v>
      </c>
      <c r="I123" s="2">
        <v>12178995000</v>
      </c>
      <c r="J123" s="2">
        <v>27838733</v>
      </c>
      <c r="K123" s="2">
        <v>0</v>
      </c>
      <c r="L123" s="2">
        <v>27838733</v>
      </c>
      <c r="M123" s="2">
        <v>22967135</v>
      </c>
      <c r="N123" s="2">
        <v>0</v>
      </c>
      <c r="O123" s="2">
        <v>22967135</v>
      </c>
      <c r="P123" s="15">
        <v>0.1</v>
      </c>
      <c r="Q123" s="2">
        <v>0</v>
      </c>
      <c r="R123" s="13">
        <v>0.1</v>
      </c>
      <c r="S123" s="15">
        <v>0</v>
      </c>
      <c r="T123" s="2">
        <v>2296713.5</v>
      </c>
      <c r="U123" s="2">
        <v>2000000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4296713.5</v>
      </c>
      <c r="AD123" t="s">
        <v>18</v>
      </c>
    </row>
    <row r="124" spans="1:30" hidden="1" x14ac:dyDescent="0.25">
      <c r="A124" s="20">
        <v>792</v>
      </c>
      <c r="B124" t="s">
        <v>158</v>
      </c>
      <c r="C124" t="s">
        <v>302</v>
      </c>
      <c r="D124" t="s">
        <v>2</v>
      </c>
      <c r="E124" t="s">
        <v>219</v>
      </c>
      <c r="F124" t="s">
        <v>189</v>
      </c>
      <c r="G124" s="2">
        <v>133825000</v>
      </c>
      <c r="H124" s="2">
        <v>0</v>
      </c>
      <c r="I124" s="2">
        <v>133825000</v>
      </c>
      <c r="J124" s="2">
        <v>468388</v>
      </c>
      <c r="K124" s="2">
        <v>0</v>
      </c>
      <c r="L124" s="2">
        <v>468388</v>
      </c>
      <c r="M124" s="2">
        <v>414858</v>
      </c>
      <c r="N124" s="2">
        <v>0</v>
      </c>
      <c r="O124" s="2">
        <v>414858</v>
      </c>
      <c r="P124" s="15">
        <v>0.1</v>
      </c>
      <c r="Q124" s="2">
        <v>0</v>
      </c>
      <c r="R124" s="13">
        <v>0.3</v>
      </c>
      <c r="S124" s="15">
        <v>0</v>
      </c>
      <c r="T124" s="2">
        <v>124457.4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124457.4</v>
      </c>
      <c r="AD124" t="s">
        <v>270</v>
      </c>
    </row>
    <row r="125" spans="1:30" hidden="1" x14ac:dyDescent="0.25">
      <c r="A125" s="20">
        <v>797</v>
      </c>
      <c r="B125" t="s">
        <v>158</v>
      </c>
      <c r="C125" t="s">
        <v>302</v>
      </c>
      <c r="D125" t="s">
        <v>2</v>
      </c>
      <c r="E125" t="s">
        <v>352</v>
      </c>
      <c r="F125" t="s">
        <v>173</v>
      </c>
      <c r="G125" s="2">
        <v>258960000</v>
      </c>
      <c r="H125" s="2">
        <v>0</v>
      </c>
      <c r="I125" s="2">
        <v>258960000</v>
      </c>
      <c r="J125" s="2">
        <v>776880</v>
      </c>
      <c r="K125" s="2">
        <v>0</v>
      </c>
      <c r="L125" s="2">
        <v>776880</v>
      </c>
      <c r="M125" s="2">
        <v>673296</v>
      </c>
      <c r="N125" s="2">
        <v>0</v>
      </c>
      <c r="O125" s="2">
        <v>673296</v>
      </c>
      <c r="P125" s="15">
        <v>0.1</v>
      </c>
      <c r="Q125" s="2">
        <v>0</v>
      </c>
      <c r="R125" s="13">
        <v>0.3</v>
      </c>
      <c r="S125" s="15">
        <v>0</v>
      </c>
      <c r="T125" s="2">
        <v>201988.8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201988.8</v>
      </c>
      <c r="AD125" t="s">
        <v>180</v>
      </c>
    </row>
    <row r="126" spans="1:30" hidden="1" x14ac:dyDescent="0.25">
      <c r="A126" s="20">
        <v>803</v>
      </c>
      <c r="B126" t="s">
        <v>158</v>
      </c>
      <c r="C126" t="s">
        <v>303</v>
      </c>
      <c r="D126" t="s">
        <v>9</v>
      </c>
      <c r="E126" t="s">
        <v>29</v>
      </c>
      <c r="F126" t="s">
        <v>174</v>
      </c>
      <c r="G126" s="2">
        <v>5128748000</v>
      </c>
      <c r="H126" s="2">
        <v>0</v>
      </c>
      <c r="I126" s="2">
        <v>5128748000</v>
      </c>
      <c r="J126" s="2">
        <v>7770041</v>
      </c>
      <c r="K126" s="2">
        <v>0</v>
      </c>
      <c r="L126" s="2">
        <v>7770041</v>
      </c>
      <c r="M126" s="2">
        <v>5718541.7999999998</v>
      </c>
      <c r="N126" s="2">
        <v>0</v>
      </c>
      <c r="O126" s="2">
        <v>5718541.7999999998</v>
      </c>
      <c r="P126" s="15">
        <v>0.1</v>
      </c>
      <c r="Q126" s="2">
        <v>0</v>
      </c>
      <c r="R126" s="13">
        <v>0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35</v>
      </c>
    </row>
    <row r="127" spans="1:30" hidden="1" x14ac:dyDescent="0.25">
      <c r="A127" s="20">
        <v>805</v>
      </c>
      <c r="B127" t="s">
        <v>158</v>
      </c>
      <c r="C127" t="s">
        <v>303</v>
      </c>
      <c r="D127" t="s">
        <v>9</v>
      </c>
      <c r="E127" t="s">
        <v>29</v>
      </c>
      <c r="F127" t="s">
        <v>175</v>
      </c>
      <c r="G127" s="2">
        <v>21215988000</v>
      </c>
      <c r="H127" s="2">
        <v>0</v>
      </c>
      <c r="I127" s="2">
        <v>21215988000</v>
      </c>
      <c r="J127" s="2">
        <v>44656949</v>
      </c>
      <c r="K127" s="2">
        <v>0</v>
      </c>
      <c r="L127" s="2">
        <v>44656949</v>
      </c>
      <c r="M127" s="2">
        <v>36170553.799999997</v>
      </c>
      <c r="N127" s="2">
        <v>0</v>
      </c>
      <c r="O127" s="2">
        <v>36170553.799999997</v>
      </c>
      <c r="P127" s="15">
        <v>0.1</v>
      </c>
      <c r="Q127" s="2">
        <v>0</v>
      </c>
      <c r="R127" s="13">
        <v>0.15</v>
      </c>
      <c r="S127" s="15">
        <v>0</v>
      </c>
      <c r="T127" s="2">
        <v>5425583.0700000003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8425583.0700000003</v>
      </c>
      <c r="AD127" t="s">
        <v>30</v>
      </c>
    </row>
    <row r="128" spans="1:30" hidden="1" x14ac:dyDescent="0.25">
      <c r="A128" s="20">
        <v>809</v>
      </c>
      <c r="B128" t="s">
        <v>158</v>
      </c>
      <c r="C128" t="s">
        <v>303</v>
      </c>
      <c r="D128" t="s">
        <v>2</v>
      </c>
      <c r="E128" t="s">
        <v>8</v>
      </c>
      <c r="F128" t="s">
        <v>176</v>
      </c>
      <c r="G128" s="2">
        <v>17725287000</v>
      </c>
      <c r="H128" s="2">
        <v>3707430000</v>
      </c>
      <c r="I128" s="2">
        <v>14017857000</v>
      </c>
      <c r="J128" s="2">
        <v>34373784</v>
      </c>
      <c r="K128" s="2">
        <v>9819068</v>
      </c>
      <c r="L128" s="2">
        <v>24554716</v>
      </c>
      <c r="M128" s="2">
        <v>27283669.199999999</v>
      </c>
      <c r="N128" s="2">
        <v>8336096</v>
      </c>
      <c r="O128" s="2">
        <v>18947573.199999999</v>
      </c>
      <c r="P128" s="15">
        <v>0.1</v>
      </c>
      <c r="Q128" s="2">
        <v>833609.6</v>
      </c>
      <c r="R128" s="13">
        <v>0.1</v>
      </c>
      <c r="S128" s="15">
        <v>0</v>
      </c>
      <c r="T128" s="2">
        <v>1894757.32</v>
      </c>
      <c r="U128" s="2">
        <v>2000000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4728366.92</v>
      </c>
      <c r="AD128" t="s">
        <v>36</v>
      </c>
    </row>
    <row r="129" spans="1:30" hidden="1" x14ac:dyDescent="0.25">
      <c r="A129" s="20">
        <v>810</v>
      </c>
      <c r="B129" t="s">
        <v>158</v>
      </c>
      <c r="C129" t="s">
        <v>303</v>
      </c>
      <c r="D129" t="s">
        <v>2</v>
      </c>
      <c r="E129" t="s">
        <v>4</v>
      </c>
      <c r="F129" t="s">
        <v>177</v>
      </c>
      <c r="G129" s="2">
        <v>57864720000</v>
      </c>
      <c r="H129" s="2">
        <v>38497055000</v>
      </c>
      <c r="I129" s="2">
        <v>19367665000</v>
      </c>
      <c r="J129" s="2">
        <v>107320118</v>
      </c>
      <c r="K129" s="2">
        <v>64617192</v>
      </c>
      <c r="L129" s="2">
        <v>42702926</v>
      </c>
      <c r="M129" s="2">
        <v>84174230</v>
      </c>
      <c r="N129" s="2">
        <v>49218370</v>
      </c>
      <c r="O129" s="2">
        <v>34955860</v>
      </c>
      <c r="P129" s="15">
        <v>0.1</v>
      </c>
      <c r="Q129" s="2">
        <v>4921837</v>
      </c>
      <c r="R129" s="13">
        <v>0.2</v>
      </c>
      <c r="S129" s="15">
        <v>0</v>
      </c>
      <c r="T129" s="2">
        <v>6991172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15913009</v>
      </c>
      <c r="AD129" t="s">
        <v>53</v>
      </c>
    </row>
    <row r="130" spans="1:30" hidden="1" x14ac:dyDescent="0.25">
      <c r="A130" s="20">
        <v>813</v>
      </c>
      <c r="B130" t="s">
        <v>158</v>
      </c>
      <c r="C130" t="s">
        <v>303</v>
      </c>
      <c r="D130" t="s">
        <v>2</v>
      </c>
      <c r="E130" t="s">
        <v>4</v>
      </c>
      <c r="F130" t="s">
        <v>178</v>
      </c>
      <c r="G130" s="2">
        <v>63393590000</v>
      </c>
      <c r="H130" s="2">
        <v>1345035000</v>
      </c>
      <c r="I130" s="2">
        <v>62048555000</v>
      </c>
      <c r="J130" s="2">
        <v>118036142</v>
      </c>
      <c r="K130" s="2">
        <v>4561533</v>
      </c>
      <c r="L130" s="2">
        <v>113474609</v>
      </c>
      <c r="M130" s="2">
        <v>92678706</v>
      </c>
      <c r="N130" s="2">
        <v>4023519</v>
      </c>
      <c r="O130" s="2">
        <v>88655187</v>
      </c>
      <c r="P130" s="15">
        <v>0.1</v>
      </c>
      <c r="Q130" s="2">
        <v>402351.9</v>
      </c>
      <c r="R130" s="13">
        <v>0.2</v>
      </c>
      <c r="S130" s="15">
        <v>0</v>
      </c>
      <c r="T130" s="2">
        <v>17731037.399999999</v>
      </c>
      <c r="U130" s="2">
        <v>4000000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22133389.300000001</v>
      </c>
      <c r="AD130" t="s">
        <v>6</v>
      </c>
    </row>
    <row r="131" spans="1:30" hidden="1" x14ac:dyDescent="0.25">
      <c r="A131" s="20">
        <v>814</v>
      </c>
      <c r="B131" t="s">
        <v>158</v>
      </c>
      <c r="C131" t="s">
        <v>302</v>
      </c>
      <c r="D131" t="s">
        <v>2</v>
      </c>
      <c r="E131" t="s">
        <v>351</v>
      </c>
      <c r="F131" t="s">
        <v>179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15">
        <v>0.1</v>
      </c>
      <c r="Q131" s="2">
        <v>0</v>
      </c>
      <c r="R131" s="13">
        <v>0.3</v>
      </c>
      <c r="S131" s="15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0</v>
      </c>
      <c r="AD131" t="s">
        <v>49</v>
      </c>
    </row>
    <row r="132" spans="1:30" x14ac:dyDescent="0.25">
      <c r="A132" s="20">
        <v>815</v>
      </c>
      <c r="B132" t="s">
        <v>13</v>
      </c>
      <c r="C132" t="s">
        <v>303</v>
      </c>
      <c r="D132" t="s">
        <v>2</v>
      </c>
      <c r="E132" t="s">
        <v>352</v>
      </c>
      <c r="F132" t="s">
        <v>180</v>
      </c>
      <c r="G132" s="2">
        <v>15381871000</v>
      </c>
      <c r="H132" s="2">
        <v>351305000</v>
      </c>
      <c r="I132" s="2">
        <v>15030566000</v>
      </c>
      <c r="J132" s="2">
        <v>33693214</v>
      </c>
      <c r="K132" s="2">
        <v>1229572</v>
      </c>
      <c r="L132" s="2">
        <v>32463642</v>
      </c>
      <c r="M132" s="2">
        <v>27540465.600000001</v>
      </c>
      <c r="N132" s="2">
        <v>1089050</v>
      </c>
      <c r="O132" s="2">
        <v>26451415.600000001</v>
      </c>
      <c r="P132" s="15">
        <v>0.1</v>
      </c>
      <c r="Q132" s="2">
        <v>108905</v>
      </c>
      <c r="R132" s="13">
        <v>0.1</v>
      </c>
      <c r="S132" s="15">
        <v>0</v>
      </c>
      <c r="T132" s="2">
        <v>2645141.56</v>
      </c>
      <c r="U132" s="2">
        <v>0</v>
      </c>
      <c r="V132" s="2">
        <v>321633524.16000003</v>
      </c>
      <c r="W132" s="2">
        <v>22001694.48</v>
      </c>
      <c r="X132" s="2">
        <v>299631829.68000001</v>
      </c>
      <c r="Y132" s="2">
        <v>195415124600</v>
      </c>
      <c r="Z132" s="2">
        <v>12635941300</v>
      </c>
      <c r="AA132" s="2">
        <v>182779183300</v>
      </c>
      <c r="AB132" s="18">
        <v>12205290.131999999</v>
      </c>
      <c r="AC132" s="4">
        <v>14959336.692</v>
      </c>
      <c r="AD132" t="s">
        <v>14</v>
      </c>
    </row>
    <row r="133" spans="1:30" hidden="1" x14ac:dyDescent="0.25">
      <c r="A133" s="20">
        <v>823</v>
      </c>
      <c r="B133" t="s">
        <v>158</v>
      </c>
      <c r="C133" t="s">
        <v>302</v>
      </c>
      <c r="D133" t="s">
        <v>2</v>
      </c>
      <c r="E133" t="s">
        <v>351</v>
      </c>
      <c r="F133" t="s">
        <v>181</v>
      </c>
      <c r="G133" s="2">
        <v>11732019000</v>
      </c>
      <c r="H133" s="2">
        <v>313090000</v>
      </c>
      <c r="I133" s="2">
        <v>11418929000</v>
      </c>
      <c r="J133" s="2">
        <v>25403293</v>
      </c>
      <c r="K133" s="2">
        <v>991315</v>
      </c>
      <c r="L133" s="2">
        <v>24411978</v>
      </c>
      <c r="M133" s="2">
        <v>20710485.399999999</v>
      </c>
      <c r="N133" s="2">
        <v>866079</v>
      </c>
      <c r="O133" s="2">
        <v>19844406.399999999</v>
      </c>
      <c r="P133" s="15">
        <v>0.1</v>
      </c>
      <c r="Q133" s="2">
        <v>86607.9</v>
      </c>
      <c r="R133" s="13">
        <v>0.3</v>
      </c>
      <c r="S133" s="15">
        <v>0</v>
      </c>
      <c r="T133" s="2">
        <v>5953321.9199999999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6039929.8200000003</v>
      </c>
      <c r="AD133" t="s">
        <v>47</v>
      </c>
    </row>
    <row r="134" spans="1:30" hidden="1" x14ac:dyDescent="0.25">
      <c r="A134" s="20">
        <v>825</v>
      </c>
      <c r="B134" t="s">
        <v>158</v>
      </c>
      <c r="C134" t="s">
        <v>304</v>
      </c>
      <c r="D134" t="s">
        <v>2</v>
      </c>
      <c r="E134" t="s">
        <v>351</v>
      </c>
      <c r="F134" t="s">
        <v>182</v>
      </c>
      <c r="G134" s="2">
        <v>24385780000</v>
      </c>
      <c r="H134" s="2">
        <v>1138510000</v>
      </c>
      <c r="I134" s="2">
        <v>23247270000</v>
      </c>
      <c r="J134" s="2">
        <v>49873030</v>
      </c>
      <c r="K134" s="2">
        <v>3711607</v>
      </c>
      <c r="L134" s="2">
        <v>46161423</v>
      </c>
      <c r="M134" s="2">
        <v>40118718</v>
      </c>
      <c r="N134" s="2">
        <v>3256203</v>
      </c>
      <c r="O134" s="2">
        <v>36862515</v>
      </c>
      <c r="P134" s="15">
        <v>0.1</v>
      </c>
      <c r="Q134" s="2">
        <v>325620.3</v>
      </c>
      <c r="R134" s="13">
        <v>0.15</v>
      </c>
      <c r="S134" s="15">
        <v>0</v>
      </c>
      <c r="T134" s="2">
        <v>5529377.25</v>
      </c>
      <c r="U134" s="2">
        <v>4000000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9854997.5500000007</v>
      </c>
      <c r="AD134" t="s">
        <v>47</v>
      </c>
    </row>
    <row r="135" spans="1:30" hidden="1" x14ac:dyDescent="0.25">
      <c r="A135" s="20">
        <v>827</v>
      </c>
      <c r="B135" t="s">
        <v>158</v>
      </c>
      <c r="C135" t="s">
        <v>302</v>
      </c>
      <c r="D135" t="s">
        <v>2</v>
      </c>
      <c r="E135" t="s">
        <v>351</v>
      </c>
      <c r="F135" t="s">
        <v>183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15">
        <v>0.1</v>
      </c>
      <c r="Q135" s="2">
        <v>0</v>
      </c>
      <c r="R135" s="13">
        <v>0.3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47</v>
      </c>
    </row>
    <row r="136" spans="1:30" hidden="1" x14ac:dyDescent="0.25">
      <c r="A136" s="20">
        <v>849</v>
      </c>
      <c r="B136" t="s">
        <v>158</v>
      </c>
      <c r="C136" t="s">
        <v>303</v>
      </c>
      <c r="D136" t="s">
        <v>2</v>
      </c>
      <c r="E136" t="s">
        <v>351</v>
      </c>
      <c r="F136" t="s">
        <v>184</v>
      </c>
      <c r="G136" s="2">
        <v>55914123000</v>
      </c>
      <c r="H136" s="2">
        <v>3003150000</v>
      </c>
      <c r="I136" s="2">
        <v>52910973000</v>
      </c>
      <c r="J136" s="2">
        <v>104051300</v>
      </c>
      <c r="K136" s="2">
        <v>7242625</v>
      </c>
      <c r="L136" s="2">
        <v>96808675</v>
      </c>
      <c r="M136" s="2">
        <v>81685650.799999997</v>
      </c>
      <c r="N136" s="2">
        <v>6041365</v>
      </c>
      <c r="O136" s="2">
        <v>75644285.799999997</v>
      </c>
      <c r="P136" s="15">
        <v>0.1</v>
      </c>
      <c r="Q136" s="2">
        <v>604136.5</v>
      </c>
      <c r="R136" s="13">
        <v>0.2</v>
      </c>
      <c r="S136" s="15">
        <v>0</v>
      </c>
      <c r="T136" s="2">
        <v>15128857.16</v>
      </c>
      <c r="U136" s="2">
        <v>4000000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19732993.66</v>
      </c>
      <c r="AD136" t="s">
        <v>47</v>
      </c>
    </row>
    <row r="137" spans="1:30" hidden="1" x14ac:dyDescent="0.25">
      <c r="A137" s="20">
        <v>851</v>
      </c>
      <c r="B137" t="s">
        <v>158</v>
      </c>
      <c r="C137" t="s">
        <v>302</v>
      </c>
      <c r="D137" t="s">
        <v>2</v>
      </c>
      <c r="E137" t="s">
        <v>352</v>
      </c>
      <c r="F137" t="s">
        <v>185</v>
      </c>
      <c r="G137" s="2">
        <v>45996095000</v>
      </c>
      <c r="H137" s="2">
        <v>0</v>
      </c>
      <c r="I137" s="2">
        <v>45996095000</v>
      </c>
      <c r="J137" s="2">
        <v>76830700</v>
      </c>
      <c r="K137" s="2">
        <v>0</v>
      </c>
      <c r="L137" s="2">
        <v>76830700</v>
      </c>
      <c r="M137" s="2">
        <v>58432262</v>
      </c>
      <c r="N137" s="2">
        <v>0</v>
      </c>
      <c r="O137" s="2">
        <v>58432262</v>
      </c>
      <c r="P137" s="15">
        <v>0.1</v>
      </c>
      <c r="Q137" s="2">
        <v>0</v>
      </c>
      <c r="R137" s="13">
        <v>0.3</v>
      </c>
      <c r="S137" s="15">
        <v>0</v>
      </c>
      <c r="T137" s="2">
        <v>17529678.600000001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17529678.600000001</v>
      </c>
      <c r="AD137" t="s">
        <v>180</v>
      </c>
    </row>
    <row r="138" spans="1:30" hidden="1" x14ac:dyDescent="0.25">
      <c r="A138" s="20">
        <v>853</v>
      </c>
      <c r="B138" t="s">
        <v>158</v>
      </c>
      <c r="C138" t="s">
        <v>303</v>
      </c>
      <c r="D138" t="s">
        <v>2</v>
      </c>
      <c r="E138" t="s">
        <v>8</v>
      </c>
      <c r="F138" t="s">
        <v>186</v>
      </c>
      <c r="G138" s="2">
        <v>634764000</v>
      </c>
      <c r="H138" s="2">
        <v>0</v>
      </c>
      <c r="I138" s="2">
        <v>634764000</v>
      </c>
      <c r="J138" s="2">
        <v>2221679</v>
      </c>
      <c r="K138" s="2">
        <v>0</v>
      </c>
      <c r="L138" s="2">
        <v>2221679</v>
      </c>
      <c r="M138" s="2">
        <v>1967773.4</v>
      </c>
      <c r="N138" s="2">
        <v>0</v>
      </c>
      <c r="O138" s="2">
        <v>1967773.4</v>
      </c>
      <c r="P138" s="15">
        <v>0.1</v>
      </c>
      <c r="Q138" s="2">
        <v>0</v>
      </c>
      <c r="R138" s="13">
        <v>0</v>
      </c>
      <c r="S138" s="15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0</v>
      </c>
      <c r="AD138" t="s">
        <v>50</v>
      </c>
    </row>
    <row r="139" spans="1:30" hidden="1" x14ac:dyDescent="0.25">
      <c r="A139" s="20">
        <v>865</v>
      </c>
      <c r="B139" t="s">
        <v>158</v>
      </c>
      <c r="C139" t="s">
        <v>303</v>
      </c>
      <c r="D139" t="s">
        <v>2</v>
      </c>
      <c r="E139" t="s">
        <v>8</v>
      </c>
      <c r="F139" t="s">
        <v>187</v>
      </c>
      <c r="G139" s="2">
        <v>22258955000</v>
      </c>
      <c r="H139" s="2">
        <v>20971527000</v>
      </c>
      <c r="I139" s="2">
        <v>1287428000</v>
      </c>
      <c r="J139" s="2">
        <v>46526078</v>
      </c>
      <c r="K139" s="2">
        <v>44275079</v>
      </c>
      <c r="L139" s="2">
        <v>2250999</v>
      </c>
      <c r="M139" s="2">
        <v>37622496</v>
      </c>
      <c r="N139" s="2">
        <v>35886468.200000003</v>
      </c>
      <c r="O139" s="2">
        <v>1736027.8</v>
      </c>
      <c r="P139" s="15">
        <v>0.1</v>
      </c>
      <c r="Q139" s="2">
        <v>3588646.82</v>
      </c>
      <c r="R139" s="13">
        <v>0.15</v>
      </c>
      <c r="S139" s="15">
        <v>0</v>
      </c>
      <c r="T139" s="2">
        <v>260404.17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6849050.9900000002</v>
      </c>
      <c r="AD139" t="s">
        <v>50</v>
      </c>
    </row>
    <row r="140" spans="1:30" hidden="1" x14ac:dyDescent="0.25">
      <c r="A140" s="20">
        <v>878</v>
      </c>
      <c r="B140" t="s">
        <v>158</v>
      </c>
      <c r="C140" t="s">
        <v>303</v>
      </c>
      <c r="D140" t="s">
        <v>2</v>
      </c>
      <c r="E140" t="s">
        <v>8</v>
      </c>
      <c r="F140" t="s">
        <v>188</v>
      </c>
      <c r="G140" s="2">
        <v>12445793800</v>
      </c>
      <c r="H140" s="2">
        <v>820501000</v>
      </c>
      <c r="I140" s="2">
        <v>11625292800</v>
      </c>
      <c r="J140" s="2">
        <v>36754704</v>
      </c>
      <c r="K140" s="2">
        <v>2652157</v>
      </c>
      <c r="L140" s="2">
        <v>34102547</v>
      </c>
      <c r="M140" s="2">
        <v>31776386.48</v>
      </c>
      <c r="N140" s="2">
        <v>2323956.6</v>
      </c>
      <c r="O140" s="2">
        <v>29452429.879999999</v>
      </c>
      <c r="P140" s="15">
        <v>0.1</v>
      </c>
      <c r="Q140" s="2">
        <v>232395.66</v>
      </c>
      <c r="R140" s="13">
        <v>0.15</v>
      </c>
      <c r="S140" s="15">
        <v>0</v>
      </c>
      <c r="T140" s="2">
        <v>4417864.4819999998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7650260.142</v>
      </c>
      <c r="AD140" t="s">
        <v>41</v>
      </c>
    </row>
    <row r="141" spans="1:30" hidden="1" x14ac:dyDescent="0.25">
      <c r="A141" s="20">
        <v>883</v>
      </c>
      <c r="B141" t="s">
        <v>158</v>
      </c>
      <c r="C141" t="s">
        <v>303</v>
      </c>
      <c r="D141" t="s">
        <v>9</v>
      </c>
      <c r="E141" t="s">
        <v>16</v>
      </c>
      <c r="F141" t="s">
        <v>189</v>
      </c>
      <c r="G141" s="2">
        <v>1421890000</v>
      </c>
      <c r="H141" s="2">
        <v>0</v>
      </c>
      <c r="I141" s="2">
        <v>1421890000</v>
      </c>
      <c r="J141" s="2">
        <v>4872606</v>
      </c>
      <c r="K141" s="2">
        <v>0</v>
      </c>
      <c r="L141" s="2">
        <v>4872606</v>
      </c>
      <c r="M141" s="2">
        <v>4303850</v>
      </c>
      <c r="N141" s="2">
        <v>0</v>
      </c>
      <c r="O141" s="2">
        <v>4303850</v>
      </c>
      <c r="P141" s="15">
        <v>0.1</v>
      </c>
      <c r="Q141" s="2">
        <v>0</v>
      </c>
      <c r="R141" s="13">
        <v>0</v>
      </c>
      <c r="S141" s="15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0</v>
      </c>
      <c r="AD141" t="s">
        <v>18</v>
      </c>
    </row>
    <row r="142" spans="1:30" hidden="1" x14ac:dyDescent="0.25">
      <c r="A142" s="20">
        <v>888</v>
      </c>
      <c r="B142" t="s">
        <v>158</v>
      </c>
      <c r="C142" t="s">
        <v>302</v>
      </c>
      <c r="D142" t="s">
        <v>2</v>
      </c>
      <c r="E142" t="s">
        <v>352</v>
      </c>
      <c r="F142" t="s">
        <v>190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15">
        <v>0.1</v>
      </c>
      <c r="Q142" s="2">
        <v>0</v>
      </c>
      <c r="R142" s="13">
        <v>0.3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97</v>
      </c>
    </row>
    <row r="143" spans="1:30" hidden="1" x14ac:dyDescent="0.25">
      <c r="A143" s="20">
        <v>892</v>
      </c>
      <c r="B143" t="s">
        <v>158</v>
      </c>
      <c r="C143" t="s">
        <v>303</v>
      </c>
      <c r="D143" t="s">
        <v>9</v>
      </c>
      <c r="E143" t="s">
        <v>16</v>
      </c>
      <c r="F143" t="s">
        <v>191</v>
      </c>
      <c r="G143" s="2">
        <v>41839454000</v>
      </c>
      <c r="H143" s="2">
        <v>0</v>
      </c>
      <c r="I143" s="2">
        <v>41839454000</v>
      </c>
      <c r="J143" s="2">
        <v>73592331</v>
      </c>
      <c r="K143" s="2">
        <v>0</v>
      </c>
      <c r="L143" s="2">
        <v>73592331</v>
      </c>
      <c r="M143" s="2">
        <v>56856549.399999999</v>
      </c>
      <c r="N143" s="2">
        <v>0</v>
      </c>
      <c r="O143" s="2">
        <v>56856549.399999999</v>
      </c>
      <c r="P143" s="15">
        <v>0.1</v>
      </c>
      <c r="Q143" s="2">
        <v>0</v>
      </c>
      <c r="R143" s="13">
        <v>0.15</v>
      </c>
      <c r="S143" s="15">
        <v>0</v>
      </c>
      <c r="T143" s="2">
        <v>8528482.4100000001</v>
      </c>
      <c r="U143" s="2">
        <v>3000000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11528482.41</v>
      </c>
      <c r="AD143" t="s">
        <v>34</v>
      </c>
    </row>
    <row r="144" spans="1:30" hidden="1" x14ac:dyDescent="0.25">
      <c r="A144" s="20">
        <v>910</v>
      </c>
      <c r="B144" t="s">
        <v>158</v>
      </c>
      <c r="C144" t="s">
        <v>302</v>
      </c>
      <c r="D144" t="s">
        <v>2</v>
      </c>
      <c r="E144" t="s">
        <v>8</v>
      </c>
      <c r="F144" t="s">
        <v>192</v>
      </c>
      <c r="G144" s="2">
        <v>9194875800</v>
      </c>
      <c r="H144" s="2">
        <v>0</v>
      </c>
      <c r="I144" s="2">
        <v>9194875800</v>
      </c>
      <c r="J144" s="2">
        <v>19428079</v>
      </c>
      <c r="K144" s="2">
        <v>0</v>
      </c>
      <c r="L144" s="2">
        <v>19428079</v>
      </c>
      <c r="M144" s="2">
        <v>15750128.68</v>
      </c>
      <c r="N144" s="2">
        <v>0</v>
      </c>
      <c r="O144" s="2">
        <v>15750128.68</v>
      </c>
      <c r="P144" s="15">
        <v>0.1</v>
      </c>
      <c r="Q144" s="2">
        <v>0</v>
      </c>
      <c r="R144" s="13">
        <v>0.3</v>
      </c>
      <c r="S144" s="15">
        <v>0</v>
      </c>
      <c r="T144" s="2">
        <v>4725038.6040000003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4725038.6040000003</v>
      </c>
      <c r="AD144" t="s">
        <v>55</v>
      </c>
    </row>
    <row r="145" spans="1:30" hidden="1" x14ac:dyDescent="0.25">
      <c r="A145" s="20">
        <v>913</v>
      </c>
      <c r="B145" t="s">
        <v>158</v>
      </c>
      <c r="C145" t="s">
        <v>303</v>
      </c>
      <c r="D145" t="s">
        <v>9</v>
      </c>
      <c r="E145" t="s">
        <v>10</v>
      </c>
      <c r="F145" t="s">
        <v>193</v>
      </c>
      <c r="G145" s="2">
        <v>45983370000</v>
      </c>
      <c r="H145" s="2">
        <v>0</v>
      </c>
      <c r="I145" s="2">
        <v>45983370000</v>
      </c>
      <c r="J145" s="2">
        <v>72231253</v>
      </c>
      <c r="K145" s="2">
        <v>0</v>
      </c>
      <c r="L145" s="2">
        <v>72231253</v>
      </c>
      <c r="M145" s="2">
        <v>53837905</v>
      </c>
      <c r="N145" s="2">
        <v>0</v>
      </c>
      <c r="O145" s="2">
        <v>53837905</v>
      </c>
      <c r="P145" s="15">
        <v>0.1</v>
      </c>
      <c r="Q145" s="2">
        <v>0</v>
      </c>
      <c r="R145" s="13">
        <v>0.15</v>
      </c>
      <c r="S145" s="15">
        <v>0</v>
      </c>
      <c r="T145" s="2">
        <v>8075685.75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11075685.75</v>
      </c>
      <c r="AD145" t="s">
        <v>77</v>
      </c>
    </row>
    <row r="146" spans="1:30" hidden="1" x14ac:dyDescent="0.25">
      <c r="A146" s="20">
        <v>916</v>
      </c>
      <c r="B146" t="s">
        <v>158</v>
      </c>
      <c r="C146" t="s">
        <v>303</v>
      </c>
      <c r="D146" t="s">
        <v>9</v>
      </c>
      <c r="E146" t="s">
        <v>29</v>
      </c>
      <c r="F146" t="s">
        <v>194</v>
      </c>
      <c r="G146" s="2">
        <v>14914516000</v>
      </c>
      <c r="H146" s="2">
        <v>0</v>
      </c>
      <c r="I146" s="2">
        <v>14914516000</v>
      </c>
      <c r="J146" s="2">
        <v>39980297</v>
      </c>
      <c r="K146" s="2">
        <v>0</v>
      </c>
      <c r="L146" s="2">
        <v>39980297</v>
      </c>
      <c r="M146" s="2">
        <v>34014490.600000001</v>
      </c>
      <c r="N146" s="2">
        <v>0</v>
      </c>
      <c r="O146" s="2">
        <v>34014490.600000001</v>
      </c>
      <c r="P146" s="15">
        <v>0.1</v>
      </c>
      <c r="Q146" s="2">
        <v>0</v>
      </c>
      <c r="R146" s="13">
        <v>0.15</v>
      </c>
      <c r="S146" s="15">
        <v>0</v>
      </c>
      <c r="T146" s="2">
        <v>5102173.59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8102173.5899999999</v>
      </c>
      <c r="AD146" t="s">
        <v>84</v>
      </c>
    </row>
    <row r="147" spans="1:30" hidden="1" x14ac:dyDescent="0.25">
      <c r="A147" s="20">
        <v>923</v>
      </c>
      <c r="B147" t="s">
        <v>158</v>
      </c>
      <c r="C147" t="s">
        <v>302</v>
      </c>
      <c r="D147" t="s">
        <v>2</v>
      </c>
      <c r="E147" t="s">
        <v>219</v>
      </c>
      <c r="F147" t="s">
        <v>214</v>
      </c>
      <c r="G147" s="2">
        <v>16632578000</v>
      </c>
      <c r="H147" s="2">
        <v>0</v>
      </c>
      <c r="I147" s="2">
        <v>16632578000</v>
      </c>
      <c r="J147" s="2">
        <v>36796476</v>
      </c>
      <c r="K147" s="2">
        <v>0</v>
      </c>
      <c r="L147" s="2">
        <v>36796476</v>
      </c>
      <c r="M147" s="2">
        <v>30143444.800000001</v>
      </c>
      <c r="N147" s="2">
        <v>0</v>
      </c>
      <c r="O147" s="2">
        <v>30143444.800000001</v>
      </c>
      <c r="P147" s="15">
        <v>0.1</v>
      </c>
      <c r="Q147" s="2">
        <v>0</v>
      </c>
      <c r="R147" s="13">
        <v>0.3</v>
      </c>
      <c r="S147" s="15">
        <v>0</v>
      </c>
      <c r="T147" s="2">
        <v>9043033.4399999995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9043033.4399999995</v>
      </c>
      <c r="AD147" t="s">
        <v>270</v>
      </c>
    </row>
    <row r="148" spans="1:30" hidden="1" x14ac:dyDescent="0.25">
      <c r="A148" s="20">
        <v>924</v>
      </c>
      <c r="B148" t="s">
        <v>158</v>
      </c>
      <c r="C148" t="s">
        <v>303</v>
      </c>
      <c r="D148" t="s">
        <v>9</v>
      </c>
      <c r="E148" t="s">
        <v>16</v>
      </c>
      <c r="F148" t="s">
        <v>195</v>
      </c>
      <c r="G148" s="2">
        <v>16021635000</v>
      </c>
      <c r="H148" s="2">
        <v>0</v>
      </c>
      <c r="I148" s="2">
        <v>16021635000</v>
      </c>
      <c r="J148" s="2">
        <v>32438386</v>
      </c>
      <c r="K148" s="2">
        <v>0</v>
      </c>
      <c r="L148" s="2">
        <v>32438386</v>
      </c>
      <c r="M148" s="2">
        <v>26029732</v>
      </c>
      <c r="N148" s="2">
        <v>0</v>
      </c>
      <c r="O148" s="2">
        <v>26029732</v>
      </c>
      <c r="P148" s="15">
        <v>0.1</v>
      </c>
      <c r="Q148" s="2">
        <v>0</v>
      </c>
      <c r="R148" s="13">
        <v>0.1</v>
      </c>
      <c r="S148" s="15">
        <v>0</v>
      </c>
      <c r="T148" s="2">
        <v>2602973.2000000002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4602973.2</v>
      </c>
      <c r="AD148" t="s">
        <v>18</v>
      </c>
    </row>
    <row r="149" spans="1:30" hidden="1" x14ac:dyDescent="0.25">
      <c r="A149" s="20">
        <v>926</v>
      </c>
      <c r="B149" t="s">
        <v>158</v>
      </c>
      <c r="C149" t="s">
        <v>302</v>
      </c>
      <c r="D149" t="s">
        <v>9</v>
      </c>
      <c r="E149" t="s">
        <v>29</v>
      </c>
      <c r="F149" t="s">
        <v>196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0.1</v>
      </c>
      <c r="Q149" s="2">
        <v>0</v>
      </c>
      <c r="R149" s="13">
        <v>0.3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84</v>
      </c>
    </row>
    <row r="150" spans="1:30" hidden="1" x14ac:dyDescent="0.25">
      <c r="A150" s="20">
        <v>934</v>
      </c>
      <c r="B150" t="s">
        <v>158</v>
      </c>
      <c r="C150" t="s">
        <v>304</v>
      </c>
      <c r="D150" t="s">
        <v>2</v>
      </c>
      <c r="E150" t="s">
        <v>351</v>
      </c>
      <c r="F150" t="s">
        <v>197</v>
      </c>
      <c r="G150" s="2">
        <v>30154137000</v>
      </c>
      <c r="H150" s="2">
        <v>15901600000</v>
      </c>
      <c r="I150" s="2">
        <v>14252537000</v>
      </c>
      <c r="J150" s="2">
        <v>69393333</v>
      </c>
      <c r="K150" s="2">
        <v>28804437</v>
      </c>
      <c r="L150" s="2">
        <v>40588896</v>
      </c>
      <c r="M150" s="2">
        <v>57331678.200000003</v>
      </c>
      <c r="N150" s="2">
        <v>22443797</v>
      </c>
      <c r="O150" s="2">
        <v>34887881.200000003</v>
      </c>
      <c r="P150" s="15">
        <v>0.1</v>
      </c>
      <c r="Q150" s="2">
        <v>2244379.7000000002</v>
      </c>
      <c r="R150" s="13">
        <v>0.15</v>
      </c>
      <c r="S150" s="15">
        <v>0</v>
      </c>
      <c r="T150" s="2">
        <v>5233182.18</v>
      </c>
      <c r="U150" s="2">
        <v>4000000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11477561.880000001</v>
      </c>
      <c r="AD150" t="s">
        <v>49</v>
      </c>
    </row>
    <row r="151" spans="1:30" hidden="1" x14ac:dyDescent="0.25">
      <c r="A151" s="20">
        <v>943</v>
      </c>
      <c r="B151" t="s">
        <v>158</v>
      </c>
      <c r="C151" t="s">
        <v>303</v>
      </c>
      <c r="D151" t="s">
        <v>9</v>
      </c>
      <c r="E151" t="s">
        <v>16</v>
      </c>
      <c r="F151" t="s">
        <v>200</v>
      </c>
      <c r="G151" s="2">
        <v>8995334000</v>
      </c>
      <c r="H151" s="2">
        <v>0</v>
      </c>
      <c r="I151" s="2">
        <v>8995334000</v>
      </c>
      <c r="J151" s="2">
        <v>21262402</v>
      </c>
      <c r="K151" s="2">
        <v>0</v>
      </c>
      <c r="L151" s="2">
        <v>21262402</v>
      </c>
      <c r="M151" s="2">
        <v>17664268.399999999</v>
      </c>
      <c r="N151" s="2">
        <v>0</v>
      </c>
      <c r="O151" s="2">
        <v>17664268.399999999</v>
      </c>
      <c r="P151" s="15">
        <v>0.1</v>
      </c>
      <c r="Q151" s="2">
        <v>0</v>
      </c>
      <c r="R151" s="13">
        <v>0.1</v>
      </c>
      <c r="S151" s="15">
        <v>0</v>
      </c>
      <c r="T151" s="2">
        <v>1766426.84</v>
      </c>
      <c r="U151" s="2">
        <v>1000000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2766426.84</v>
      </c>
      <c r="AD151" t="s">
        <v>34</v>
      </c>
    </row>
    <row r="152" spans="1:30" hidden="1" x14ac:dyDescent="0.25">
      <c r="A152" s="20">
        <v>957</v>
      </c>
      <c r="B152" t="s">
        <v>158</v>
      </c>
      <c r="C152" t="s">
        <v>303</v>
      </c>
      <c r="D152" t="s">
        <v>2</v>
      </c>
      <c r="E152" t="s">
        <v>351</v>
      </c>
      <c r="F152" t="s">
        <v>201</v>
      </c>
      <c r="G152" s="2">
        <v>34853283000</v>
      </c>
      <c r="H152" s="2">
        <v>1419485000</v>
      </c>
      <c r="I152" s="2">
        <v>33433798000</v>
      </c>
      <c r="J152" s="2">
        <v>67222706</v>
      </c>
      <c r="K152" s="2">
        <v>3576263</v>
      </c>
      <c r="L152" s="2">
        <v>63646443</v>
      </c>
      <c r="M152" s="2">
        <v>53281392.799999997</v>
      </c>
      <c r="N152" s="2">
        <v>3008469</v>
      </c>
      <c r="O152" s="2">
        <v>50272923.799999997</v>
      </c>
      <c r="P152" s="15">
        <v>0.1</v>
      </c>
      <c r="Q152" s="2">
        <v>300846.90000000002</v>
      </c>
      <c r="R152" s="13">
        <v>0.15</v>
      </c>
      <c r="S152" s="15">
        <v>0</v>
      </c>
      <c r="T152" s="2">
        <v>7540938.5700000003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10841785.470000001</v>
      </c>
      <c r="AD152" t="s">
        <v>105</v>
      </c>
    </row>
    <row r="153" spans="1:30" x14ac:dyDescent="0.25">
      <c r="A153" s="20">
        <v>961</v>
      </c>
      <c r="B153" t="s">
        <v>13</v>
      </c>
      <c r="C153" t="s">
        <v>303</v>
      </c>
      <c r="D153" t="s">
        <v>2</v>
      </c>
      <c r="E153" t="s">
        <v>219</v>
      </c>
      <c r="F153" t="s">
        <v>202</v>
      </c>
      <c r="G153" s="2">
        <v>146835070000</v>
      </c>
      <c r="H153" s="2">
        <v>0</v>
      </c>
      <c r="I153" s="2">
        <v>146835070000</v>
      </c>
      <c r="J153" s="2">
        <v>236685614</v>
      </c>
      <c r="K153" s="2">
        <v>0</v>
      </c>
      <c r="L153" s="2">
        <v>236685614</v>
      </c>
      <c r="M153" s="2">
        <v>177951586</v>
      </c>
      <c r="N153" s="2">
        <v>0</v>
      </c>
      <c r="O153" s="2">
        <v>177951586</v>
      </c>
      <c r="P153" s="15">
        <v>0.1</v>
      </c>
      <c r="Q153" s="2">
        <v>0</v>
      </c>
      <c r="R153" s="13">
        <v>0.25</v>
      </c>
      <c r="S153" s="15">
        <v>0.4</v>
      </c>
      <c r="T153" s="2">
        <v>48680634.399999999</v>
      </c>
      <c r="U153" s="2">
        <v>0</v>
      </c>
      <c r="V153" s="2">
        <v>414727252.60000002</v>
      </c>
      <c r="W153" s="2">
        <v>1563120</v>
      </c>
      <c r="X153" s="2">
        <v>413164132.60000002</v>
      </c>
      <c r="Y153" s="2">
        <v>256791721000</v>
      </c>
      <c r="Z153" s="2">
        <v>601200000</v>
      </c>
      <c r="AA153" s="2">
        <v>256190521000</v>
      </c>
      <c r="AB153" s="18">
        <v>16542196.504000001</v>
      </c>
      <c r="AC153" s="4">
        <v>65222830.903999999</v>
      </c>
      <c r="AD153" t="s">
        <v>222</v>
      </c>
    </row>
    <row r="154" spans="1:30" hidden="1" x14ac:dyDescent="0.25">
      <c r="A154" s="20">
        <v>962</v>
      </c>
      <c r="B154" t="s">
        <v>158</v>
      </c>
      <c r="C154" t="s">
        <v>302</v>
      </c>
      <c r="D154" t="s">
        <v>2</v>
      </c>
      <c r="E154" t="s">
        <v>352</v>
      </c>
      <c r="F154" t="s">
        <v>203</v>
      </c>
      <c r="G154" s="2">
        <v>54459036000</v>
      </c>
      <c r="H154" s="2">
        <v>0</v>
      </c>
      <c r="I154" s="2">
        <v>54459036000</v>
      </c>
      <c r="J154" s="2">
        <v>86423119</v>
      </c>
      <c r="K154" s="2">
        <v>0</v>
      </c>
      <c r="L154" s="2">
        <v>86423119</v>
      </c>
      <c r="M154" s="2">
        <v>64639504.600000001</v>
      </c>
      <c r="N154" s="2">
        <v>0</v>
      </c>
      <c r="O154" s="2">
        <v>64639504.600000001</v>
      </c>
      <c r="P154" s="15">
        <v>0.1</v>
      </c>
      <c r="Q154" s="2">
        <v>0</v>
      </c>
      <c r="R154" s="13">
        <v>0.3</v>
      </c>
      <c r="S154" s="15">
        <v>0</v>
      </c>
      <c r="T154" s="2">
        <v>19391851.379999999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19391851.379999999</v>
      </c>
      <c r="AD154" t="s">
        <v>97</v>
      </c>
    </row>
    <row r="155" spans="1:30" hidden="1" x14ac:dyDescent="0.25">
      <c r="A155" s="20">
        <v>967</v>
      </c>
      <c r="B155" t="s">
        <v>158</v>
      </c>
      <c r="C155" t="s">
        <v>302</v>
      </c>
      <c r="D155" t="s">
        <v>2</v>
      </c>
      <c r="E155" t="s">
        <v>351</v>
      </c>
      <c r="F155" t="s">
        <v>204</v>
      </c>
      <c r="G155" s="2">
        <v>88717937000</v>
      </c>
      <c r="H155" s="2">
        <v>0</v>
      </c>
      <c r="I155" s="2">
        <v>88717937000</v>
      </c>
      <c r="J155" s="2">
        <v>137680149</v>
      </c>
      <c r="K155" s="2">
        <v>0</v>
      </c>
      <c r="L155" s="2">
        <v>137680149</v>
      </c>
      <c r="M155" s="2">
        <v>102192974.2</v>
      </c>
      <c r="N155" s="2">
        <v>0</v>
      </c>
      <c r="O155" s="2">
        <v>102192974.2</v>
      </c>
      <c r="P155" s="15">
        <v>0.1</v>
      </c>
      <c r="Q155" s="2">
        <v>0</v>
      </c>
      <c r="R155" s="13">
        <v>0.3</v>
      </c>
      <c r="S155" s="15">
        <v>0</v>
      </c>
      <c r="T155" s="2">
        <v>30657892.260000002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30657892.260000002</v>
      </c>
      <c r="AD155" t="s">
        <v>49</v>
      </c>
    </row>
    <row r="156" spans="1:30" hidden="1" x14ac:dyDescent="0.25">
      <c r="A156" s="20">
        <v>985</v>
      </c>
      <c r="B156" t="s">
        <v>158</v>
      </c>
      <c r="C156" t="s">
        <v>303</v>
      </c>
      <c r="D156" t="s">
        <v>9</v>
      </c>
      <c r="E156" t="s">
        <v>16</v>
      </c>
      <c r="F156" t="s">
        <v>207</v>
      </c>
      <c r="G156" s="2">
        <v>30871150000</v>
      </c>
      <c r="H156" s="2">
        <v>0</v>
      </c>
      <c r="I156" s="2">
        <v>30871150000</v>
      </c>
      <c r="J156" s="2">
        <v>58167990</v>
      </c>
      <c r="K156" s="2">
        <v>0</v>
      </c>
      <c r="L156" s="2">
        <v>58167990</v>
      </c>
      <c r="M156" s="2">
        <v>45819530</v>
      </c>
      <c r="N156" s="2">
        <v>0</v>
      </c>
      <c r="O156" s="2">
        <v>45819530</v>
      </c>
      <c r="P156" s="15">
        <v>0.1</v>
      </c>
      <c r="Q156" s="2">
        <v>0</v>
      </c>
      <c r="R156" s="13">
        <v>0.15</v>
      </c>
      <c r="S156" s="15">
        <v>0</v>
      </c>
      <c r="T156" s="2">
        <v>6872929.5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9872929.5</v>
      </c>
      <c r="AD156" t="s">
        <v>20</v>
      </c>
    </row>
    <row r="157" spans="1:30" x14ac:dyDescent="0.25">
      <c r="A157" s="20">
        <v>988</v>
      </c>
      <c r="B157" t="s">
        <v>13</v>
      </c>
      <c r="C157" t="s">
        <v>303</v>
      </c>
      <c r="D157" t="s">
        <v>9</v>
      </c>
      <c r="E157" t="s">
        <v>10</v>
      </c>
      <c r="F157" t="s">
        <v>208</v>
      </c>
      <c r="G157" s="2">
        <v>51359000</v>
      </c>
      <c r="H157" s="2">
        <v>0</v>
      </c>
      <c r="I157" s="2">
        <v>51359000</v>
      </c>
      <c r="J157" s="2">
        <v>179757</v>
      </c>
      <c r="K157" s="2">
        <v>0</v>
      </c>
      <c r="L157" s="2">
        <v>179757</v>
      </c>
      <c r="M157" s="2">
        <v>159213.4</v>
      </c>
      <c r="N157" s="2">
        <v>0</v>
      </c>
      <c r="O157" s="2">
        <v>159213.4</v>
      </c>
      <c r="P157" s="15">
        <v>0.1</v>
      </c>
      <c r="Q157" s="2">
        <v>0</v>
      </c>
      <c r="R157" s="13">
        <v>0</v>
      </c>
      <c r="S157" s="15">
        <v>0</v>
      </c>
      <c r="T157" s="2">
        <v>0</v>
      </c>
      <c r="U157" s="2">
        <v>0</v>
      </c>
      <c r="V157" s="2">
        <v>200778229</v>
      </c>
      <c r="W157" s="2">
        <v>0</v>
      </c>
      <c r="X157" s="2">
        <v>200778229</v>
      </c>
      <c r="Y157" s="2">
        <v>116787322500</v>
      </c>
      <c r="Z157" s="2">
        <v>0</v>
      </c>
      <c r="AA157" s="2">
        <v>116787322500</v>
      </c>
      <c r="AB157" s="18">
        <v>8031129.1600000001</v>
      </c>
      <c r="AC157" s="4">
        <v>8031129.1600000001</v>
      </c>
      <c r="AD157" t="s">
        <v>12</v>
      </c>
    </row>
    <row r="158" spans="1:30" hidden="1" x14ac:dyDescent="0.25">
      <c r="A158" s="20">
        <v>999</v>
      </c>
      <c r="B158" t="s">
        <v>158</v>
      </c>
      <c r="C158" t="s">
        <v>304</v>
      </c>
      <c r="D158" t="s">
        <v>2</v>
      </c>
      <c r="E158" t="s">
        <v>8</v>
      </c>
      <c r="F158" t="s">
        <v>209</v>
      </c>
      <c r="G158" s="2">
        <v>97618002000</v>
      </c>
      <c r="H158" s="2">
        <v>2122496000</v>
      </c>
      <c r="I158" s="2">
        <v>95495506000</v>
      </c>
      <c r="J158" s="2">
        <v>162822326</v>
      </c>
      <c r="K158" s="2">
        <v>7226453</v>
      </c>
      <c r="L158" s="2">
        <v>155595873</v>
      </c>
      <c r="M158" s="2">
        <v>123775125.2</v>
      </c>
      <c r="N158" s="2">
        <v>6377454.5999999996</v>
      </c>
      <c r="O158" s="2">
        <v>117397670.59999999</v>
      </c>
      <c r="P158" s="15">
        <v>0.1</v>
      </c>
      <c r="Q158" s="2">
        <v>637745.46</v>
      </c>
      <c r="R158" s="13">
        <v>0.25</v>
      </c>
      <c r="S158" s="15">
        <v>0</v>
      </c>
      <c r="T158" s="2">
        <v>29349417.649999999</v>
      </c>
      <c r="U158" s="2">
        <v>6000000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35987163.109999999</v>
      </c>
      <c r="AD158" t="s">
        <v>55</v>
      </c>
    </row>
    <row r="159" spans="1:30" hidden="1" x14ac:dyDescent="0.25">
      <c r="A159" s="20">
        <v>1000</v>
      </c>
      <c r="B159" t="s">
        <v>158</v>
      </c>
      <c r="C159" t="s">
        <v>303</v>
      </c>
      <c r="D159" t="s">
        <v>2</v>
      </c>
      <c r="E159" t="s">
        <v>219</v>
      </c>
      <c r="F159" t="s">
        <v>210</v>
      </c>
      <c r="G159" s="2">
        <v>110622794000</v>
      </c>
      <c r="H159" s="2">
        <v>0</v>
      </c>
      <c r="I159" s="2">
        <v>110622794000</v>
      </c>
      <c r="J159" s="2">
        <v>210924470</v>
      </c>
      <c r="K159" s="2">
        <v>0</v>
      </c>
      <c r="L159" s="2">
        <v>210924470</v>
      </c>
      <c r="M159" s="2">
        <v>166675352.40000001</v>
      </c>
      <c r="N159" s="2">
        <v>0</v>
      </c>
      <c r="O159" s="2">
        <v>166675352.40000001</v>
      </c>
      <c r="P159" s="15">
        <v>0.1</v>
      </c>
      <c r="Q159" s="2">
        <v>0</v>
      </c>
      <c r="R159" s="13">
        <v>0.25</v>
      </c>
      <c r="S159" s="15">
        <v>0.4</v>
      </c>
      <c r="T159" s="2">
        <v>44170140.960000001</v>
      </c>
      <c r="U159" s="2">
        <v>6000000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50170140.960000001</v>
      </c>
      <c r="AD159" t="s">
        <v>202</v>
      </c>
    </row>
    <row r="160" spans="1:30" hidden="1" x14ac:dyDescent="0.25">
      <c r="A160" s="20">
        <v>1002</v>
      </c>
      <c r="B160" t="s">
        <v>158</v>
      </c>
      <c r="C160" t="s">
        <v>303</v>
      </c>
      <c r="D160" t="s">
        <v>2</v>
      </c>
      <c r="E160" t="s">
        <v>352</v>
      </c>
      <c r="F160" t="s">
        <v>211</v>
      </c>
      <c r="G160" s="2">
        <v>16148045000</v>
      </c>
      <c r="H160" s="2">
        <v>265481000</v>
      </c>
      <c r="I160" s="2">
        <v>15882564000</v>
      </c>
      <c r="J160" s="2">
        <v>45968238</v>
      </c>
      <c r="K160" s="2">
        <v>929184</v>
      </c>
      <c r="L160" s="2">
        <v>45039054</v>
      </c>
      <c r="M160" s="2">
        <v>39509020</v>
      </c>
      <c r="N160" s="2">
        <v>822991.6</v>
      </c>
      <c r="O160" s="2">
        <v>38686028.399999999</v>
      </c>
      <c r="P160" s="15">
        <v>0.1</v>
      </c>
      <c r="Q160" s="2">
        <v>82299.16</v>
      </c>
      <c r="R160" s="13">
        <v>0.15</v>
      </c>
      <c r="S160" s="15">
        <v>0</v>
      </c>
      <c r="T160" s="2">
        <v>5802904.2599999998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8885203.4199999999</v>
      </c>
      <c r="AD160" t="s">
        <v>180</v>
      </c>
    </row>
    <row r="161" spans="1:30" hidden="1" x14ac:dyDescent="0.25">
      <c r="A161" s="20">
        <v>1004</v>
      </c>
      <c r="B161" t="s">
        <v>158</v>
      </c>
      <c r="C161" t="s">
        <v>303</v>
      </c>
      <c r="D161" t="s">
        <v>9</v>
      </c>
      <c r="E161" t="s">
        <v>29</v>
      </c>
      <c r="F161" t="s">
        <v>212</v>
      </c>
      <c r="G161" s="2">
        <v>20545816000</v>
      </c>
      <c r="H161" s="2">
        <v>0</v>
      </c>
      <c r="I161" s="2">
        <v>20545816000</v>
      </c>
      <c r="J161" s="2">
        <v>42773721</v>
      </c>
      <c r="K161" s="2">
        <v>0</v>
      </c>
      <c r="L161" s="2">
        <v>42773721</v>
      </c>
      <c r="M161" s="2">
        <v>34555394.600000001</v>
      </c>
      <c r="N161" s="2">
        <v>0</v>
      </c>
      <c r="O161" s="2">
        <v>34555394.600000001</v>
      </c>
      <c r="P161" s="15">
        <v>0.1</v>
      </c>
      <c r="Q161" s="2">
        <v>0</v>
      </c>
      <c r="R161" s="13">
        <v>0.15</v>
      </c>
      <c r="S161" s="15">
        <v>0</v>
      </c>
      <c r="T161" s="2">
        <v>5183309.1900000004</v>
      </c>
      <c r="U161" s="2">
        <v>3000000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8183309.1900000004</v>
      </c>
      <c r="AD161" t="s">
        <v>35</v>
      </c>
    </row>
    <row r="162" spans="1:30" hidden="1" x14ac:dyDescent="0.25">
      <c r="A162" s="20">
        <v>1012</v>
      </c>
      <c r="B162" t="s">
        <v>158</v>
      </c>
      <c r="C162" t="s">
        <v>303</v>
      </c>
      <c r="D162" t="s">
        <v>2</v>
      </c>
      <c r="E162" t="s">
        <v>8</v>
      </c>
      <c r="F162" t="s">
        <v>215</v>
      </c>
      <c r="G162" s="2">
        <v>64676689000</v>
      </c>
      <c r="H162" s="2">
        <v>1023738000</v>
      </c>
      <c r="I162" s="2">
        <v>63652951000</v>
      </c>
      <c r="J162" s="2">
        <v>111792235</v>
      </c>
      <c r="K162" s="2">
        <v>3448946</v>
      </c>
      <c r="L162" s="2">
        <v>108343289</v>
      </c>
      <c r="M162" s="2">
        <v>85921559.400000006</v>
      </c>
      <c r="N162" s="2">
        <v>3039450.8</v>
      </c>
      <c r="O162" s="2">
        <v>82882108.599999994</v>
      </c>
      <c r="P162" s="15">
        <v>0.1</v>
      </c>
      <c r="Q162" s="2">
        <v>303945.08</v>
      </c>
      <c r="R162" s="13">
        <v>0.2</v>
      </c>
      <c r="S162" s="15">
        <v>0</v>
      </c>
      <c r="T162" s="2">
        <v>16576421.720000001</v>
      </c>
      <c r="U162" s="2">
        <v>4000000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20880366.800000001</v>
      </c>
      <c r="AD162" t="s">
        <v>55</v>
      </c>
    </row>
    <row r="163" spans="1:30" hidden="1" x14ac:dyDescent="0.25">
      <c r="A163" s="20">
        <v>1014</v>
      </c>
      <c r="B163" t="s">
        <v>158</v>
      </c>
      <c r="C163" t="s">
        <v>302</v>
      </c>
      <c r="D163" t="s">
        <v>2</v>
      </c>
      <c r="E163" t="s">
        <v>351</v>
      </c>
      <c r="F163" t="s">
        <v>216</v>
      </c>
      <c r="G163" s="2">
        <v>2303073000</v>
      </c>
      <c r="H163" s="2">
        <v>0</v>
      </c>
      <c r="I163" s="2">
        <v>2303073000</v>
      </c>
      <c r="J163" s="2">
        <v>7095278</v>
      </c>
      <c r="K163" s="2">
        <v>0</v>
      </c>
      <c r="L163" s="2">
        <v>7095278</v>
      </c>
      <c r="M163" s="2">
        <v>6174048.7999999998</v>
      </c>
      <c r="N163" s="2">
        <v>0</v>
      </c>
      <c r="O163" s="2">
        <v>6174048.7999999998</v>
      </c>
      <c r="P163" s="15">
        <v>0.1</v>
      </c>
      <c r="Q163" s="2">
        <v>0</v>
      </c>
      <c r="R163" s="13">
        <v>0.3</v>
      </c>
      <c r="S163" s="15">
        <v>0</v>
      </c>
      <c r="T163" s="2">
        <v>1852214.64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1852214.64</v>
      </c>
      <c r="AD163" t="s">
        <v>49</v>
      </c>
    </row>
    <row r="164" spans="1:30" hidden="1" x14ac:dyDescent="0.25">
      <c r="A164" s="20">
        <v>1018</v>
      </c>
      <c r="B164" t="s">
        <v>158</v>
      </c>
      <c r="C164" t="s">
        <v>302</v>
      </c>
      <c r="D164" t="s">
        <v>2</v>
      </c>
      <c r="E164" t="s">
        <v>219</v>
      </c>
      <c r="F164" t="s">
        <v>217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15">
        <v>0.1</v>
      </c>
      <c r="Q164" s="2">
        <v>0</v>
      </c>
      <c r="R164" s="13">
        <v>0.3</v>
      </c>
      <c r="S164" s="15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0</v>
      </c>
      <c r="AD164" t="s">
        <v>202</v>
      </c>
    </row>
    <row r="165" spans="1:30" hidden="1" x14ac:dyDescent="0.25">
      <c r="A165" s="20">
        <v>1022</v>
      </c>
      <c r="B165" t="s">
        <v>158</v>
      </c>
      <c r="C165" t="s">
        <v>303</v>
      </c>
      <c r="D165" t="s">
        <v>9</v>
      </c>
      <c r="E165" t="s">
        <v>10</v>
      </c>
      <c r="F165" t="s">
        <v>218</v>
      </c>
      <c r="G165" s="2">
        <v>29943168000</v>
      </c>
      <c r="H165" s="2">
        <v>0</v>
      </c>
      <c r="I165" s="2">
        <v>29943168000</v>
      </c>
      <c r="J165" s="2">
        <v>64163248</v>
      </c>
      <c r="K165" s="2">
        <v>0</v>
      </c>
      <c r="L165" s="2">
        <v>64163248</v>
      </c>
      <c r="M165" s="2">
        <v>52185980.799999997</v>
      </c>
      <c r="N165" s="2">
        <v>0</v>
      </c>
      <c r="O165" s="2">
        <v>52185980.799999997</v>
      </c>
      <c r="P165" s="15">
        <v>0.1</v>
      </c>
      <c r="Q165" s="2">
        <v>0</v>
      </c>
      <c r="R165" s="13">
        <v>0.15</v>
      </c>
      <c r="S165" s="15">
        <v>0</v>
      </c>
      <c r="T165" s="2">
        <v>7827897.1200000001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10827897.119999999</v>
      </c>
      <c r="AD165" t="s">
        <v>208</v>
      </c>
    </row>
    <row r="166" spans="1:30" hidden="1" x14ac:dyDescent="0.25">
      <c r="A166" s="20">
        <v>1034</v>
      </c>
      <c r="B166" t="s">
        <v>158</v>
      </c>
      <c r="C166" t="s">
        <v>303</v>
      </c>
      <c r="D166" t="s">
        <v>9</v>
      </c>
      <c r="E166" t="s">
        <v>10</v>
      </c>
      <c r="F166" t="s">
        <v>221</v>
      </c>
      <c r="G166" s="2">
        <v>51872250000</v>
      </c>
      <c r="H166" s="2">
        <v>0</v>
      </c>
      <c r="I166" s="2">
        <v>51872250000</v>
      </c>
      <c r="J166" s="2">
        <v>108645223</v>
      </c>
      <c r="K166" s="2">
        <v>0</v>
      </c>
      <c r="L166" s="2">
        <v>108645223</v>
      </c>
      <c r="M166" s="2">
        <v>87896323</v>
      </c>
      <c r="N166" s="2">
        <v>0</v>
      </c>
      <c r="O166" s="2">
        <v>87896323</v>
      </c>
      <c r="P166" s="15">
        <v>0.1</v>
      </c>
      <c r="Q166" s="2">
        <v>0</v>
      </c>
      <c r="R166" s="13">
        <v>0.2</v>
      </c>
      <c r="S166" s="15">
        <v>0</v>
      </c>
      <c r="T166" s="2">
        <v>17579264.600000001</v>
      </c>
      <c r="U166" s="2">
        <v>4000000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21579264.600000001</v>
      </c>
      <c r="AD166" t="s">
        <v>12</v>
      </c>
    </row>
    <row r="167" spans="1:30" hidden="1" x14ac:dyDescent="0.25">
      <c r="A167" s="20">
        <v>1038</v>
      </c>
      <c r="B167" t="s">
        <v>0</v>
      </c>
      <c r="C167" t="s">
        <v>1</v>
      </c>
      <c r="D167" t="s">
        <v>2</v>
      </c>
      <c r="E167" t="s">
        <v>219</v>
      </c>
      <c r="F167" t="s">
        <v>222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15">
        <v>0</v>
      </c>
      <c r="Q167" s="2">
        <v>0</v>
      </c>
      <c r="R167" s="13">
        <v>0</v>
      </c>
      <c r="S167" s="15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0</v>
      </c>
      <c r="AD167" t="s">
        <v>1</v>
      </c>
    </row>
    <row r="168" spans="1:30" hidden="1" x14ac:dyDescent="0.25">
      <c r="A168" s="20">
        <v>1040</v>
      </c>
      <c r="B168" t="s">
        <v>158</v>
      </c>
      <c r="C168" t="s">
        <v>303</v>
      </c>
      <c r="D168" t="s">
        <v>2</v>
      </c>
      <c r="E168" t="s">
        <v>219</v>
      </c>
      <c r="F168" t="s">
        <v>223</v>
      </c>
      <c r="G168" s="2">
        <v>47780375000</v>
      </c>
      <c r="H168" s="2">
        <v>0</v>
      </c>
      <c r="I168" s="2">
        <v>47780375000</v>
      </c>
      <c r="J168" s="2">
        <v>82126225</v>
      </c>
      <c r="K168" s="2">
        <v>0</v>
      </c>
      <c r="L168" s="2">
        <v>82126225</v>
      </c>
      <c r="M168" s="2">
        <v>63014075</v>
      </c>
      <c r="N168" s="2">
        <v>0</v>
      </c>
      <c r="O168" s="2">
        <v>63014075</v>
      </c>
      <c r="P168" s="15">
        <v>0.1</v>
      </c>
      <c r="Q168" s="2">
        <v>0</v>
      </c>
      <c r="R168" s="13">
        <v>0.2</v>
      </c>
      <c r="S168" s="15">
        <v>0</v>
      </c>
      <c r="T168" s="2">
        <v>12602815</v>
      </c>
      <c r="U168" s="2">
        <v>4000000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16602815</v>
      </c>
      <c r="AD168" t="s">
        <v>202</v>
      </c>
    </row>
    <row r="169" spans="1:30" hidden="1" x14ac:dyDescent="0.25">
      <c r="A169" s="20">
        <v>1042</v>
      </c>
      <c r="B169" t="s">
        <v>158</v>
      </c>
      <c r="C169" t="s">
        <v>303</v>
      </c>
      <c r="D169" t="s">
        <v>2</v>
      </c>
      <c r="E169" t="s">
        <v>219</v>
      </c>
      <c r="F169" t="s">
        <v>224</v>
      </c>
      <c r="G169" s="2">
        <v>49395399000</v>
      </c>
      <c r="H169" s="2">
        <v>0</v>
      </c>
      <c r="I169" s="2">
        <v>49395399000</v>
      </c>
      <c r="J169" s="2">
        <v>90986258</v>
      </c>
      <c r="K169" s="2">
        <v>0</v>
      </c>
      <c r="L169" s="2">
        <v>90986258</v>
      </c>
      <c r="M169" s="2">
        <v>71228098.400000006</v>
      </c>
      <c r="N169" s="2">
        <v>0</v>
      </c>
      <c r="O169" s="2">
        <v>71228098.400000006</v>
      </c>
      <c r="P169" s="15">
        <v>0.1</v>
      </c>
      <c r="Q169" s="2">
        <v>0</v>
      </c>
      <c r="R169" s="13">
        <v>0.2</v>
      </c>
      <c r="S169" s="15">
        <v>0</v>
      </c>
      <c r="T169" s="2">
        <v>14245619.68</v>
      </c>
      <c r="U169" s="2">
        <v>4000000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18245619.68</v>
      </c>
      <c r="AD169" t="s">
        <v>270</v>
      </c>
    </row>
    <row r="170" spans="1:30" hidden="1" x14ac:dyDescent="0.25">
      <c r="A170" s="20">
        <v>1044</v>
      </c>
      <c r="B170" t="s">
        <v>158</v>
      </c>
      <c r="C170" t="s">
        <v>303</v>
      </c>
      <c r="D170" t="s">
        <v>2</v>
      </c>
      <c r="E170" t="s">
        <v>219</v>
      </c>
      <c r="F170" t="s">
        <v>225</v>
      </c>
      <c r="G170" s="2">
        <v>15223510000</v>
      </c>
      <c r="H170" s="2">
        <v>0</v>
      </c>
      <c r="I170" s="2">
        <v>15223510000</v>
      </c>
      <c r="J170" s="2">
        <v>38027961</v>
      </c>
      <c r="K170" s="2">
        <v>0</v>
      </c>
      <c r="L170" s="2">
        <v>38027961</v>
      </c>
      <c r="M170" s="2">
        <v>31938557</v>
      </c>
      <c r="N170" s="2">
        <v>0</v>
      </c>
      <c r="O170" s="2">
        <v>31938557</v>
      </c>
      <c r="P170" s="15">
        <v>0.1</v>
      </c>
      <c r="Q170" s="2">
        <v>0</v>
      </c>
      <c r="R170" s="13">
        <v>0.15</v>
      </c>
      <c r="S170" s="15">
        <v>0</v>
      </c>
      <c r="T170" s="2">
        <v>4790783.55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7790783.5499999998</v>
      </c>
      <c r="AD170" t="s">
        <v>202</v>
      </c>
    </row>
    <row r="171" spans="1:30" hidden="1" x14ac:dyDescent="0.25">
      <c r="A171" s="20">
        <v>1045</v>
      </c>
      <c r="B171" t="s">
        <v>158</v>
      </c>
      <c r="C171" t="s">
        <v>303</v>
      </c>
      <c r="D171" t="s">
        <v>2</v>
      </c>
      <c r="E171" t="s">
        <v>219</v>
      </c>
      <c r="F171" t="s">
        <v>226</v>
      </c>
      <c r="G171" s="2">
        <v>5683912000</v>
      </c>
      <c r="H171" s="2">
        <v>0</v>
      </c>
      <c r="I171" s="2">
        <v>5683912000</v>
      </c>
      <c r="J171" s="2">
        <v>17716070</v>
      </c>
      <c r="K171" s="2">
        <v>0</v>
      </c>
      <c r="L171" s="2">
        <v>17716070</v>
      </c>
      <c r="M171" s="2">
        <v>15442505.199999999</v>
      </c>
      <c r="N171" s="2">
        <v>0</v>
      </c>
      <c r="O171" s="2">
        <v>15442505.199999999</v>
      </c>
      <c r="P171" s="15">
        <v>0.1</v>
      </c>
      <c r="Q171" s="2">
        <v>0</v>
      </c>
      <c r="R171" s="13">
        <v>0.1</v>
      </c>
      <c r="S171" s="15">
        <v>0</v>
      </c>
      <c r="T171" s="2">
        <v>1544250.52</v>
      </c>
      <c r="U171" s="2">
        <v>1000000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2544250.52</v>
      </c>
      <c r="AD171" t="s">
        <v>270</v>
      </c>
    </row>
    <row r="172" spans="1:30" hidden="1" x14ac:dyDescent="0.25">
      <c r="A172" s="20">
        <v>1046</v>
      </c>
      <c r="B172" t="s">
        <v>158</v>
      </c>
      <c r="C172" t="s">
        <v>303</v>
      </c>
      <c r="D172" t="s">
        <v>2</v>
      </c>
      <c r="E172" t="s">
        <v>219</v>
      </c>
      <c r="F172" t="s">
        <v>227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15">
        <v>0.1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202</v>
      </c>
    </row>
    <row r="173" spans="1:30" hidden="1" x14ac:dyDescent="0.25">
      <c r="A173" s="20">
        <v>1047</v>
      </c>
      <c r="B173" t="s">
        <v>158</v>
      </c>
      <c r="C173" t="s">
        <v>303</v>
      </c>
      <c r="D173" t="s">
        <v>2</v>
      </c>
      <c r="E173" t="s">
        <v>219</v>
      </c>
      <c r="F173" t="s">
        <v>228</v>
      </c>
      <c r="G173" s="2">
        <v>15970970000</v>
      </c>
      <c r="H173" s="2">
        <v>48130000</v>
      </c>
      <c r="I173" s="2">
        <v>15922840000</v>
      </c>
      <c r="J173" s="2">
        <v>42800884</v>
      </c>
      <c r="K173" s="2">
        <v>168455</v>
      </c>
      <c r="L173" s="2">
        <v>42632429</v>
      </c>
      <c r="M173" s="2">
        <v>36412496</v>
      </c>
      <c r="N173" s="2">
        <v>149203</v>
      </c>
      <c r="O173" s="2">
        <v>36263293</v>
      </c>
      <c r="P173" s="15">
        <v>0.1</v>
      </c>
      <c r="Q173" s="2">
        <v>14920.3</v>
      </c>
      <c r="R173" s="13">
        <v>0.15</v>
      </c>
      <c r="S173" s="15">
        <v>0</v>
      </c>
      <c r="T173" s="2">
        <v>5439493.9500000002</v>
      </c>
      <c r="U173" s="2">
        <v>3000000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8454414.25</v>
      </c>
      <c r="AD173" t="s">
        <v>270</v>
      </c>
    </row>
    <row r="174" spans="1:30" hidden="1" x14ac:dyDescent="0.25">
      <c r="A174" s="20">
        <v>1048</v>
      </c>
      <c r="B174" t="s">
        <v>158</v>
      </c>
      <c r="C174" t="s">
        <v>303</v>
      </c>
      <c r="D174" t="s">
        <v>2</v>
      </c>
      <c r="E174" t="s">
        <v>219</v>
      </c>
      <c r="F174" t="s">
        <v>229</v>
      </c>
      <c r="G174" s="2">
        <v>17570547000</v>
      </c>
      <c r="H174" s="2">
        <v>0</v>
      </c>
      <c r="I174" s="2">
        <v>17570547000</v>
      </c>
      <c r="J174" s="2">
        <v>39248095</v>
      </c>
      <c r="K174" s="2">
        <v>0</v>
      </c>
      <c r="L174" s="2">
        <v>39248095</v>
      </c>
      <c r="M174" s="2">
        <v>32219876.199999999</v>
      </c>
      <c r="N174" s="2">
        <v>0</v>
      </c>
      <c r="O174" s="2">
        <v>32219876.199999999</v>
      </c>
      <c r="P174" s="15">
        <v>0.1</v>
      </c>
      <c r="Q174" s="2">
        <v>0</v>
      </c>
      <c r="R174" s="13">
        <v>0.15</v>
      </c>
      <c r="S174" s="15">
        <v>0</v>
      </c>
      <c r="T174" s="2">
        <v>4832981.43</v>
      </c>
      <c r="U174" s="2">
        <v>3000000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7832981.4299999997</v>
      </c>
      <c r="AD174" t="s">
        <v>270</v>
      </c>
    </row>
    <row r="175" spans="1:30" hidden="1" x14ac:dyDescent="0.25">
      <c r="A175" s="20">
        <v>1057</v>
      </c>
      <c r="B175" t="s">
        <v>158</v>
      </c>
      <c r="C175" t="s">
        <v>302</v>
      </c>
      <c r="D175" t="s">
        <v>9</v>
      </c>
      <c r="E175" t="s">
        <v>29</v>
      </c>
      <c r="F175" t="s">
        <v>230</v>
      </c>
      <c r="G175" s="2">
        <v>16237681000</v>
      </c>
      <c r="H175" s="2">
        <v>0</v>
      </c>
      <c r="I175" s="2">
        <v>16237681000</v>
      </c>
      <c r="J175" s="2">
        <v>46555344</v>
      </c>
      <c r="K175" s="2">
        <v>0</v>
      </c>
      <c r="L175" s="2">
        <v>46555344</v>
      </c>
      <c r="M175" s="2">
        <v>40060271.600000001</v>
      </c>
      <c r="N175" s="2">
        <v>0</v>
      </c>
      <c r="O175" s="2">
        <v>40060271.600000001</v>
      </c>
      <c r="P175" s="15">
        <v>0.1</v>
      </c>
      <c r="Q175" s="2">
        <v>0</v>
      </c>
      <c r="R175" s="13">
        <v>0.3</v>
      </c>
      <c r="S175" s="15">
        <v>0</v>
      </c>
      <c r="T175" s="2">
        <v>12018081.48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12018081.48</v>
      </c>
      <c r="AD175" t="s">
        <v>35</v>
      </c>
    </row>
    <row r="176" spans="1:30" hidden="1" x14ac:dyDescent="0.25">
      <c r="A176" s="20">
        <v>1063</v>
      </c>
      <c r="B176" t="s">
        <v>158</v>
      </c>
      <c r="C176" t="s">
        <v>303</v>
      </c>
      <c r="D176" t="s">
        <v>9</v>
      </c>
      <c r="E176" t="s">
        <v>10</v>
      </c>
      <c r="F176" t="s">
        <v>231</v>
      </c>
      <c r="G176" s="2">
        <v>20020176000</v>
      </c>
      <c r="H176" s="2">
        <v>0</v>
      </c>
      <c r="I176" s="2">
        <v>20020176000</v>
      </c>
      <c r="J176" s="2">
        <v>44553050</v>
      </c>
      <c r="K176" s="2">
        <v>0</v>
      </c>
      <c r="L176" s="2">
        <v>44553050</v>
      </c>
      <c r="M176" s="2">
        <v>36544979.600000001</v>
      </c>
      <c r="N176" s="2">
        <v>0</v>
      </c>
      <c r="O176" s="2">
        <v>36544979.600000001</v>
      </c>
      <c r="P176" s="15">
        <v>0.1</v>
      </c>
      <c r="Q176" s="2">
        <v>0</v>
      </c>
      <c r="R176" s="13">
        <v>0.15</v>
      </c>
      <c r="S176" s="15">
        <v>0</v>
      </c>
      <c r="T176" s="2">
        <v>5481746.9400000004</v>
      </c>
      <c r="U176" s="2">
        <v>3000000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8481746.9399999995</v>
      </c>
      <c r="AD176" t="s">
        <v>77</v>
      </c>
    </row>
    <row r="177" spans="1:30" hidden="1" x14ac:dyDescent="0.25">
      <c r="A177" s="20">
        <v>1064</v>
      </c>
      <c r="B177" t="s">
        <v>158</v>
      </c>
      <c r="C177" t="s">
        <v>303</v>
      </c>
      <c r="D177" t="s">
        <v>2</v>
      </c>
      <c r="E177" t="s">
        <v>352</v>
      </c>
      <c r="F177" t="s">
        <v>232</v>
      </c>
      <c r="G177" s="2">
        <v>84039073000</v>
      </c>
      <c r="H177" s="2">
        <v>4544386000</v>
      </c>
      <c r="I177" s="2">
        <v>79494687000</v>
      </c>
      <c r="J177" s="2">
        <v>145375792</v>
      </c>
      <c r="K177" s="2">
        <v>12310884</v>
      </c>
      <c r="L177" s="2">
        <v>133064908</v>
      </c>
      <c r="M177" s="2">
        <v>111760162.8</v>
      </c>
      <c r="N177" s="2">
        <v>10493129.6</v>
      </c>
      <c r="O177" s="2">
        <v>101267033.2</v>
      </c>
      <c r="P177" s="15">
        <v>0.1</v>
      </c>
      <c r="Q177" s="2">
        <v>1049312.96</v>
      </c>
      <c r="R177" s="13">
        <v>0.25</v>
      </c>
      <c r="S177" s="15">
        <v>0</v>
      </c>
      <c r="T177" s="2">
        <v>25316758.300000001</v>
      </c>
      <c r="U177" s="2">
        <v>5000000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31366071.260000002</v>
      </c>
      <c r="AD177" t="s">
        <v>97</v>
      </c>
    </row>
    <row r="178" spans="1:30" hidden="1" x14ac:dyDescent="0.25">
      <c r="A178" s="20">
        <v>1078</v>
      </c>
      <c r="B178" t="s">
        <v>158</v>
      </c>
      <c r="C178" t="s">
        <v>302</v>
      </c>
      <c r="D178" t="s">
        <v>9</v>
      </c>
      <c r="E178" t="s">
        <v>16</v>
      </c>
      <c r="F178" t="s">
        <v>233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0.1</v>
      </c>
      <c r="Q178" s="2">
        <v>0</v>
      </c>
      <c r="R178" s="13">
        <v>0.3</v>
      </c>
      <c r="S178" s="15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0</v>
      </c>
      <c r="AD178" t="s">
        <v>34</v>
      </c>
    </row>
    <row r="179" spans="1:30" hidden="1" x14ac:dyDescent="0.25">
      <c r="A179" s="20">
        <v>1101</v>
      </c>
      <c r="B179" t="s">
        <v>158</v>
      </c>
      <c r="C179" t="s">
        <v>303</v>
      </c>
      <c r="D179" t="s">
        <v>9</v>
      </c>
      <c r="E179" t="s">
        <v>10</v>
      </c>
      <c r="F179" t="s">
        <v>234</v>
      </c>
      <c r="G179" s="2">
        <v>64515981000</v>
      </c>
      <c r="H179" s="2">
        <v>0</v>
      </c>
      <c r="I179" s="2">
        <v>64515981000</v>
      </c>
      <c r="J179" s="2">
        <v>127825038</v>
      </c>
      <c r="K179" s="2">
        <v>0</v>
      </c>
      <c r="L179" s="2">
        <v>127825038</v>
      </c>
      <c r="M179" s="2">
        <v>102018645.59999999</v>
      </c>
      <c r="N179" s="2">
        <v>0</v>
      </c>
      <c r="O179" s="2">
        <v>102018645.59999999</v>
      </c>
      <c r="P179" s="15">
        <v>0.1</v>
      </c>
      <c r="Q179" s="2">
        <v>0</v>
      </c>
      <c r="R179" s="13">
        <v>0.25</v>
      </c>
      <c r="S179" s="15">
        <v>0</v>
      </c>
      <c r="T179" s="2">
        <v>25504661.399999999</v>
      </c>
      <c r="U179" s="2">
        <v>5000000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30504661.399999999</v>
      </c>
      <c r="AD179" t="s">
        <v>69</v>
      </c>
    </row>
    <row r="180" spans="1:30" hidden="1" x14ac:dyDescent="0.25">
      <c r="A180" s="20">
        <v>1107</v>
      </c>
      <c r="B180" t="s">
        <v>158</v>
      </c>
      <c r="C180" t="s">
        <v>303</v>
      </c>
      <c r="D180" t="s">
        <v>2</v>
      </c>
      <c r="E180" t="s">
        <v>219</v>
      </c>
      <c r="F180" t="s">
        <v>235</v>
      </c>
      <c r="G180" s="2">
        <v>36430951200</v>
      </c>
      <c r="H180" s="2">
        <v>0</v>
      </c>
      <c r="I180" s="2">
        <v>36430951200</v>
      </c>
      <c r="J180" s="2">
        <v>77579442</v>
      </c>
      <c r="K180" s="2">
        <v>0</v>
      </c>
      <c r="L180" s="2">
        <v>77579442</v>
      </c>
      <c r="M180" s="2">
        <v>63007061.520000003</v>
      </c>
      <c r="N180" s="2">
        <v>0</v>
      </c>
      <c r="O180" s="2">
        <v>63007061.520000003</v>
      </c>
      <c r="P180" s="15">
        <v>0.1</v>
      </c>
      <c r="Q180" s="2">
        <v>0</v>
      </c>
      <c r="R180" s="13">
        <v>0.2</v>
      </c>
      <c r="S180" s="15">
        <v>0</v>
      </c>
      <c r="T180" s="2">
        <v>12601412.304</v>
      </c>
      <c r="U180" s="2">
        <v>4000000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16601412.304</v>
      </c>
      <c r="AD180" t="s">
        <v>270</v>
      </c>
    </row>
    <row r="181" spans="1:30" hidden="1" x14ac:dyDescent="0.25">
      <c r="A181" s="20">
        <v>1108</v>
      </c>
      <c r="B181" t="s">
        <v>158</v>
      </c>
      <c r="C181" t="s">
        <v>302</v>
      </c>
      <c r="D181" t="s">
        <v>2</v>
      </c>
      <c r="E181" t="s">
        <v>219</v>
      </c>
      <c r="F181" t="s">
        <v>236</v>
      </c>
      <c r="G181" s="2">
        <v>611250000</v>
      </c>
      <c r="H181" s="2">
        <v>601200000</v>
      </c>
      <c r="I181" s="2">
        <v>10050000</v>
      </c>
      <c r="J181" s="2">
        <v>1838775</v>
      </c>
      <c r="K181" s="2">
        <v>1803600</v>
      </c>
      <c r="L181" s="2">
        <v>35175</v>
      </c>
      <c r="M181" s="2">
        <v>1594275</v>
      </c>
      <c r="N181" s="2">
        <v>1563120</v>
      </c>
      <c r="O181" s="2">
        <v>31155</v>
      </c>
      <c r="P181" s="15">
        <v>0.1</v>
      </c>
      <c r="Q181" s="2">
        <v>156312</v>
      </c>
      <c r="R181" s="13">
        <v>0.3</v>
      </c>
      <c r="S181" s="15">
        <v>0</v>
      </c>
      <c r="T181" s="2">
        <v>9346.5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165658.5</v>
      </c>
      <c r="AD181" t="s">
        <v>202</v>
      </c>
    </row>
    <row r="182" spans="1:30" hidden="1" x14ac:dyDescent="0.25">
      <c r="A182" s="20">
        <v>1115</v>
      </c>
      <c r="B182" t="s">
        <v>158</v>
      </c>
      <c r="C182" t="s">
        <v>303</v>
      </c>
      <c r="D182" t="s">
        <v>9</v>
      </c>
      <c r="E182" t="s">
        <v>10</v>
      </c>
      <c r="F182" t="s">
        <v>237</v>
      </c>
      <c r="G182" s="2">
        <v>23475805000</v>
      </c>
      <c r="H182" s="2">
        <v>0</v>
      </c>
      <c r="I182" s="2">
        <v>23475805000</v>
      </c>
      <c r="J182" s="2">
        <v>35788234</v>
      </c>
      <c r="K182" s="2">
        <v>0</v>
      </c>
      <c r="L182" s="2">
        <v>35788234</v>
      </c>
      <c r="M182" s="2">
        <v>26397912</v>
      </c>
      <c r="N182" s="2">
        <v>0</v>
      </c>
      <c r="O182" s="2">
        <v>26397912</v>
      </c>
      <c r="P182" s="15">
        <v>0.1</v>
      </c>
      <c r="Q182" s="2">
        <v>0</v>
      </c>
      <c r="R182" s="13">
        <v>0.1</v>
      </c>
      <c r="S182" s="15">
        <v>0</v>
      </c>
      <c r="T182" s="2">
        <v>2639791.2000000002</v>
      </c>
      <c r="U182" s="2">
        <v>2000000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4639791.2</v>
      </c>
      <c r="AD182" t="s">
        <v>77</v>
      </c>
    </row>
    <row r="183" spans="1:30" hidden="1" x14ac:dyDescent="0.25">
      <c r="A183" s="20">
        <v>1118</v>
      </c>
      <c r="B183" t="s">
        <v>158</v>
      </c>
      <c r="C183" t="s">
        <v>303</v>
      </c>
      <c r="D183" t="s">
        <v>9</v>
      </c>
      <c r="E183" t="s">
        <v>16</v>
      </c>
      <c r="F183" t="s">
        <v>238</v>
      </c>
      <c r="G183" s="2">
        <v>18612762800</v>
      </c>
      <c r="H183" s="2">
        <v>0</v>
      </c>
      <c r="I183" s="2">
        <v>18612762800</v>
      </c>
      <c r="J183" s="2">
        <v>52837369</v>
      </c>
      <c r="K183" s="2">
        <v>0</v>
      </c>
      <c r="L183" s="2">
        <v>52837369</v>
      </c>
      <c r="M183" s="2">
        <v>45392263.880000003</v>
      </c>
      <c r="N183" s="2">
        <v>0</v>
      </c>
      <c r="O183" s="2">
        <v>45392263.880000003</v>
      </c>
      <c r="P183" s="15">
        <v>0.1</v>
      </c>
      <c r="Q183" s="2">
        <v>0</v>
      </c>
      <c r="R183" s="13">
        <v>0.15</v>
      </c>
      <c r="S183" s="15">
        <v>0</v>
      </c>
      <c r="T183" s="2">
        <v>6808839.5820000004</v>
      </c>
      <c r="U183" s="2">
        <v>3000000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9808839.5820000004</v>
      </c>
      <c r="AD183" t="s">
        <v>20</v>
      </c>
    </row>
    <row r="184" spans="1:30" x14ac:dyDescent="0.25">
      <c r="A184" s="20">
        <v>1119</v>
      </c>
      <c r="B184" t="s">
        <v>13</v>
      </c>
      <c r="C184" t="s">
        <v>303</v>
      </c>
      <c r="D184" t="s">
        <v>2</v>
      </c>
      <c r="E184" t="s">
        <v>4</v>
      </c>
      <c r="F184" t="s">
        <v>239</v>
      </c>
      <c r="G184" s="2">
        <v>68048198000</v>
      </c>
      <c r="H184" s="2">
        <v>0</v>
      </c>
      <c r="I184" s="2">
        <v>68048198000</v>
      </c>
      <c r="J184" s="2">
        <v>134533707</v>
      </c>
      <c r="K184" s="2">
        <v>0</v>
      </c>
      <c r="L184" s="2">
        <v>134533707</v>
      </c>
      <c r="M184" s="2">
        <v>107314427.8</v>
      </c>
      <c r="N184" s="2">
        <v>0</v>
      </c>
      <c r="O184" s="2">
        <v>107314427.8</v>
      </c>
      <c r="P184" s="15">
        <v>0.1</v>
      </c>
      <c r="Q184" s="2">
        <v>0</v>
      </c>
      <c r="R184" s="13">
        <v>0.25</v>
      </c>
      <c r="S184" s="15">
        <v>0</v>
      </c>
      <c r="T184" s="2">
        <v>26828606.949999999</v>
      </c>
      <c r="U184" s="2">
        <v>0</v>
      </c>
      <c r="V184" s="2">
        <v>334088961</v>
      </c>
      <c r="W184" s="2">
        <v>33249036.600000001</v>
      </c>
      <c r="X184" s="2">
        <v>300839924.39999998</v>
      </c>
      <c r="Y184" s="2">
        <v>246248002500</v>
      </c>
      <c r="Z184" s="2">
        <v>16000976000</v>
      </c>
      <c r="AA184" s="2">
        <v>230247026500</v>
      </c>
      <c r="AB184" s="18">
        <v>12366087.342</v>
      </c>
      <c r="AC184" s="4">
        <v>39194694.292000003</v>
      </c>
      <c r="AD184" t="s">
        <v>22</v>
      </c>
    </row>
    <row r="185" spans="1:30" hidden="1" x14ac:dyDescent="0.25">
      <c r="A185" s="20">
        <v>1123</v>
      </c>
      <c r="B185" t="s">
        <v>158</v>
      </c>
      <c r="C185" t="s">
        <v>303</v>
      </c>
      <c r="D185" t="s">
        <v>2</v>
      </c>
      <c r="E185" t="s">
        <v>4</v>
      </c>
      <c r="F185" t="s">
        <v>240</v>
      </c>
      <c r="G185" s="2">
        <v>11452184900</v>
      </c>
      <c r="H185" s="2">
        <v>4360877000</v>
      </c>
      <c r="I185" s="2">
        <v>7091307900</v>
      </c>
      <c r="J185" s="2">
        <v>32166778</v>
      </c>
      <c r="K185" s="2">
        <v>12620457</v>
      </c>
      <c r="L185" s="2">
        <v>19546321</v>
      </c>
      <c r="M185" s="2">
        <v>27585904.039999999</v>
      </c>
      <c r="N185" s="2">
        <v>10876106.199999999</v>
      </c>
      <c r="O185" s="2">
        <v>16709797.84</v>
      </c>
      <c r="P185" s="15">
        <v>0.1</v>
      </c>
      <c r="Q185" s="2">
        <v>1087610.6200000001</v>
      </c>
      <c r="R185" s="13">
        <v>0.1</v>
      </c>
      <c r="S185" s="15">
        <v>0</v>
      </c>
      <c r="T185" s="2">
        <v>1670979.784</v>
      </c>
      <c r="U185" s="2">
        <v>2000000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4758590.4040000001</v>
      </c>
      <c r="AD185" t="s">
        <v>44</v>
      </c>
    </row>
    <row r="186" spans="1:30" hidden="1" x14ac:dyDescent="0.25">
      <c r="A186" s="20">
        <v>1130</v>
      </c>
      <c r="B186" t="s">
        <v>158</v>
      </c>
      <c r="C186" t="s">
        <v>303</v>
      </c>
      <c r="D186" t="s">
        <v>2</v>
      </c>
      <c r="E186" t="s">
        <v>352</v>
      </c>
      <c r="F186" t="s">
        <v>257</v>
      </c>
      <c r="G186" s="2">
        <v>235080000</v>
      </c>
      <c r="H186" s="2">
        <v>0</v>
      </c>
      <c r="I186" s="2">
        <v>235080000</v>
      </c>
      <c r="J186" s="2">
        <v>765781</v>
      </c>
      <c r="K186" s="2">
        <v>0</v>
      </c>
      <c r="L186" s="2">
        <v>765781</v>
      </c>
      <c r="M186" s="2">
        <v>671749</v>
      </c>
      <c r="N186" s="2">
        <v>0</v>
      </c>
      <c r="O186" s="2">
        <v>671749</v>
      </c>
      <c r="P186" s="15">
        <v>0.1</v>
      </c>
      <c r="Q186" s="2">
        <v>0</v>
      </c>
      <c r="R186" s="13">
        <v>0</v>
      </c>
      <c r="S186" s="15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0</v>
      </c>
      <c r="AD186" t="s">
        <v>97</v>
      </c>
    </row>
    <row r="187" spans="1:30" hidden="1" x14ac:dyDescent="0.25">
      <c r="A187" s="20">
        <v>1132</v>
      </c>
      <c r="B187" t="s">
        <v>158</v>
      </c>
      <c r="C187" t="s">
        <v>302</v>
      </c>
      <c r="D187" t="s">
        <v>2</v>
      </c>
      <c r="E187" t="s">
        <v>219</v>
      </c>
      <c r="F187" t="s">
        <v>258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15">
        <v>0.1</v>
      </c>
      <c r="Q187" s="2">
        <v>0</v>
      </c>
      <c r="R187" s="13">
        <v>0.3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270</v>
      </c>
    </row>
    <row r="188" spans="1:30" hidden="1" x14ac:dyDescent="0.25">
      <c r="A188" s="20">
        <v>1152</v>
      </c>
      <c r="B188" t="s">
        <v>158</v>
      </c>
      <c r="C188" t="s">
        <v>304</v>
      </c>
      <c r="D188" t="s">
        <v>2</v>
      </c>
      <c r="E188" t="s">
        <v>219</v>
      </c>
      <c r="F188" t="s">
        <v>262</v>
      </c>
      <c r="G188" s="2">
        <v>6710244000</v>
      </c>
      <c r="H188" s="2">
        <v>0</v>
      </c>
      <c r="I188" s="2">
        <v>6710244000</v>
      </c>
      <c r="J188" s="2">
        <v>20371257</v>
      </c>
      <c r="K188" s="2">
        <v>0</v>
      </c>
      <c r="L188" s="2">
        <v>20371257</v>
      </c>
      <c r="M188" s="2">
        <v>17687159.399999999</v>
      </c>
      <c r="N188" s="2">
        <v>0</v>
      </c>
      <c r="O188" s="2">
        <v>17687159.399999999</v>
      </c>
      <c r="P188" s="15">
        <v>0.1</v>
      </c>
      <c r="Q188" s="2">
        <v>0</v>
      </c>
      <c r="R188" s="13">
        <v>0.1</v>
      </c>
      <c r="S188" s="15">
        <v>0</v>
      </c>
      <c r="T188" s="2">
        <v>1768715.94</v>
      </c>
      <c r="U188" s="2">
        <v>2000000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3768715.94</v>
      </c>
      <c r="AD188" t="s">
        <v>202</v>
      </c>
    </row>
    <row r="189" spans="1:30" hidden="1" x14ac:dyDescent="0.25">
      <c r="A189" s="20">
        <v>1157</v>
      </c>
      <c r="B189" t="s">
        <v>158</v>
      </c>
      <c r="C189" t="s">
        <v>302</v>
      </c>
      <c r="D189" t="s">
        <v>9</v>
      </c>
      <c r="E189" t="s">
        <v>10</v>
      </c>
      <c r="F189" t="s">
        <v>175</v>
      </c>
      <c r="G189" s="2">
        <v>11017111000</v>
      </c>
      <c r="H189" s="2">
        <v>0</v>
      </c>
      <c r="I189" s="2">
        <v>11017111000</v>
      </c>
      <c r="J189" s="2">
        <v>16525682</v>
      </c>
      <c r="K189" s="2">
        <v>0</v>
      </c>
      <c r="L189" s="2">
        <v>16525682</v>
      </c>
      <c r="M189" s="2">
        <v>12118837.6</v>
      </c>
      <c r="N189" s="2">
        <v>0</v>
      </c>
      <c r="O189" s="2">
        <v>12118837.6</v>
      </c>
      <c r="P189" s="15">
        <v>0.1</v>
      </c>
      <c r="Q189" s="2">
        <v>0</v>
      </c>
      <c r="R189" s="13">
        <v>0.3</v>
      </c>
      <c r="S189" s="15">
        <v>0</v>
      </c>
      <c r="T189" s="2">
        <v>3635651.28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3635651.28</v>
      </c>
      <c r="AD189" t="s">
        <v>69</v>
      </c>
    </row>
    <row r="190" spans="1:30" hidden="1" x14ac:dyDescent="0.25">
      <c r="A190" s="20">
        <v>1159</v>
      </c>
      <c r="B190" t="s">
        <v>158</v>
      </c>
      <c r="C190" t="s">
        <v>302</v>
      </c>
      <c r="D190" t="s">
        <v>2</v>
      </c>
      <c r="E190" t="s">
        <v>8</v>
      </c>
      <c r="F190" t="s">
        <v>263</v>
      </c>
      <c r="G190" s="2">
        <v>11593871000</v>
      </c>
      <c r="H190" s="2">
        <v>0</v>
      </c>
      <c r="I190" s="2">
        <v>11593871000</v>
      </c>
      <c r="J190" s="2">
        <v>27768776</v>
      </c>
      <c r="K190" s="2">
        <v>0</v>
      </c>
      <c r="L190" s="2">
        <v>27768776</v>
      </c>
      <c r="M190" s="2">
        <v>23131227.600000001</v>
      </c>
      <c r="N190" s="2">
        <v>0</v>
      </c>
      <c r="O190" s="2">
        <v>23131227.600000001</v>
      </c>
      <c r="P190" s="15">
        <v>0.1</v>
      </c>
      <c r="Q190" s="2">
        <v>0</v>
      </c>
      <c r="R190" s="13">
        <v>0.3</v>
      </c>
      <c r="S190" s="15">
        <v>0</v>
      </c>
      <c r="T190" s="2">
        <v>6939368.2800000003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6939368.2800000003</v>
      </c>
      <c r="AD190" t="s">
        <v>45</v>
      </c>
    </row>
    <row r="191" spans="1:30" hidden="1" x14ac:dyDescent="0.25">
      <c r="A191" s="20">
        <v>1160</v>
      </c>
      <c r="B191" t="s">
        <v>158</v>
      </c>
      <c r="C191" t="s">
        <v>302</v>
      </c>
      <c r="D191" t="s">
        <v>2</v>
      </c>
      <c r="E191" t="s">
        <v>351</v>
      </c>
      <c r="F191" t="s">
        <v>264</v>
      </c>
      <c r="G191" s="2">
        <v>14704760900</v>
      </c>
      <c r="H191" s="2">
        <v>0</v>
      </c>
      <c r="I191" s="2">
        <v>14704760900</v>
      </c>
      <c r="J191" s="2">
        <v>30978910</v>
      </c>
      <c r="K191" s="2">
        <v>0</v>
      </c>
      <c r="L191" s="2">
        <v>30978910</v>
      </c>
      <c r="M191" s="2">
        <v>25097005.640000001</v>
      </c>
      <c r="N191" s="2">
        <v>0</v>
      </c>
      <c r="O191" s="2">
        <v>25097005.640000001</v>
      </c>
      <c r="P191" s="15">
        <v>0.1</v>
      </c>
      <c r="Q191" s="2">
        <v>0</v>
      </c>
      <c r="R191" s="13">
        <v>0.3</v>
      </c>
      <c r="S191" s="15">
        <v>0</v>
      </c>
      <c r="T191" s="2">
        <v>7529101.6919999998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7529101.6919999998</v>
      </c>
      <c r="AD191" t="s">
        <v>49</v>
      </c>
    </row>
    <row r="192" spans="1:30" hidden="1" x14ac:dyDescent="0.25">
      <c r="A192" s="20">
        <v>1163</v>
      </c>
      <c r="B192" t="s">
        <v>158</v>
      </c>
      <c r="C192" t="s">
        <v>303</v>
      </c>
      <c r="D192" t="s">
        <v>2</v>
      </c>
      <c r="E192" t="s">
        <v>4</v>
      </c>
      <c r="F192" t="s">
        <v>265</v>
      </c>
      <c r="G192" s="2">
        <v>26162585000</v>
      </c>
      <c r="H192" s="2">
        <v>6666675000</v>
      </c>
      <c r="I192" s="2">
        <v>19495910000</v>
      </c>
      <c r="J192" s="2">
        <v>52879374</v>
      </c>
      <c r="K192" s="2">
        <v>15120333</v>
      </c>
      <c r="L192" s="2">
        <v>37759041</v>
      </c>
      <c r="M192" s="2">
        <v>42414340</v>
      </c>
      <c r="N192" s="2">
        <v>12453663</v>
      </c>
      <c r="O192" s="2">
        <v>29960677</v>
      </c>
      <c r="P192" s="15">
        <v>0.1</v>
      </c>
      <c r="Q192" s="2">
        <v>1245366.3</v>
      </c>
      <c r="R192" s="13">
        <v>0.15</v>
      </c>
      <c r="S192" s="15">
        <v>0</v>
      </c>
      <c r="T192" s="2">
        <v>4494101.55</v>
      </c>
      <c r="U192" s="2">
        <v>3000000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8739467.8499999996</v>
      </c>
      <c r="AD192" t="s">
        <v>53</v>
      </c>
    </row>
    <row r="193" spans="1:30" hidden="1" x14ac:dyDescent="0.25">
      <c r="A193" s="20">
        <v>1166</v>
      </c>
      <c r="B193" t="s">
        <v>158</v>
      </c>
      <c r="C193" t="s">
        <v>303</v>
      </c>
      <c r="D193" t="s">
        <v>2</v>
      </c>
      <c r="E193" t="s">
        <v>219</v>
      </c>
      <c r="F193" t="s">
        <v>266</v>
      </c>
      <c r="G193" s="2">
        <v>9356837000</v>
      </c>
      <c r="H193" s="2">
        <v>0</v>
      </c>
      <c r="I193" s="2">
        <v>9356837000</v>
      </c>
      <c r="J193" s="2">
        <v>21241350</v>
      </c>
      <c r="K193" s="2">
        <v>0</v>
      </c>
      <c r="L193" s="2">
        <v>21241350</v>
      </c>
      <c r="M193" s="2">
        <v>17498615.199999999</v>
      </c>
      <c r="N193" s="2">
        <v>0</v>
      </c>
      <c r="O193" s="2">
        <v>17498615.199999999</v>
      </c>
      <c r="P193" s="15">
        <v>0.1</v>
      </c>
      <c r="Q193" s="2">
        <v>0</v>
      </c>
      <c r="R193" s="13">
        <v>0.1</v>
      </c>
      <c r="S193" s="15">
        <v>0</v>
      </c>
      <c r="T193" s="2">
        <v>1749861.52</v>
      </c>
      <c r="U193" s="2">
        <v>1000000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2749861.52</v>
      </c>
      <c r="AD193" t="s">
        <v>202</v>
      </c>
    </row>
    <row r="194" spans="1:30" hidden="1" x14ac:dyDescent="0.25">
      <c r="A194" s="20">
        <v>1168</v>
      </c>
      <c r="B194" t="s">
        <v>158</v>
      </c>
      <c r="C194" t="s">
        <v>302</v>
      </c>
      <c r="D194" t="s">
        <v>9</v>
      </c>
      <c r="E194" t="s">
        <v>10</v>
      </c>
      <c r="F194" t="s">
        <v>267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5">
        <v>0.1</v>
      </c>
      <c r="Q194" s="2">
        <v>0</v>
      </c>
      <c r="R194" s="13">
        <v>0.3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208</v>
      </c>
    </row>
    <row r="195" spans="1:30" hidden="1" x14ac:dyDescent="0.25">
      <c r="A195" s="20">
        <v>1170</v>
      </c>
      <c r="B195" t="s">
        <v>158</v>
      </c>
      <c r="C195" t="s">
        <v>302</v>
      </c>
      <c r="D195" t="s">
        <v>2</v>
      </c>
      <c r="E195" t="s">
        <v>352</v>
      </c>
      <c r="F195" t="s">
        <v>268</v>
      </c>
      <c r="G195" s="2">
        <v>4990599600</v>
      </c>
      <c r="H195" s="2">
        <v>1496697000</v>
      </c>
      <c r="I195" s="2">
        <v>3493902600</v>
      </c>
      <c r="J195" s="2">
        <v>15448301</v>
      </c>
      <c r="K195" s="2">
        <v>4699766</v>
      </c>
      <c r="L195" s="2">
        <v>10748535</v>
      </c>
      <c r="M195" s="2">
        <v>13452061.16</v>
      </c>
      <c r="N195" s="2">
        <v>4101087.2</v>
      </c>
      <c r="O195" s="2">
        <v>9350973.9600000009</v>
      </c>
      <c r="P195" s="15">
        <v>0.1</v>
      </c>
      <c r="Q195" s="2">
        <v>410108.72</v>
      </c>
      <c r="R195" s="13">
        <v>0.3</v>
      </c>
      <c r="S195" s="15">
        <v>0</v>
      </c>
      <c r="T195" s="2">
        <v>2805292.1880000001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3215400.9079999998</v>
      </c>
      <c r="AD195" t="s">
        <v>97</v>
      </c>
    </row>
    <row r="196" spans="1:30" hidden="1" x14ac:dyDescent="0.25">
      <c r="A196" s="20">
        <v>1176</v>
      </c>
      <c r="B196" t="s">
        <v>158</v>
      </c>
      <c r="C196" t="s">
        <v>302</v>
      </c>
      <c r="D196" t="s">
        <v>2</v>
      </c>
      <c r="E196" t="s">
        <v>351</v>
      </c>
      <c r="F196" t="s">
        <v>269</v>
      </c>
      <c r="G196" s="2">
        <v>5442185000</v>
      </c>
      <c r="H196" s="2">
        <v>0</v>
      </c>
      <c r="I196" s="2">
        <v>5442185000</v>
      </c>
      <c r="J196" s="2">
        <v>15679633</v>
      </c>
      <c r="K196" s="2">
        <v>0</v>
      </c>
      <c r="L196" s="2">
        <v>15679633</v>
      </c>
      <c r="M196" s="2">
        <v>13502759</v>
      </c>
      <c r="N196" s="2">
        <v>0</v>
      </c>
      <c r="O196" s="2">
        <v>13502759</v>
      </c>
      <c r="P196" s="15">
        <v>0.1</v>
      </c>
      <c r="Q196" s="2">
        <v>0</v>
      </c>
      <c r="R196" s="13">
        <v>0.3</v>
      </c>
      <c r="S196" s="15">
        <v>0</v>
      </c>
      <c r="T196" s="2">
        <v>4050827.7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4050827.7</v>
      </c>
      <c r="AD196" t="s">
        <v>49</v>
      </c>
    </row>
    <row r="197" spans="1:30" hidden="1" x14ac:dyDescent="0.25">
      <c r="A197" s="20">
        <v>1180</v>
      </c>
      <c r="B197" t="s">
        <v>158</v>
      </c>
      <c r="C197" t="s">
        <v>302</v>
      </c>
      <c r="D197" t="s">
        <v>9</v>
      </c>
      <c r="E197" t="s">
        <v>10</v>
      </c>
      <c r="F197" t="s">
        <v>273</v>
      </c>
      <c r="G197" s="2">
        <v>20828974000</v>
      </c>
      <c r="H197" s="2">
        <v>0</v>
      </c>
      <c r="I197" s="2">
        <v>20828974000</v>
      </c>
      <c r="J197" s="2">
        <v>52331171</v>
      </c>
      <c r="K197" s="2">
        <v>0</v>
      </c>
      <c r="L197" s="2">
        <v>52331171</v>
      </c>
      <c r="M197" s="2">
        <v>43999581.399999999</v>
      </c>
      <c r="N197" s="2">
        <v>0</v>
      </c>
      <c r="O197" s="2">
        <v>43999581.399999999</v>
      </c>
      <c r="P197" s="15">
        <v>0.1</v>
      </c>
      <c r="Q197" s="2">
        <v>0</v>
      </c>
      <c r="R197" s="13">
        <v>0.3</v>
      </c>
      <c r="S197" s="15">
        <v>0</v>
      </c>
      <c r="T197" s="2">
        <v>13199874.42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13199874.42</v>
      </c>
      <c r="AD197" t="s">
        <v>208</v>
      </c>
    </row>
    <row r="198" spans="1:30" x14ac:dyDescent="0.25">
      <c r="A198" s="20">
        <v>1181</v>
      </c>
      <c r="B198" t="s">
        <v>13</v>
      </c>
      <c r="C198" t="s">
        <v>303</v>
      </c>
      <c r="D198" t="s">
        <v>2</v>
      </c>
      <c r="E198" t="s">
        <v>219</v>
      </c>
      <c r="F198" t="s">
        <v>270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15">
        <v>0.1</v>
      </c>
      <c r="Q198" s="2">
        <v>0</v>
      </c>
      <c r="R198" s="13">
        <v>0</v>
      </c>
      <c r="S198" s="15">
        <v>0</v>
      </c>
      <c r="T198" s="2">
        <v>0</v>
      </c>
      <c r="U198" s="2">
        <v>0</v>
      </c>
      <c r="V198" s="2">
        <v>652699685.32000005</v>
      </c>
      <c r="W198" s="2">
        <v>149203</v>
      </c>
      <c r="X198" s="2">
        <v>652550482.32000005</v>
      </c>
      <c r="Y198" s="2">
        <v>456960844200</v>
      </c>
      <c r="Z198" s="2">
        <v>48130000</v>
      </c>
      <c r="AA198" s="2">
        <v>456912714200</v>
      </c>
      <c r="AB198" s="18">
        <v>26103511.322799999</v>
      </c>
      <c r="AC198" s="4">
        <v>26103511.322799999</v>
      </c>
      <c r="AD198" t="s">
        <v>222</v>
      </c>
    </row>
    <row r="199" spans="1:30" hidden="1" x14ac:dyDescent="0.25">
      <c r="A199" s="20">
        <v>1183</v>
      </c>
      <c r="B199" t="s">
        <v>158</v>
      </c>
      <c r="C199" t="s">
        <v>302</v>
      </c>
      <c r="D199" t="s">
        <v>9</v>
      </c>
      <c r="E199" t="s">
        <v>16</v>
      </c>
      <c r="F199" t="s">
        <v>271</v>
      </c>
      <c r="G199" s="2">
        <v>268177486000</v>
      </c>
      <c r="H199" s="2">
        <v>0</v>
      </c>
      <c r="I199" s="2">
        <v>268177486000</v>
      </c>
      <c r="J199" s="2">
        <v>402266328</v>
      </c>
      <c r="K199" s="2">
        <v>0</v>
      </c>
      <c r="L199" s="2">
        <v>402266328</v>
      </c>
      <c r="M199" s="2">
        <v>294995333.60000002</v>
      </c>
      <c r="N199" s="2">
        <v>0</v>
      </c>
      <c r="O199" s="2">
        <v>294995333.60000002</v>
      </c>
      <c r="P199" s="15">
        <v>0.1</v>
      </c>
      <c r="Q199" s="2">
        <v>0</v>
      </c>
      <c r="R199" s="13">
        <v>0.3</v>
      </c>
      <c r="S199" s="15">
        <v>0.45</v>
      </c>
      <c r="T199" s="2">
        <v>110247900.12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110247900.12</v>
      </c>
      <c r="AD199" t="s">
        <v>18</v>
      </c>
    </row>
    <row r="200" spans="1:30" hidden="1" x14ac:dyDescent="0.25">
      <c r="A200" s="20">
        <v>1184</v>
      </c>
      <c r="B200" t="s">
        <v>158</v>
      </c>
      <c r="C200" t="s">
        <v>303</v>
      </c>
      <c r="D200" t="s">
        <v>9</v>
      </c>
      <c r="E200" t="s">
        <v>29</v>
      </c>
      <c r="F200" t="s">
        <v>272</v>
      </c>
      <c r="G200" s="2">
        <v>128214366000</v>
      </c>
      <c r="H200" s="2">
        <v>0</v>
      </c>
      <c r="I200" s="2">
        <v>128214366000</v>
      </c>
      <c r="J200" s="2">
        <v>194200215</v>
      </c>
      <c r="K200" s="2">
        <v>0</v>
      </c>
      <c r="L200" s="2">
        <v>194200215</v>
      </c>
      <c r="M200" s="2">
        <v>142914468.59999999</v>
      </c>
      <c r="N200" s="2">
        <v>0</v>
      </c>
      <c r="O200" s="2">
        <v>142914468.59999999</v>
      </c>
      <c r="P200" s="15">
        <v>0.1</v>
      </c>
      <c r="Q200" s="2">
        <v>0</v>
      </c>
      <c r="R200" s="13">
        <v>0.25</v>
      </c>
      <c r="S200" s="15">
        <v>0</v>
      </c>
      <c r="T200" s="2">
        <v>35728617.149999999</v>
      </c>
      <c r="U200" s="2">
        <v>5000000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40728617.149999999</v>
      </c>
      <c r="AD200" t="s">
        <v>30</v>
      </c>
    </row>
    <row r="201" spans="1:30" hidden="1" x14ac:dyDescent="0.25">
      <c r="A201" s="20">
        <v>1189</v>
      </c>
      <c r="B201" t="s">
        <v>158</v>
      </c>
      <c r="C201" t="s">
        <v>302</v>
      </c>
      <c r="D201" t="s">
        <v>2</v>
      </c>
      <c r="E201" t="s">
        <v>219</v>
      </c>
      <c r="F201" t="s">
        <v>274</v>
      </c>
      <c r="G201" s="2">
        <v>954500000</v>
      </c>
      <c r="H201" s="2">
        <v>0</v>
      </c>
      <c r="I201" s="2">
        <v>954500000</v>
      </c>
      <c r="J201" s="2">
        <v>2202500</v>
      </c>
      <c r="K201" s="2">
        <v>0</v>
      </c>
      <c r="L201" s="2">
        <v>2202500</v>
      </c>
      <c r="M201" s="2">
        <v>1820700</v>
      </c>
      <c r="N201" s="2">
        <v>0</v>
      </c>
      <c r="O201" s="2">
        <v>1820700</v>
      </c>
      <c r="P201" s="15">
        <v>0.1</v>
      </c>
      <c r="Q201" s="2">
        <v>0</v>
      </c>
      <c r="R201" s="13">
        <v>0.3</v>
      </c>
      <c r="S201" s="15">
        <v>0</v>
      </c>
      <c r="T201" s="2">
        <v>546210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546210</v>
      </c>
      <c r="AD201" t="s">
        <v>202</v>
      </c>
    </row>
    <row r="202" spans="1:30" hidden="1" x14ac:dyDescent="0.25">
      <c r="A202" s="20">
        <v>1192</v>
      </c>
      <c r="B202" t="s">
        <v>158</v>
      </c>
      <c r="C202" t="s">
        <v>302</v>
      </c>
      <c r="D202" t="s">
        <v>2</v>
      </c>
      <c r="E202" t="s">
        <v>219</v>
      </c>
      <c r="F202" t="s">
        <v>275</v>
      </c>
      <c r="G202" s="2">
        <v>139677590000</v>
      </c>
      <c r="H202" s="2">
        <v>0</v>
      </c>
      <c r="I202" s="2">
        <v>139677590000</v>
      </c>
      <c r="J202" s="2">
        <v>240033482</v>
      </c>
      <c r="K202" s="2">
        <v>0</v>
      </c>
      <c r="L202" s="2">
        <v>240033482</v>
      </c>
      <c r="M202" s="2">
        <v>184162446</v>
      </c>
      <c r="N202" s="2">
        <v>0</v>
      </c>
      <c r="O202" s="2">
        <v>184162446</v>
      </c>
      <c r="P202" s="15">
        <v>0.1</v>
      </c>
      <c r="Q202" s="2">
        <v>0</v>
      </c>
      <c r="R202" s="13">
        <v>0.3</v>
      </c>
      <c r="S202" s="15">
        <v>0.4</v>
      </c>
      <c r="T202" s="2">
        <v>58664978.399999999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58664978.399999999</v>
      </c>
      <c r="AD202" t="s">
        <v>270</v>
      </c>
    </row>
    <row r="203" spans="1:30" hidden="1" x14ac:dyDescent="0.25">
      <c r="A203" s="20">
        <v>1194</v>
      </c>
      <c r="B203" t="s">
        <v>158</v>
      </c>
      <c r="C203" t="s">
        <v>302</v>
      </c>
      <c r="D203" t="s">
        <v>2</v>
      </c>
      <c r="E203" t="s">
        <v>352</v>
      </c>
      <c r="F203" t="s">
        <v>276</v>
      </c>
      <c r="G203" s="2">
        <v>9710199300</v>
      </c>
      <c r="H203" s="2">
        <v>5155862300</v>
      </c>
      <c r="I203" s="2">
        <v>4554337000</v>
      </c>
      <c r="J203" s="2">
        <v>22594999</v>
      </c>
      <c r="K203" s="2">
        <v>8821887</v>
      </c>
      <c r="L203" s="2">
        <v>13773112</v>
      </c>
      <c r="M203" s="2">
        <v>18710919.280000001</v>
      </c>
      <c r="N203" s="2">
        <v>6759542.0800000001</v>
      </c>
      <c r="O203" s="2">
        <v>11951377.199999999</v>
      </c>
      <c r="P203" s="15">
        <v>0.1</v>
      </c>
      <c r="Q203" s="2">
        <v>675954.20799999998</v>
      </c>
      <c r="R203" s="13">
        <v>0.3</v>
      </c>
      <c r="S203" s="15">
        <v>0</v>
      </c>
      <c r="T203" s="2">
        <v>3585413.16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4261367.3679999998</v>
      </c>
      <c r="AD203" t="s">
        <v>180</v>
      </c>
    </row>
    <row r="204" spans="1:30" hidden="1" x14ac:dyDescent="0.25">
      <c r="A204" s="20">
        <v>1196</v>
      </c>
      <c r="B204" t="s">
        <v>158</v>
      </c>
      <c r="C204" t="s">
        <v>302</v>
      </c>
      <c r="D204" t="s">
        <v>2</v>
      </c>
      <c r="E204" t="s">
        <v>8</v>
      </c>
      <c r="F204" t="s">
        <v>277</v>
      </c>
      <c r="G204" s="2">
        <v>8250641000</v>
      </c>
      <c r="H204" s="2">
        <v>1297950000</v>
      </c>
      <c r="I204" s="2">
        <v>6952691000</v>
      </c>
      <c r="J204" s="2">
        <v>23907855</v>
      </c>
      <c r="K204" s="2">
        <v>4349327</v>
      </c>
      <c r="L204" s="2">
        <v>19558528</v>
      </c>
      <c r="M204" s="2">
        <v>20607598.600000001</v>
      </c>
      <c r="N204" s="2">
        <v>3830147</v>
      </c>
      <c r="O204" s="2">
        <v>16777451.600000001</v>
      </c>
      <c r="P204" s="15">
        <v>0.1</v>
      </c>
      <c r="Q204" s="2">
        <v>383014.7</v>
      </c>
      <c r="R204" s="13">
        <v>0.3</v>
      </c>
      <c r="S204" s="15">
        <v>0</v>
      </c>
      <c r="T204" s="2">
        <v>5033235.4800000004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5416250.1799999997</v>
      </c>
      <c r="AD204" t="s">
        <v>36</v>
      </c>
    </row>
    <row r="205" spans="1:30" hidden="1" x14ac:dyDescent="0.25">
      <c r="A205" s="20">
        <v>1197</v>
      </c>
      <c r="B205" t="s">
        <v>158</v>
      </c>
      <c r="C205" t="s">
        <v>304</v>
      </c>
      <c r="D205" t="s">
        <v>2</v>
      </c>
      <c r="E205" t="s">
        <v>219</v>
      </c>
      <c r="F205" t="s">
        <v>278</v>
      </c>
      <c r="G205" s="2">
        <v>14843172000</v>
      </c>
      <c r="H205" s="2">
        <v>0</v>
      </c>
      <c r="I205" s="2">
        <v>14843172000</v>
      </c>
      <c r="J205" s="2">
        <v>37981812</v>
      </c>
      <c r="K205" s="2">
        <v>0</v>
      </c>
      <c r="L205" s="2">
        <v>37981812</v>
      </c>
      <c r="M205" s="2">
        <v>32044543.199999999</v>
      </c>
      <c r="N205" s="2">
        <v>0</v>
      </c>
      <c r="O205" s="2">
        <v>32044543.199999999</v>
      </c>
      <c r="P205" s="15">
        <v>0.1</v>
      </c>
      <c r="Q205" s="2">
        <v>0</v>
      </c>
      <c r="R205" s="13">
        <v>0.15</v>
      </c>
      <c r="S205" s="15">
        <v>0</v>
      </c>
      <c r="T205" s="2">
        <v>4806681.4800000004</v>
      </c>
      <c r="U205" s="2">
        <v>4000000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8806681.4800000004</v>
      </c>
      <c r="AD205" t="s">
        <v>202</v>
      </c>
    </row>
    <row r="206" spans="1:30" hidden="1" x14ac:dyDescent="0.25">
      <c r="A206" s="20">
        <v>1201</v>
      </c>
      <c r="B206" t="s">
        <v>158</v>
      </c>
      <c r="C206" t="s">
        <v>303</v>
      </c>
      <c r="D206" t="s">
        <v>2</v>
      </c>
      <c r="E206" t="s">
        <v>8</v>
      </c>
      <c r="F206" t="s">
        <v>279</v>
      </c>
      <c r="G206" s="2">
        <v>6557736000</v>
      </c>
      <c r="H206" s="2">
        <v>0</v>
      </c>
      <c r="I206" s="2">
        <v>6557736000</v>
      </c>
      <c r="J206" s="2">
        <v>21249245</v>
      </c>
      <c r="K206" s="2">
        <v>0</v>
      </c>
      <c r="L206" s="2">
        <v>21249245</v>
      </c>
      <c r="M206" s="2">
        <v>18626150.600000001</v>
      </c>
      <c r="N206" s="2">
        <v>0</v>
      </c>
      <c r="O206" s="2">
        <v>18626150.600000001</v>
      </c>
      <c r="P206" s="15">
        <v>0.1</v>
      </c>
      <c r="Q206" s="2">
        <v>0</v>
      </c>
      <c r="R206" s="13">
        <v>0.1</v>
      </c>
      <c r="S206" s="15">
        <v>0</v>
      </c>
      <c r="T206" s="2">
        <v>1862615.06</v>
      </c>
      <c r="U206" s="2">
        <v>1000000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2862615.06</v>
      </c>
      <c r="AD206" t="s">
        <v>57</v>
      </c>
    </row>
    <row r="207" spans="1:30" hidden="1" x14ac:dyDescent="0.25">
      <c r="A207" s="20">
        <v>1202</v>
      </c>
      <c r="B207" t="s">
        <v>158</v>
      </c>
      <c r="C207" t="s">
        <v>302</v>
      </c>
      <c r="D207" t="s">
        <v>2</v>
      </c>
      <c r="E207" t="s">
        <v>8</v>
      </c>
      <c r="F207" t="s">
        <v>280</v>
      </c>
      <c r="G207" s="2">
        <v>28433120000</v>
      </c>
      <c r="H207" s="2">
        <v>281953000</v>
      </c>
      <c r="I207" s="2">
        <v>28151167000</v>
      </c>
      <c r="J207" s="2">
        <v>50204534</v>
      </c>
      <c r="K207" s="2">
        <v>928562</v>
      </c>
      <c r="L207" s="2">
        <v>49275972</v>
      </c>
      <c r="M207" s="2">
        <v>38831286</v>
      </c>
      <c r="N207" s="2">
        <v>815780.8</v>
      </c>
      <c r="O207" s="2">
        <v>38015505.200000003</v>
      </c>
      <c r="P207" s="15">
        <v>0.1</v>
      </c>
      <c r="Q207" s="2">
        <v>81578.080000000002</v>
      </c>
      <c r="R207" s="13">
        <v>0.3</v>
      </c>
      <c r="S207" s="15">
        <v>0</v>
      </c>
      <c r="T207" s="2">
        <v>11404651.560000001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11486229.640000001</v>
      </c>
      <c r="AD207" t="s">
        <v>113</v>
      </c>
    </row>
    <row r="208" spans="1:30" hidden="1" x14ac:dyDescent="0.25">
      <c r="A208" s="20">
        <v>1203</v>
      </c>
      <c r="B208" t="s">
        <v>158</v>
      </c>
      <c r="C208" t="s">
        <v>303</v>
      </c>
      <c r="D208" t="s">
        <v>2</v>
      </c>
      <c r="E208" t="s">
        <v>4</v>
      </c>
      <c r="F208" t="s">
        <v>281</v>
      </c>
      <c r="G208" s="2">
        <v>283126425000</v>
      </c>
      <c r="H208" s="2">
        <v>0</v>
      </c>
      <c r="I208" s="2">
        <v>283126425000</v>
      </c>
      <c r="J208" s="2">
        <v>438049474</v>
      </c>
      <c r="K208" s="2">
        <v>0</v>
      </c>
      <c r="L208" s="2">
        <v>438049474</v>
      </c>
      <c r="M208" s="2">
        <v>324798904</v>
      </c>
      <c r="N208" s="2">
        <v>0</v>
      </c>
      <c r="O208" s="2">
        <v>324798904</v>
      </c>
      <c r="P208" s="15">
        <v>0.1</v>
      </c>
      <c r="Q208" s="2">
        <v>0</v>
      </c>
      <c r="R208" s="13">
        <v>0.25</v>
      </c>
      <c r="S208" s="15">
        <v>0.5</v>
      </c>
      <c r="T208" s="2">
        <v>124899452</v>
      </c>
      <c r="U208" s="2">
        <v>7000000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131899452</v>
      </c>
      <c r="AD208" t="s">
        <v>6</v>
      </c>
    </row>
    <row r="209" spans="1:30" hidden="1" x14ac:dyDescent="0.25">
      <c r="A209" s="20">
        <v>1206</v>
      </c>
      <c r="B209" t="s">
        <v>158</v>
      </c>
      <c r="C209" t="s">
        <v>303</v>
      </c>
      <c r="D209" t="s">
        <v>2</v>
      </c>
      <c r="E209" t="s">
        <v>4</v>
      </c>
      <c r="F209" t="s">
        <v>282</v>
      </c>
      <c r="G209" s="2">
        <v>33795319000</v>
      </c>
      <c r="H209" s="2">
        <v>4964980000</v>
      </c>
      <c r="I209" s="2">
        <v>28830339000</v>
      </c>
      <c r="J209" s="2">
        <v>75731864</v>
      </c>
      <c r="K209" s="2">
        <v>10153794</v>
      </c>
      <c r="L209" s="2">
        <v>65578070</v>
      </c>
      <c r="M209" s="2">
        <v>62213736.399999999</v>
      </c>
      <c r="N209" s="2">
        <v>8167802</v>
      </c>
      <c r="O209" s="2">
        <v>54045934.399999999</v>
      </c>
      <c r="P209" s="15">
        <v>0.1</v>
      </c>
      <c r="Q209" s="2">
        <v>816780.2</v>
      </c>
      <c r="R209" s="13">
        <v>0.2</v>
      </c>
      <c r="S209" s="15">
        <v>0</v>
      </c>
      <c r="T209" s="2">
        <v>10809186.880000001</v>
      </c>
      <c r="U209" s="2">
        <v>4000000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15625967.08</v>
      </c>
      <c r="AD209" t="s">
        <v>53</v>
      </c>
    </row>
    <row r="210" spans="1:30" hidden="1" x14ac:dyDescent="0.25">
      <c r="A210" s="20">
        <v>1207</v>
      </c>
      <c r="B210" t="s">
        <v>158</v>
      </c>
      <c r="C210" t="s">
        <v>302</v>
      </c>
      <c r="D210" t="s">
        <v>9</v>
      </c>
      <c r="E210" t="s">
        <v>16</v>
      </c>
      <c r="F210" t="s">
        <v>283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15">
        <v>0.1</v>
      </c>
      <c r="Q210" s="2">
        <v>0</v>
      </c>
      <c r="R210" s="13">
        <v>0.3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159</v>
      </c>
    </row>
    <row r="211" spans="1:30" hidden="1" x14ac:dyDescent="0.25">
      <c r="A211" s="20">
        <v>1211</v>
      </c>
      <c r="B211" t="s">
        <v>158</v>
      </c>
      <c r="C211" t="s">
        <v>303</v>
      </c>
      <c r="D211" t="s">
        <v>2</v>
      </c>
      <c r="E211" t="s">
        <v>352</v>
      </c>
      <c r="F211" t="s">
        <v>286</v>
      </c>
      <c r="G211" s="2">
        <v>18477554000</v>
      </c>
      <c r="H211" s="2">
        <v>1716200000</v>
      </c>
      <c r="I211" s="2">
        <v>16761354000</v>
      </c>
      <c r="J211" s="2">
        <v>51874218</v>
      </c>
      <c r="K211" s="2">
        <v>4968882</v>
      </c>
      <c r="L211" s="2">
        <v>46905336</v>
      </c>
      <c r="M211" s="2">
        <v>44483196.399999999</v>
      </c>
      <c r="N211" s="2">
        <v>4282402</v>
      </c>
      <c r="O211" s="2">
        <v>40200794.399999999</v>
      </c>
      <c r="P211" s="15">
        <v>0.1</v>
      </c>
      <c r="Q211" s="2">
        <v>428240.2</v>
      </c>
      <c r="R211" s="13">
        <v>0.15</v>
      </c>
      <c r="S211" s="15">
        <v>0</v>
      </c>
      <c r="T211" s="2">
        <v>6030119.1600000001</v>
      </c>
      <c r="U211" s="2">
        <v>3000000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9458359.3599999994</v>
      </c>
      <c r="AD211" t="s">
        <v>180</v>
      </c>
    </row>
    <row r="212" spans="1:30" hidden="1" x14ac:dyDescent="0.25">
      <c r="A212" s="20">
        <v>1214</v>
      </c>
      <c r="B212" t="s">
        <v>158</v>
      </c>
      <c r="C212" t="s">
        <v>303</v>
      </c>
      <c r="D212" t="s">
        <v>9</v>
      </c>
      <c r="E212" t="s">
        <v>10</v>
      </c>
      <c r="F212" t="s">
        <v>284</v>
      </c>
      <c r="G212" s="2">
        <v>22029905000</v>
      </c>
      <c r="H212" s="2">
        <v>0</v>
      </c>
      <c r="I212" s="2">
        <v>22029905000</v>
      </c>
      <c r="J212" s="2">
        <v>44400819</v>
      </c>
      <c r="K212" s="2">
        <v>0</v>
      </c>
      <c r="L212" s="2">
        <v>44400819</v>
      </c>
      <c r="M212" s="2">
        <v>35588857</v>
      </c>
      <c r="N212" s="2">
        <v>0</v>
      </c>
      <c r="O212" s="2">
        <v>35588857</v>
      </c>
      <c r="P212" s="15">
        <v>0.1</v>
      </c>
      <c r="Q212" s="2">
        <v>0</v>
      </c>
      <c r="R212" s="13">
        <v>0.15</v>
      </c>
      <c r="S212" s="15">
        <v>0</v>
      </c>
      <c r="T212" s="2">
        <v>5338328.55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8338328.5499999998</v>
      </c>
      <c r="AD212" t="s">
        <v>77</v>
      </c>
    </row>
    <row r="213" spans="1:30" hidden="1" x14ac:dyDescent="0.25">
      <c r="A213" s="20">
        <v>1215</v>
      </c>
      <c r="B213" t="s">
        <v>158</v>
      </c>
      <c r="C213" t="s">
        <v>302</v>
      </c>
      <c r="D213" t="s">
        <v>2</v>
      </c>
      <c r="E213" t="s">
        <v>352</v>
      </c>
      <c r="F213" t="s">
        <v>285</v>
      </c>
      <c r="G213" s="2">
        <v>8701877900</v>
      </c>
      <c r="H213" s="2">
        <v>1023208000</v>
      </c>
      <c r="I213" s="2">
        <v>7678669900</v>
      </c>
      <c r="J213" s="2">
        <v>27179971</v>
      </c>
      <c r="K213" s="2">
        <v>3349749</v>
      </c>
      <c r="L213" s="2">
        <v>23830222</v>
      </c>
      <c r="M213" s="2">
        <v>23699219.84</v>
      </c>
      <c r="N213" s="2">
        <v>2940465.8</v>
      </c>
      <c r="O213" s="2">
        <v>20758754.039999999</v>
      </c>
      <c r="P213" s="15">
        <v>0.1</v>
      </c>
      <c r="Q213" s="2">
        <v>294046.58</v>
      </c>
      <c r="R213" s="13">
        <v>0.3</v>
      </c>
      <c r="S213" s="15">
        <v>0</v>
      </c>
      <c r="T213" s="2">
        <v>6227626.2120000003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6521672.7920000004</v>
      </c>
      <c r="AD213" t="s">
        <v>97</v>
      </c>
    </row>
    <row r="214" spans="1:30" hidden="1" x14ac:dyDescent="0.25">
      <c r="A214" s="20">
        <v>1219</v>
      </c>
      <c r="B214" t="s">
        <v>158</v>
      </c>
      <c r="C214" t="s">
        <v>302</v>
      </c>
      <c r="D214" t="s">
        <v>2</v>
      </c>
      <c r="E214" t="s">
        <v>351</v>
      </c>
      <c r="F214" t="s">
        <v>287</v>
      </c>
      <c r="G214" s="2">
        <v>20957835000</v>
      </c>
      <c r="H214" s="2">
        <v>0</v>
      </c>
      <c r="I214" s="2">
        <v>20957835000</v>
      </c>
      <c r="J214" s="2">
        <v>34002038</v>
      </c>
      <c r="K214" s="2">
        <v>0</v>
      </c>
      <c r="L214" s="2">
        <v>34002038</v>
      </c>
      <c r="M214" s="2">
        <v>25618904</v>
      </c>
      <c r="N214" s="2">
        <v>0</v>
      </c>
      <c r="O214" s="2">
        <v>25618904</v>
      </c>
      <c r="P214" s="15">
        <v>0.1</v>
      </c>
      <c r="Q214" s="2">
        <v>0</v>
      </c>
      <c r="R214" s="13">
        <v>0.3</v>
      </c>
      <c r="S214" s="15">
        <v>0</v>
      </c>
      <c r="T214" s="2">
        <v>7685671.2000000002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7685671.2000000002</v>
      </c>
      <c r="AD214" t="s">
        <v>105</v>
      </c>
    </row>
    <row r="215" spans="1:30" hidden="1" x14ac:dyDescent="0.25">
      <c r="A215" s="20">
        <v>1220</v>
      </c>
      <c r="B215" t="s">
        <v>158</v>
      </c>
      <c r="C215" t="s">
        <v>303</v>
      </c>
      <c r="D215" t="s">
        <v>2</v>
      </c>
      <c r="E215" t="s">
        <v>351</v>
      </c>
      <c r="F215" t="s">
        <v>193</v>
      </c>
      <c r="G215" s="2">
        <v>16353808000</v>
      </c>
      <c r="H215" s="2">
        <v>10115220000</v>
      </c>
      <c r="I215" s="2">
        <v>6238588000</v>
      </c>
      <c r="J215" s="2">
        <v>37975040</v>
      </c>
      <c r="K215" s="2">
        <v>19521212</v>
      </c>
      <c r="L215" s="2">
        <v>18453828</v>
      </c>
      <c r="M215" s="2">
        <v>31433516.800000001</v>
      </c>
      <c r="N215" s="2">
        <v>15475124</v>
      </c>
      <c r="O215" s="2">
        <v>15958392.800000001</v>
      </c>
      <c r="P215" s="15">
        <v>0.1</v>
      </c>
      <c r="Q215" s="2">
        <v>1547512.4</v>
      </c>
      <c r="R215" s="13">
        <v>0.15</v>
      </c>
      <c r="S215" s="15">
        <v>0</v>
      </c>
      <c r="T215" s="2">
        <v>2393758.92</v>
      </c>
      <c r="U215" s="2">
        <v>3000000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6941271.3200000003</v>
      </c>
      <c r="AD215" t="s">
        <v>49</v>
      </c>
    </row>
    <row r="216" spans="1:30" hidden="1" x14ac:dyDescent="0.25">
      <c r="A216" s="20">
        <v>1221</v>
      </c>
      <c r="B216" t="s">
        <v>158</v>
      </c>
      <c r="C216" t="s">
        <v>302</v>
      </c>
      <c r="D216" t="s">
        <v>2</v>
      </c>
      <c r="E216" t="s">
        <v>351</v>
      </c>
      <c r="F216" t="s">
        <v>288</v>
      </c>
      <c r="G216" s="2">
        <v>13460000</v>
      </c>
      <c r="H216" s="2">
        <v>0</v>
      </c>
      <c r="I216" s="2">
        <v>13460000</v>
      </c>
      <c r="J216" s="2">
        <v>47110</v>
      </c>
      <c r="K216" s="2">
        <v>0</v>
      </c>
      <c r="L216" s="2">
        <v>47110</v>
      </c>
      <c r="M216" s="2">
        <v>41726</v>
      </c>
      <c r="N216" s="2">
        <v>0</v>
      </c>
      <c r="O216" s="2">
        <v>41726</v>
      </c>
      <c r="P216" s="15">
        <v>0.1</v>
      </c>
      <c r="Q216" s="2">
        <v>0</v>
      </c>
      <c r="R216" s="13">
        <v>0.3</v>
      </c>
      <c r="S216" s="15">
        <v>0</v>
      </c>
      <c r="T216" s="2">
        <v>12517.8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12517.8</v>
      </c>
      <c r="AD216" t="s">
        <v>49</v>
      </c>
    </row>
    <row r="217" spans="1:30" hidden="1" x14ac:dyDescent="0.25">
      <c r="A217" s="20">
        <v>1222</v>
      </c>
      <c r="B217" t="s">
        <v>158</v>
      </c>
      <c r="C217" t="s">
        <v>302</v>
      </c>
      <c r="D217" t="s">
        <v>2</v>
      </c>
      <c r="E217" t="s">
        <v>4</v>
      </c>
      <c r="F217" t="s">
        <v>289</v>
      </c>
      <c r="G217" s="2">
        <v>7096238000</v>
      </c>
      <c r="H217" s="2">
        <v>1404638000</v>
      </c>
      <c r="I217" s="2">
        <v>5691600000</v>
      </c>
      <c r="J217" s="2">
        <v>19971426</v>
      </c>
      <c r="K217" s="2">
        <v>4491837</v>
      </c>
      <c r="L217" s="2">
        <v>15479589</v>
      </c>
      <c r="M217" s="2">
        <v>17132930.800000001</v>
      </c>
      <c r="N217" s="2">
        <v>3929981.8</v>
      </c>
      <c r="O217" s="2">
        <v>13202949</v>
      </c>
      <c r="P217" s="15">
        <v>0.1</v>
      </c>
      <c r="Q217" s="2">
        <v>392998.18</v>
      </c>
      <c r="R217" s="13">
        <v>0.3</v>
      </c>
      <c r="S217" s="15">
        <v>0</v>
      </c>
      <c r="T217" s="2">
        <v>3960884.7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4353882.88</v>
      </c>
      <c r="AD217" t="s">
        <v>53</v>
      </c>
    </row>
    <row r="218" spans="1:30" hidden="1" x14ac:dyDescent="0.25">
      <c r="A218" s="20">
        <v>1224</v>
      </c>
      <c r="B218" t="s">
        <v>158</v>
      </c>
      <c r="C218" t="s">
        <v>303</v>
      </c>
      <c r="D218" t="s">
        <v>9</v>
      </c>
      <c r="E218" t="s">
        <v>29</v>
      </c>
      <c r="F218" t="s">
        <v>290</v>
      </c>
      <c r="G218" s="2">
        <v>1031540000</v>
      </c>
      <c r="H218" s="2">
        <v>0</v>
      </c>
      <c r="I218" s="2">
        <v>1031540000</v>
      </c>
      <c r="J218" s="2">
        <v>3488747</v>
      </c>
      <c r="K218" s="2">
        <v>0</v>
      </c>
      <c r="L218" s="2">
        <v>3488747</v>
      </c>
      <c r="M218" s="2">
        <v>3076131</v>
      </c>
      <c r="N218" s="2">
        <v>0</v>
      </c>
      <c r="O218" s="2">
        <v>3076131</v>
      </c>
      <c r="P218" s="15">
        <v>0.1</v>
      </c>
      <c r="Q218" s="2">
        <v>0</v>
      </c>
      <c r="R218" s="13">
        <v>0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35</v>
      </c>
    </row>
    <row r="219" spans="1:30" hidden="1" x14ac:dyDescent="0.25">
      <c r="A219" s="20">
        <v>1225</v>
      </c>
      <c r="B219" t="s">
        <v>158</v>
      </c>
      <c r="C219" t="s">
        <v>303</v>
      </c>
      <c r="D219" t="s">
        <v>9</v>
      </c>
      <c r="E219" t="s">
        <v>10</v>
      </c>
      <c r="F219" t="s">
        <v>291</v>
      </c>
      <c r="G219" s="2">
        <v>35245686500</v>
      </c>
      <c r="H219" s="2">
        <v>0</v>
      </c>
      <c r="I219" s="2">
        <v>35245686500</v>
      </c>
      <c r="J219" s="2">
        <v>81439580</v>
      </c>
      <c r="K219" s="2">
        <v>0</v>
      </c>
      <c r="L219" s="2">
        <v>81439580</v>
      </c>
      <c r="M219" s="2">
        <v>67341305.400000006</v>
      </c>
      <c r="N219" s="2">
        <v>0</v>
      </c>
      <c r="O219" s="2">
        <v>67341305.400000006</v>
      </c>
      <c r="P219" s="15">
        <v>0.1</v>
      </c>
      <c r="Q219" s="2">
        <v>0</v>
      </c>
      <c r="R219" s="13">
        <v>0.2</v>
      </c>
      <c r="S219" s="15">
        <v>0</v>
      </c>
      <c r="T219" s="2">
        <v>13468261.08</v>
      </c>
      <c r="U219" s="2">
        <v>4000000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17468261.079999998</v>
      </c>
      <c r="AD219" t="s">
        <v>69</v>
      </c>
    </row>
    <row r="220" spans="1:30" hidden="1" x14ac:dyDescent="0.25">
      <c r="A220" s="20">
        <v>1226</v>
      </c>
      <c r="B220" t="s">
        <v>158</v>
      </c>
      <c r="C220" t="s">
        <v>303</v>
      </c>
      <c r="D220" t="s">
        <v>9</v>
      </c>
      <c r="E220" t="s">
        <v>10</v>
      </c>
      <c r="F220" t="s">
        <v>292</v>
      </c>
      <c r="G220" s="2">
        <v>16579177500</v>
      </c>
      <c r="H220" s="2">
        <v>0</v>
      </c>
      <c r="I220" s="2">
        <v>16579177500</v>
      </c>
      <c r="J220" s="2">
        <v>41220641</v>
      </c>
      <c r="K220" s="2">
        <v>0</v>
      </c>
      <c r="L220" s="2">
        <v>41220641</v>
      </c>
      <c r="M220" s="2">
        <v>34588970</v>
      </c>
      <c r="N220" s="2">
        <v>0</v>
      </c>
      <c r="O220" s="2">
        <v>34588970</v>
      </c>
      <c r="P220" s="15">
        <v>0.1</v>
      </c>
      <c r="Q220" s="2">
        <v>0</v>
      </c>
      <c r="R220" s="13">
        <v>0.15</v>
      </c>
      <c r="S220" s="15">
        <v>0</v>
      </c>
      <c r="T220" s="2">
        <v>5188345.5</v>
      </c>
      <c r="U220" s="2">
        <v>3000000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8188345.5</v>
      </c>
      <c r="AD220" t="s">
        <v>208</v>
      </c>
    </row>
    <row r="221" spans="1:30" hidden="1" x14ac:dyDescent="0.25">
      <c r="A221" s="20">
        <v>1227</v>
      </c>
      <c r="B221" t="s">
        <v>158</v>
      </c>
      <c r="C221" t="s">
        <v>302</v>
      </c>
      <c r="D221" t="s">
        <v>2</v>
      </c>
      <c r="E221" t="s">
        <v>8</v>
      </c>
      <c r="F221" t="s">
        <v>293</v>
      </c>
      <c r="G221" s="2">
        <v>11749942000</v>
      </c>
      <c r="H221" s="2">
        <v>0</v>
      </c>
      <c r="I221" s="2">
        <v>11749942000</v>
      </c>
      <c r="J221" s="2">
        <v>36020517</v>
      </c>
      <c r="K221" s="2">
        <v>0</v>
      </c>
      <c r="L221" s="2">
        <v>36020517</v>
      </c>
      <c r="M221" s="2">
        <v>31320540.199999999</v>
      </c>
      <c r="N221" s="2">
        <v>0</v>
      </c>
      <c r="O221" s="2">
        <v>31320540.199999999</v>
      </c>
      <c r="P221" s="15">
        <v>0.1</v>
      </c>
      <c r="Q221" s="2">
        <v>0</v>
      </c>
      <c r="R221" s="13">
        <v>0.3</v>
      </c>
      <c r="S221" s="15">
        <v>0</v>
      </c>
      <c r="T221" s="2">
        <v>9396162.0600000005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9396162.0600000005</v>
      </c>
      <c r="AD221" t="s">
        <v>45</v>
      </c>
    </row>
    <row r="222" spans="1:30" hidden="1" x14ac:dyDescent="0.25">
      <c r="A222" s="20">
        <v>1229</v>
      </c>
      <c r="B222" t="s">
        <v>158</v>
      </c>
      <c r="C222" t="s">
        <v>302</v>
      </c>
      <c r="D222" t="s">
        <v>2</v>
      </c>
      <c r="E222" t="s">
        <v>351</v>
      </c>
      <c r="F222" t="s">
        <v>294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5">
        <v>0.1</v>
      </c>
      <c r="Q222" s="2">
        <v>0</v>
      </c>
      <c r="R222" s="13">
        <v>0.3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105</v>
      </c>
    </row>
    <row r="223" spans="1:30" hidden="1" x14ac:dyDescent="0.25">
      <c r="A223" s="20">
        <v>1230</v>
      </c>
      <c r="B223" t="s">
        <v>158</v>
      </c>
      <c r="C223" t="s">
        <v>304</v>
      </c>
      <c r="D223" t="s">
        <v>2</v>
      </c>
      <c r="E223" t="s">
        <v>8</v>
      </c>
      <c r="F223" t="s">
        <v>51</v>
      </c>
      <c r="G223" s="2">
        <v>4572052000</v>
      </c>
      <c r="H223" s="2">
        <v>83000000</v>
      </c>
      <c r="I223" s="2">
        <v>4489052000</v>
      </c>
      <c r="J223" s="2">
        <v>13758789</v>
      </c>
      <c r="K223" s="2">
        <v>290500</v>
      </c>
      <c r="L223" s="2">
        <v>13468289</v>
      </c>
      <c r="M223" s="2">
        <v>11929968.199999999</v>
      </c>
      <c r="N223" s="2">
        <v>257300</v>
      </c>
      <c r="O223" s="2">
        <v>11672668.199999999</v>
      </c>
      <c r="P223" s="15">
        <v>0.1</v>
      </c>
      <c r="Q223" s="2">
        <v>25730</v>
      </c>
      <c r="R223" s="13">
        <v>0</v>
      </c>
      <c r="S223" s="15">
        <v>0</v>
      </c>
      <c r="T223" s="2">
        <v>0</v>
      </c>
      <c r="U223" s="2">
        <v>200000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225730</v>
      </c>
      <c r="AD223" t="s">
        <v>55</v>
      </c>
    </row>
    <row r="224" spans="1:30" hidden="1" x14ac:dyDescent="0.25">
      <c r="A224" s="20">
        <v>1231</v>
      </c>
      <c r="B224" t="s">
        <v>158</v>
      </c>
      <c r="C224" t="s">
        <v>302</v>
      </c>
      <c r="D224" t="s">
        <v>2</v>
      </c>
      <c r="E224" t="s">
        <v>8</v>
      </c>
      <c r="F224" t="s">
        <v>295</v>
      </c>
      <c r="G224" s="2">
        <v>39579153200</v>
      </c>
      <c r="H224" s="2">
        <v>24996950000</v>
      </c>
      <c r="I224" s="2">
        <v>14582203200</v>
      </c>
      <c r="J224" s="2">
        <v>89661494</v>
      </c>
      <c r="K224" s="2">
        <v>53990858</v>
      </c>
      <c r="L224" s="2">
        <v>35670636</v>
      </c>
      <c r="M224" s="2">
        <v>73829832.719999999</v>
      </c>
      <c r="N224" s="2">
        <v>43992078</v>
      </c>
      <c r="O224" s="2">
        <v>29837754.719999999</v>
      </c>
      <c r="P224" s="15">
        <v>0.1</v>
      </c>
      <c r="Q224" s="2">
        <v>4399207.8</v>
      </c>
      <c r="R224" s="13">
        <v>0.3</v>
      </c>
      <c r="S224" s="15">
        <v>0</v>
      </c>
      <c r="T224" s="2">
        <v>8951326.4159999993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13350534.216</v>
      </c>
      <c r="AD224" t="s">
        <v>113</v>
      </c>
    </row>
    <row r="225" spans="1:30" hidden="1" x14ac:dyDescent="0.25">
      <c r="A225" s="20">
        <v>1232</v>
      </c>
      <c r="B225" t="s">
        <v>158</v>
      </c>
      <c r="C225" t="s">
        <v>303</v>
      </c>
      <c r="D225" t="s">
        <v>2</v>
      </c>
      <c r="E225" t="s">
        <v>4</v>
      </c>
      <c r="F225" t="s">
        <v>296</v>
      </c>
      <c r="G225" s="2">
        <v>6984233000</v>
      </c>
      <c r="H225" s="2">
        <v>366220000</v>
      </c>
      <c r="I225" s="2">
        <v>6618013000</v>
      </c>
      <c r="J225" s="2">
        <v>17825734</v>
      </c>
      <c r="K225" s="2">
        <v>1203495</v>
      </c>
      <c r="L225" s="2">
        <v>16622239</v>
      </c>
      <c r="M225" s="2">
        <v>15032040.800000001</v>
      </c>
      <c r="N225" s="2">
        <v>1057007</v>
      </c>
      <c r="O225" s="2">
        <v>13975033.800000001</v>
      </c>
      <c r="P225" s="15">
        <v>0.1</v>
      </c>
      <c r="Q225" s="2">
        <v>105700.7</v>
      </c>
      <c r="R225" s="13">
        <v>0.1</v>
      </c>
      <c r="S225" s="15">
        <v>0</v>
      </c>
      <c r="T225" s="2">
        <v>1397503.38</v>
      </c>
      <c r="U225" s="2">
        <v>1000000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2503204.08</v>
      </c>
      <c r="AD225" t="s">
        <v>239</v>
      </c>
    </row>
    <row r="226" spans="1:30" hidden="1" x14ac:dyDescent="0.25">
      <c r="A226" s="20">
        <v>1235</v>
      </c>
      <c r="B226" t="s">
        <v>158</v>
      </c>
      <c r="C226" t="s">
        <v>303</v>
      </c>
      <c r="D226" t="s">
        <v>2</v>
      </c>
      <c r="E226" t="s">
        <v>352</v>
      </c>
      <c r="F226" t="s">
        <v>297</v>
      </c>
      <c r="G226" s="2">
        <v>20691556000</v>
      </c>
      <c r="H226" s="2">
        <v>658300000</v>
      </c>
      <c r="I226" s="2">
        <v>20033256000</v>
      </c>
      <c r="J226" s="2">
        <v>48112728</v>
      </c>
      <c r="K226" s="2">
        <v>2046200</v>
      </c>
      <c r="L226" s="2">
        <v>46066528</v>
      </c>
      <c r="M226" s="2">
        <v>39836105.600000001</v>
      </c>
      <c r="N226" s="2">
        <v>1782880</v>
      </c>
      <c r="O226" s="2">
        <v>38053225.600000001</v>
      </c>
      <c r="P226" s="15">
        <v>0.1</v>
      </c>
      <c r="Q226" s="2">
        <v>178288</v>
      </c>
      <c r="R226" s="13">
        <v>0.15</v>
      </c>
      <c r="S226" s="15">
        <v>0</v>
      </c>
      <c r="T226" s="2">
        <v>5707983.8399999999</v>
      </c>
      <c r="U226" s="2">
        <v>3000000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8886271.8399999999</v>
      </c>
      <c r="AD226" t="s">
        <v>180</v>
      </c>
    </row>
    <row r="227" spans="1:30" hidden="1" x14ac:dyDescent="0.25">
      <c r="A227" s="20">
        <v>1237</v>
      </c>
      <c r="B227" t="s">
        <v>158</v>
      </c>
      <c r="C227" t="s">
        <v>302</v>
      </c>
      <c r="D227" t="s">
        <v>2</v>
      </c>
      <c r="E227" t="s">
        <v>219</v>
      </c>
      <c r="F227" t="s">
        <v>298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270</v>
      </c>
    </row>
    <row r="228" spans="1:30" hidden="1" x14ac:dyDescent="0.25">
      <c r="A228" s="20">
        <v>1238</v>
      </c>
      <c r="B228" t="s">
        <v>158</v>
      </c>
      <c r="C228" t="s">
        <v>302</v>
      </c>
      <c r="D228" t="s">
        <v>2</v>
      </c>
      <c r="E228" t="s">
        <v>352</v>
      </c>
      <c r="F228" t="s">
        <v>299</v>
      </c>
      <c r="G228" s="2">
        <v>6025793000</v>
      </c>
      <c r="H228" s="2">
        <v>3659853000</v>
      </c>
      <c r="I228" s="2">
        <v>2365940000</v>
      </c>
      <c r="J228" s="2">
        <v>13712049</v>
      </c>
      <c r="K228" s="2">
        <v>6744710</v>
      </c>
      <c r="L228" s="2">
        <v>6967339</v>
      </c>
      <c r="M228" s="2">
        <v>11301731.800000001</v>
      </c>
      <c r="N228" s="2">
        <v>5280768.8</v>
      </c>
      <c r="O228" s="2">
        <v>6020963</v>
      </c>
      <c r="P228" s="15">
        <v>0.1</v>
      </c>
      <c r="Q228" s="2">
        <v>528076.88</v>
      </c>
      <c r="R228" s="13">
        <v>0.3</v>
      </c>
      <c r="S228" s="15">
        <v>0</v>
      </c>
      <c r="T228" s="2">
        <v>1806288.9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2334365.7799999998</v>
      </c>
      <c r="AD228" t="s">
        <v>180</v>
      </c>
    </row>
    <row r="229" spans="1:30" hidden="1" x14ac:dyDescent="0.25">
      <c r="A229" s="20">
        <v>1240</v>
      </c>
      <c r="B229" t="s">
        <v>158</v>
      </c>
      <c r="C229" t="s">
        <v>303</v>
      </c>
      <c r="D229" t="s">
        <v>2</v>
      </c>
      <c r="E229" t="s">
        <v>8</v>
      </c>
      <c r="F229" t="s">
        <v>300</v>
      </c>
      <c r="G229" s="2">
        <v>2196200000</v>
      </c>
      <c r="H229" s="2">
        <v>0</v>
      </c>
      <c r="I229" s="2">
        <v>2196200000</v>
      </c>
      <c r="J229" s="2">
        <v>6398635</v>
      </c>
      <c r="K229" s="2">
        <v>0</v>
      </c>
      <c r="L229" s="2">
        <v>6398635</v>
      </c>
      <c r="M229" s="2">
        <v>5520155</v>
      </c>
      <c r="N229" s="2">
        <v>0</v>
      </c>
      <c r="O229" s="2">
        <v>5520155</v>
      </c>
      <c r="P229" s="15">
        <v>0.1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41</v>
      </c>
    </row>
    <row r="230" spans="1:30" hidden="1" x14ac:dyDescent="0.25">
      <c r="A230" s="20">
        <v>1241</v>
      </c>
      <c r="B230" t="s">
        <v>158</v>
      </c>
      <c r="C230" t="s">
        <v>302</v>
      </c>
      <c r="D230" t="s">
        <v>2</v>
      </c>
      <c r="E230" t="s">
        <v>352</v>
      </c>
      <c r="F230" t="s">
        <v>301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5">
        <v>0.1</v>
      </c>
      <c r="Q230" s="2">
        <v>0</v>
      </c>
      <c r="R230" s="13">
        <v>0.3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97</v>
      </c>
    </row>
    <row r="231" spans="1:30" hidden="1" x14ac:dyDescent="0.25">
      <c r="A231" s="20">
        <v>1244</v>
      </c>
      <c r="B231" t="s">
        <v>158</v>
      </c>
      <c r="C231" t="s">
        <v>302</v>
      </c>
      <c r="D231" t="s">
        <v>9</v>
      </c>
      <c r="E231" t="s">
        <v>16</v>
      </c>
      <c r="F231" t="s">
        <v>305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15">
        <v>0.1</v>
      </c>
      <c r="Q231" s="2">
        <v>0</v>
      </c>
      <c r="R231" s="13">
        <v>0.3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25</v>
      </c>
    </row>
    <row r="232" spans="1:30" hidden="1" x14ac:dyDescent="0.25">
      <c r="A232" s="20">
        <v>1245</v>
      </c>
      <c r="B232" t="s">
        <v>158</v>
      </c>
      <c r="C232" t="s">
        <v>302</v>
      </c>
      <c r="D232" t="s">
        <v>2</v>
      </c>
      <c r="E232" t="s">
        <v>352</v>
      </c>
      <c r="F232" t="s">
        <v>306</v>
      </c>
      <c r="G232" s="2">
        <v>63383428000</v>
      </c>
      <c r="H232" s="2">
        <v>0</v>
      </c>
      <c r="I232" s="2">
        <v>63383428000</v>
      </c>
      <c r="J232" s="2">
        <v>101061723</v>
      </c>
      <c r="K232" s="2">
        <v>0</v>
      </c>
      <c r="L232" s="2">
        <v>101061723</v>
      </c>
      <c r="M232" s="2">
        <v>75708351.799999997</v>
      </c>
      <c r="N232" s="2">
        <v>0</v>
      </c>
      <c r="O232" s="2">
        <v>75708351.799999997</v>
      </c>
      <c r="P232" s="15">
        <v>0.1</v>
      </c>
      <c r="Q232" s="2">
        <v>0</v>
      </c>
      <c r="R232" s="13">
        <v>0.3</v>
      </c>
      <c r="S232" s="15">
        <v>0</v>
      </c>
      <c r="T232" s="2">
        <v>22712505.539999999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22712505.539999999</v>
      </c>
      <c r="AD232" t="s">
        <v>180</v>
      </c>
    </row>
    <row r="233" spans="1:30" hidden="1" x14ac:dyDescent="0.25">
      <c r="A233" s="20">
        <v>1250</v>
      </c>
      <c r="B233" t="s">
        <v>158</v>
      </c>
      <c r="C233" t="s">
        <v>302</v>
      </c>
      <c r="D233" t="s">
        <v>2</v>
      </c>
      <c r="E233" t="s">
        <v>351</v>
      </c>
      <c r="F233" t="s">
        <v>311</v>
      </c>
      <c r="G233" s="2">
        <v>58341347000</v>
      </c>
      <c r="H233" s="2">
        <v>6300000</v>
      </c>
      <c r="I233" s="2">
        <v>58335047000</v>
      </c>
      <c r="J233" s="2">
        <v>97052366</v>
      </c>
      <c r="K233" s="2">
        <v>22050</v>
      </c>
      <c r="L233" s="2">
        <v>97030316</v>
      </c>
      <c r="M233" s="2">
        <v>73715827.200000003</v>
      </c>
      <c r="N233" s="2">
        <v>19530</v>
      </c>
      <c r="O233" s="2">
        <v>73696297.200000003</v>
      </c>
      <c r="P233" s="15">
        <v>0.1</v>
      </c>
      <c r="Q233" s="2">
        <v>1953</v>
      </c>
      <c r="R233" s="13">
        <v>0.3</v>
      </c>
      <c r="S233" s="15">
        <v>0</v>
      </c>
      <c r="T233" s="2">
        <v>22108889.16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22110842.16</v>
      </c>
      <c r="AD233" t="s">
        <v>105</v>
      </c>
    </row>
    <row r="234" spans="1:30" hidden="1" x14ac:dyDescent="0.25">
      <c r="A234" s="20">
        <v>1251</v>
      </c>
      <c r="B234" t="s">
        <v>158</v>
      </c>
      <c r="C234" t="s">
        <v>302</v>
      </c>
      <c r="D234" t="s">
        <v>2</v>
      </c>
      <c r="E234" t="s">
        <v>352</v>
      </c>
      <c r="F234" t="s">
        <v>307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15">
        <v>0.1</v>
      </c>
      <c r="Q234" s="2">
        <v>0</v>
      </c>
      <c r="R234" s="13">
        <v>0.3</v>
      </c>
      <c r="S234" s="15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0</v>
      </c>
      <c r="AD234" t="s">
        <v>97</v>
      </c>
    </row>
    <row r="235" spans="1:30" hidden="1" x14ac:dyDescent="0.25">
      <c r="A235" s="20">
        <v>1253</v>
      </c>
      <c r="B235" t="s">
        <v>158</v>
      </c>
      <c r="C235" t="s">
        <v>302</v>
      </c>
      <c r="D235" t="s">
        <v>2</v>
      </c>
      <c r="E235" t="s">
        <v>219</v>
      </c>
      <c r="F235" t="s">
        <v>308</v>
      </c>
      <c r="G235" s="2">
        <v>24944228000</v>
      </c>
      <c r="H235" s="2">
        <v>0</v>
      </c>
      <c r="I235" s="2">
        <v>24944228000</v>
      </c>
      <c r="J235" s="2">
        <v>41992051</v>
      </c>
      <c r="K235" s="2">
        <v>0</v>
      </c>
      <c r="L235" s="2">
        <v>41992051</v>
      </c>
      <c r="M235" s="2">
        <v>32014359.800000001</v>
      </c>
      <c r="N235" s="2">
        <v>0</v>
      </c>
      <c r="O235" s="2">
        <v>32014359.800000001</v>
      </c>
      <c r="P235" s="15">
        <v>0.1</v>
      </c>
      <c r="Q235" s="2">
        <v>0</v>
      </c>
      <c r="R235" s="13">
        <v>0.3</v>
      </c>
      <c r="S235" s="15">
        <v>0</v>
      </c>
      <c r="T235" s="2">
        <v>9604307.9399999995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9604307.9399999995</v>
      </c>
      <c r="AD235" t="s">
        <v>202</v>
      </c>
    </row>
    <row r="236" spans="1:30" hidden="1" x14ac:dyDescent="0.25">
      <c r="A236" s="20">
        <v>1254</v>
      </c>
      <c r="B236" t="s">
        <v>158</v>
      </c>
      <c r="C236" t="s">
        <v>303</v>
      </c>
      <c r="D236" t="s">
        <v>2</v>
      </c>
      <c r="E236" t="s">
        <v>8</v>
      </c>
      <c r="F236" t="s">
        <v>312</v>
      </c>
      <c r="G236" s="2">
        <v>17220176800</v>
      </c>
      <c r="H236" s="2">
        <v>9029000</v>
      </c>
      <c r="I236" s="2">
        <v>17211147800</v>
      </c>
      <c r="J236" s="2">
        <v>41686332</v>
      </c>
      <c r="K236" s="2">
        <v>31602</v>
      </c>
      <c r="L236" s="2">
        <v>41654730</v>
      </c>
      <c r="M236" s="2">
        <v>34798261.280000001</v>
      </c>
      <c r="N236" s="2">
        <v>27990.400000000001</v>
      </c>
      <c r="O236" s="2">
        <v>34770270.880000003</v>
      </c>
      <c r="P236" s="15">
        <v>0.1</v>
      </c>
      <c r="Q236" s="2">
        <v>2799.04</v>
      </c>
      <c r="R236" s="13">
        <v>0.15</v>
      </c>
      <c r="S236" s="15">
        <v>0</v>
      </c>
      <c r="T236" s="2">
        <v>5215540.6320000002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8218339.6720000003</v>
      </c>
      <c r="AD236" t="s">
        <v>55</v>
      </c>
    </row>
    <row r="237" spans="1:30" hidden="1" x14ac:dyDescent="0.25">
      <c r="A237" s="20">
        <v>1255</v>
      </c>
      <c r="B237" t="s">
        <v>158</v>
      </c>
      <c r="C237" t="s">
        <v>303</v>
      </c>
      <c r="D237" t="s">
        <v>2</v>
      </c>
      <c r="E237" t="s">
        <v>8</v>
      </c>
      <c r="F237" t="s">
        <v>313</v>
      </c>
      <c r="G237" s="2">
        <v>11884232000</v>
      </c>
      <c r="H237" s="2">
        <v>967162000</v>
      </c>
      <c r="I237" s="2">
        <v>10917070000</v>
      </c>
      <c r="J237" s="2">
        <v>36800774</v>
      </c>
      <c r="K237" s="2">
        <v>3385068</v>
      </c>
      <c r="L237" s="2">
        <v>33415706</v>
      </c>
      <c r="M237" s="2">
        <v>32047081.199999999</v>
      </c>
      <c r="N237" s="2">
        <v>2998203.2</v>
      </c>
      <c r="O237" s="2">
        <v>29048878</v>
      </c>
      <c r="P237" s="15">
        <v>0.1</v>
      </c>
      <c r="Q237" s="2">
        <v>299820.32</v>
      </c>
      <c r="R237" s="13">
        <v>0.15</v>
      </c>
      <c r="S237" s="15">
        <v>0</v>
      </c>
      <c r="T237" s="2">
        <v>4357331.7</v>
      </c>
      <c r="U237" s="2">
        <v>3000000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7657152.0199999996</v>
      </c>
      <c r="AD237" t="s">
        <v>113</v>
      </c>
    </row>
    <row r="238" spans="1:30" hidden="1" x14ac:dyDescent="0.25">
      <c r="A238" s="20">
        <v>1257</v>
      </c>
      <c r="B238" t="s">
        <v>158</v>
      </c>
      <c r="C238" t="s">
        <v>302</v>
      </c>
      <c r="D238" t="s">
        <v>2</v>
      </c>
      <c r="E238" t="s">
        <v>219</v>
      </c>
      <c r="F238" t="s">
        <v>314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15">
        <v>0.1</v>
      </c>
      <c r="Q238" s="2">
        <v>0</v>
      </c>
      <c r="R238" s="13">
        <v>0.3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270</v>
      </c>
    </row>
    <row r="239" spans="1:30" hidden="1" x14ac:dyDescent="0.25">
      <c r="A239" s="20">
        <v>1258</v>
      </c>
      <c r="B239" t="s">
        <v>158</v>
      </c>
      <c r="C239" t="s">
        <v>303</v>
      </c>
      <c r="D239" t="s">
        <v>2</v>
      </c>
      <c r="E239" t="s">
        <v>8</v>
      </c>
      <c r="F239" t="s">
        <v>315</v>
      </c>
      <c r="G239" s="2">
        <v>251739063000</v>
      </c>
      <c r="H239" s="2">
        <v>897697000</v>
      </c>
      <c r="I239" s="2">
        <v>250841366000</v>
      </c>
      <c r="J239" s="2">
        <v>408662551</v>
      </c>
      <c r="K239" s="2">
        <v>2659041</v>
      </c>
      <c r="L239" s="2">
        <v>406003510</v>
      </c>
      <c r="M239" s="2">
        <v>307966925.80000001</v>
      </c>
      <c r="N239" s="2">
        <v>2299962.2000000002</v>
      </c>
      <c r="O239" s="2">
        <v>305666963.60000002</v>
      </c>
      <c r="P239" s="15">
        <v>0.1</v>
      </c>
      <c r="Q239" s="2">
        <v>229996.22</v>
      </c>
      <c r="R239" s="13">
        <v>0.25</v>
      </c>
      <c r="S239" s="15">
        <v>0.5</v>
      </c>
      <c r="T239" s="2">
        <v>115333481.8</v>
      </c>
      <c r="U239" s="2">
        <v>7000000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122563478.02</v>
      </c>
      <c r="AD239" t="s">
        <v>50</v>
      </c>
    </row>
    <row r="240" spans="1:30" hidden="1" x14ac:dyDescent="0.25">
      <c r="A240" s="20">
        <v>1259</v>
      </c>
      <c r="B240" t="s">
        <v>158</v>
      </c>
      <c r="C240" t="s">
        <v>302</v>
      </c>
      <c r="D240" t="s">
        <v>2</v>
      </c>
      <c r="E240" t="s">
        <v>352</v>
      </c>
      <c r="F240" t="s">
        <v>337</v>
      </c>
      <c r="G240" s="2">
        <v>3318428800</v>
      </c>
      <c r="H240" s="2">
        <v>922300000</v>
      </c>
      <c r="I240" s="2">
        <v>2396128800</v>
      </c>
      <c r="J240" s="2">
        <v>9355912</v>
      </c>
      <c r="K240" s="2">
        <v>2642400</v>
      </c>
      <c r="L240" s="2">
        <v>6713512</v>
      </c>
      <c r="M240" s="2">
        <v>8028540.4800000004</v>
      </c>
      <c r="N240" s="2">
        <v>2273480</v>
      </c>
      <c r="O240" s="2">
        <v>5755060.4800000004</v>
      </c>
      <c r="P240" s="15">
        <v>0.1</v>
      </c>
      <c r="Q240" s="2">
        <v>227348</v>
      </c>
      <c r="R240" s="13">
        <v>0.3</v>
      </c>
      <c r="S240" s="15">
        <v>0</v>
      </c>
      <c r="T240" s="2">
        <v>1726518.1440000001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1953866.1440000001</v>
      </c>
      <c r="AD240" t="s">
        <v>180</v>
      </c>
    </row>
    <row r="241" spans="1:30" hidden="1" x14ac:dyDescent="0.25">
      <c r="A241" s="20">
        <v>1260</v>
      </c>
      <c r="B241" t="s">
        <v>158</v>
      </c>
      <c r="C241" t="s">
        <v>302</v>
      </c>
      <c r="D241" t="s">
        <v>2</v>
      </c>
      <c r="E241" t="s">
        <v>219</v>
      </c>
      <c r="F241" t="s">
        <v>316</v>
      </c>
      <c r="G241" s="2">
        <v>8399424000</v>
      </c>
      <c r="H241" s="2">
        <v>0</v>
      </c>
      <c r="I241" s="2">
        <v>8399424000</v>
      </c>
      <c r="J241" s="2">
        <v>15721534</v>
      </c>
      <c r="K241" s="2">
        <v>0</v>
      </c>
      <c r="L241" s="2">
        <v>15721534</v>
      </c>
      <c r="M241" s="2">
        <v>12361764.4</v>
      </c>
      <c r="N241" s="2">
        <v>0</v>
      </c>
      <c r="O241" s="2">
        <v>12361764.4</v>
      </c>
      <c r="P241" s="15">
        <v>0.1</v>
      </c>
      <c r="Q241" s="2">
        <v>0</v>
      </c>
      <c r="R241" s="13">
        <v>0.3</v>
      </c>
      <c r="S241" s="15">
        <v>0</v>
      </c>
      <c r="T241" s="2">
        <v>3708529.32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3708529.32</v>
      </c>
      <c r="AD241" t="s">
        <v>270</v>
      </c>
    </row>
    <row r="242" spans="1:30" hidden="1" x14ac:dyDescent="0.25">
      <c r="A242" s="20">
        <v>1262</v>
      </c>
      <c r="B242" t="s">
        <v>158</v>
      </c>
      <c r="C242" t="s">
        <v>302</v>
      </c>
      <c r="D242" t="s">
        <v>2</v>
      </c>
      <c r="E242" t="s">
        <v>351</v>
      </c>
      <c r="F242" t="s">
        <v>317</v>
      </c>
      <c r="G242" s="2">
        <v>7421282000</v>
      </c>
      <c r="H242" s="2">
        <v>0</v>
      </c>
      <c r="I242" s="2">
        <v>7421282000</v>
      </c>
      <c r="J242" s="2">
        <v>21230231</v>
      </c>
      <c r="K242" s="2">
        <v>0</v>
      </c>
      <c r="L242" s="2">
        <v>21230231</v>
      </c>
      <c r="M242" s="2">
        <v>18261718.199999999</v>
      </c>
      <c r="N242" s="2">
        <v>0</v>
      </c>
      <c r="O242" s="2">
        <v>18261718.199999999</v>
      </c>
      <c r="P242" s="15">
        <v>0.1</v>
      </c>
      <c r="Q242" s="2">
        <v>0</v>
      </c>
      <c r="R242" s="13">
        <v>0.3</v>
      </c>
      <c r="S242" s="15">
        <v>0</v>
      </c>
      <c r="T242" s="2">
        <v>5478515.46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5478515.46</v>
      </c>
      <c r="AD242" t="s">
        <v>49</v>
      </c>
    </row>
    <row r="243" spans="1:30" hidden="1" x14ac:dyDescent="0.25">
      <c r="A243" s="20">
        <v>1264</v>
      </c>
      <c r="B243" t="s">
        <v>158</v>
      </c>
      <c r="C243" t="s">
        <v>302</v>
      </c>
      <c r="D243" t="s">
        <v>2</v>
      </c>
      <c r="E243" t="s">
        <v>4</v>
      </c>
      <c r="F243" t="s">
        <v>318</v>
      </c>
      <c r="G243" s="2">
        <v>2362086000</v>
      </c>
      <c r="H243" s="2">
        <v>419042000</v>
      </c>
      <c r="I243" s="2">
        <v>1943044000</v>
      </c>
      <c r="J243" s="2">
        <v>7817422</v>
      </c>
      <c r="K243" s="2">
        <v>1466647</v>
      </c>
      <c r="L243" s="2">
        <v>6350775</v>
      </c>
      <c r="M243" s="2">
        <v>6872587.5999999996</v>
      </c>
      <c r="N243" s="2">
        <v>1299030.2</v>
      </c>
      <c r="O243" s="2">
        <v>5573557.4000000004</v>
      </c>
      <c r="P243" s="15">
        <v>0.1</v>
      </c>
      <c r="Q243" s="2">
        <v>129903.02</v>
      </c>
      <c r="R243" s="13">
        <v>0.3</v>
      </c>
      <c r="S243" s="15">
        <v>0</v>
      </c>
      <c r="T243" s="2">
        <v>1672067.22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1801970.24</v>
      </c>
      <c r="AD243" t="s">
        <v>53</v>
      </c>
    </row>
    <row r="244" spans="1:30" hidden="1" x14ac:dyDescent="0.25">
      <c r="A244" s="20">
        <v>1265</v>
      </c>
      <c r="B244" t="s">
        <v>158</v>
      </c>
      <c r="C244" t="s">
        <v>303</v>
      </c>
      <c r="D244" t="s">
        <v>9</v>
      </c>
      <c r="E244" t="s">
        <v>29</v>
      </c>
      <c r="F244" t="s">
        <v>319</v>
      </c>
      <c r="G244" s="2">
        <v>8950876100</v>
      </c>
      <c r="H244" s="2">
        <v>0</v>
      </c>
      <c r="I244" s="2">
        <v>8950876100</v>
      </c>
      <c r="J244" s="2">
        <v>27658659</v>
      </c>
      <c r="K244" s="2">
        <v>0</v>
      </c>
      <c r="L244" s="2">
        <v>27658659</v>
      </c>
      <c r="M244" s="2">
        <v>24078308.559999999</v>
      </c>
      <c r="N244" s="2">
        <v>0</v>
      </c>
      <c r="O244" s="2">
        <v>24078308.559999999</v>
      </c>
      <c r="P244" s="15">
        <v>0.1</v>
      </c>
      <c r="Q244" s="2">
        <v>0</v>
      </c>
      <c r="R244" s="13">
        <v>0.1</v>
      </c>
      <c r="S244" s="15">
        <v>0</v>
      </c>
      <c r="T244" s="2">
        <v>2407830.8560000001</v>
      </c>
      <c r="U244" s="2">
        <v>2000000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4407830.8559999997</v>
      </c>
      <c r="AD244" t="s">
        <v>30</v>
      </c>
    </row>
    <row r="245" spans="1:30" hidden="1" x14ac:dyDescent="0.25">
      <c r="A245" s="20">
        <v>1266</v>
      </c>
      <c r="B245" t="s">
        <v>158</v>
      </c>
      <c r="C245" t="s">
        <v>302</v>
      </c>
      <c r="D245" t="s">
        <v>9</v>
      </c>
      <c r="E245" t="s">
        <v>16</v>
      </c>
      <c r="F245" t="s">
        <v>320</v>
      </c>
      <c r="G245" s="2">
        <v>7213193800</v>
      </c>
      <c r="H245" s="2">
        <v>0</v>
      </c>
      <c r="I245" s="2">
        <v>7213193800</v>
      </c>
      <c r="J245" s="2">
        <v>20083665</v>
      </c>
      <c r="K245" s="2">
        <v>0</v>
      </c>
      <c r="L245" s="2">
        <v>20083665</v>
      </c>
      <c r="M245" s="2">
        <v>17198387.48</v>
      </c>
      <c r="N245" s="2">
        <v>0</v>
      </c>
      <c r="O245" s="2">
        <v>17198387.48</v>
      </c>
      <c r="P245" s="15">
        <v>0.1</v>
      </c>
      <c r="Q245" s="2">
        <v>0</v>
      </c>
      <c r="R245" s="13">
        <v>0.3</v>
      </c>
      <c r="S245" s="15">
        <v>0</v>
      </c>
      <c r="T245" s="2">
        <v>5159516.2439999999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5159516.2439999999</v>
      </c>
      <c r="AD245" t="s">
        <v>20</v>
      </c>
    </row>
    <row r="246" spans="1:30" hidden="1" x14ac:dyDescent="0.25">
      <c r="A246" s="20">
        <v>1267</v>
      </c>
      <c r="B246" t="s">
        <v>158</v>
      </c>
      <c r="C246" t="s">
        <v>302</v>
      </c>
      <c r="D246" t="s">
        <v>2</v>
      </c>
      <c r="E246" t="s">
        <v>352</v>
      </c>
      <c r="F246" t="s">
        <v>321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15">
        <v>0.1</v>
      </c>
      <c r="Q246" s="2">
        <v>0</v>
      </c>
      <c r="R246" s="13">
        <v>0.3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97</v>
      </c>
    </row>
    <row r="247" spans="1:30" hidden="1" x14ac:dyDescent="0.25">
      <c r="A247" s="20">
        <v>1268</v>
      </c>
      <c r="B247" t="s">
        <v>158</v>
      </c>
      <c r="C247" t="s">
        <v>302</v>
      </c>
      <c r="D247" t="s">
        <v>2</v>
      </c>
      <c r="E247" t="s">
        <v>351</v>
      </c>
      <c r="F247" t="s">
        <v>324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15">
        <v>0.1</v>
      </c>
      <c r="Q247" s="2">
        <v>0</v>
      </c>
      <c r="R247" s="13">
        <v>0.3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105</v>
      </c>
    </row>
    <row r="248" spans="1:30" hidden="1" x14ac:dyDescent="0.25">
      <c r="A248" s="20">
        <v>1272</v>
      </c>
      <c r="B248" t="s">
        <v>158</v>
      </c>
      <c r="C248" t="s">
        <v>302</v>
      </c>
      <c r="D248" t="s">
        <v>9</v>
      </c>
      <c r="E248" t="s">
        <v>10</v>
      </c>
      <c r="F248" t="s">
        <v>325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5">
        <v>0.1</v>
      </c>
      <c r="Q248" s="2">
        <v>0</v>
      </c>
      <c r="R248" s="13">
        <v>0.3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69</v>
      </c>
    </row>
    <row r="249" spans="1:30" hidden="1" x14ac:dyDescent="0.25">
      <c r="A249" s="20">
        <v>1273</v>
      </c>
      <c r="B249" t="s">
        <v>158</v>
      </c>
      <c r="C249" t="s">
        <v>302</v>
      </c>
      <c r="D249" t="s">
        <v>9</v>
      </c>
      <c r="E249" t="s">
        <v>29</v>
      </c>
      <c r="F249" t="s">
        <v>326</v>
      </c>
      <c r="G249" s="2">
        <v>15984918000</v>
      </c>
      <c r="H249" s="2">
        <v>0</v>
      </c>
      <c r="I249" s="2">
        <v>15984918000</v>
      </c>
      <c r="J249" s="2">
        <v>34203099</v>
      </c>
      <c r="K249" s="2">
        <v>0</v>
      </c>
      <c r="L249" s="2">
        <v>34203099</v>
      </c>
      <c r="M249" s="2">
        <v>27809131.800000001</v>
      </c>
      <c r="N249" s="2">
        <v>0</v>
      </c>
      <c r="O249" s="2">
        <v>27809131.800000001</v>
      </c>
      <c r="P249" s="15">
        <v>0.1</v>
      </c>
      <c r="Q249" s="2">
        <v>0</v>
      </c>
      <c r="R249" s="13">
        <v>0.3</v>
      </c>
      <c r="S249" s="15">
        <v>0</v>
      </c>
      <c r="T249" s="2">
        <v>8342739.54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8342739.54</v>
      </c>
      <c r="AD249" t="s">
        <v>30</v>
      </c>
    </row>
    <row r="250" spans="1:30" hidden="1" x14ac:dyDescent="0.25">
      <c r="A250" s="20">
        <v>1275</v>
      </c>
      <c r="B250" t="s">
        <v>158</v>
      </c>
      <c r="C250" t="s">
        <v>303</v>
      </c>
      <c r="D250" t="s">
        <v>2</v>
      </c>
      <c r="E250" t="s">
        <v>4</v>
      </c>
      <c r="F250" t="s">
        <v>327</v>
      </c>
      <c r="G250" s="2">
        <v>708240000</v>
      </c>
      <c r="H250" s="2">
        <v>0</v>
      </c>
      <c r="I250" s="2">
        <v>708240000</v>
      </c>
      <c r="J250" s="2">
        <v>2322840</v>
      </c>
      <c r="K250" s="2">
        <v>0</v>
      </c>
      <c r="L250" s="2">
        <v>2322840</v>
      </c>
      <c r="M250" s="2">
        <v>2039544</v>
      </c>
      <c r="N250" s="2">
        <v>0</v>
      </c>
      <c r="O250" s="2">
        <v>2039544</v>
      </c>
      <c r="P250" s="15">
        <v>0.1</v>
      </c>
      <c r="Q250" s="2">
        <v>0</v>
      </c>
      <c r="R250" s="13">
        <v>0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239</v>
      </c>
    </row>
    <row r="251" spans="1:30" hidden="1" x14ac:dyDescent="0.25">
      <c r="A251" s="20">
        <v>1276</v>
      </c>
      <c r="B251" t="s">
        <v>158</v>
      </c>
      <c r="C251" t="s">
        <v>302</v>
      </c>
      <c r="D251" t="s">
        <v>9</v>
      </c>
      <c r="E251" t="s">
        <v>29</v>
      </c>
      <c r="F251" t="s">
        <v>328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15">
        <v>0.1</v>
      </c>
      <c r="Q251" s="2">
        <v>0</v>
      </c>
      <c r="R251" s="13">
        <v>0.3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30</v>
      </c>
    </row>
    <row r="252" spans="1:30" hidden="1" x14ac:dyDescent="0.25">
      <c r="A252" s="20">
        <v>1281</v>
      </c>
      <c r="B252" t="s">
        <v>158</v>
      </c>
      <c r="C252" t="s">
        <v>302</v>
      </c>
      <c r="D252" t="s">
        <v>2</v>
      </c>
      <c r="E252" t="s">
        <v>4</v>
      </c>
      <c r="F252" t="s">
        <v>330</v>
      </c>
      <c r="G252" s="2">
        <v>10552338000</v>
      </c>
      <c r="H252" s="2">
        <v>22850000</v>
      </c>
      <c r="I252" s="2">
        <v>10529488000</v>
      </c>
      <c r="J252" s="2">
        <v>28204957</v>
      </c>
      <c r="K252" s="2">
        <v>79975</v>
      </c>
      <c r="L252" s="2">
        <v>28124982</v>
      </c>
      <c r="M252" s="2">
        <v>23984021.800000001</v>
      </c>
      <c r="N252" s="2">
        <v>70835</v>
      </c>
      <c r="O252" s="2">
        <v>23913186.800000001</v>
      </c>
      <c r="P252" s="15">
        <v>0.1</v>
      </c>
      <c r="Q252" s="2">
        <v>7083.5</v>
      </c>
      <c r="R252" s="13">
        <v>0.3</v>
      </c>
      <c r="S252" s="15">
        <v>0</v>
      </c>
      <c r="T252" s="2">
        <v>7173956.04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7181039.54</v>
      </c>
      <c r="AD252" t="s">
        <v>239</v>
      </c>
    </row>
    <row r="253" spans="1:30" hidden="1" x14ac:dyDescent="0.25">
      <c r="A253" s="20">
        <v>1282</v>
      </c>
      <c r="B253" t="s">
        <v>158</v>
      </c>
      <c r="C253" t="s">
        <v>302</v>
      </c>
      <c r="D253" t="s">
        <v>2</v>
      </c>
      <c r="E253" t="s">
        <v>4</v>
      </c>
      <c r="F253" t="s">
        <v>331</v>
      </c>
      <c r="G253" s="2">
        <v>4779230000</v>
      </c>
      <c r="H253" s="2">
        <v>1952334000</v>
      </c>
      <c r="I253" s="2">
        <v>2826896000</v>
      </c>
      <c r="J253" s="2">
        <v>13812342</v>
      </c>
      <c r="K253" s="2">
        <v>5039370</v>
      </c>
      <c r="L253" s="2">
        <v>8772972</v>
      </c>
      <c r="M253" s="2">
        <v>11900650</v>
      </c>
      <c r="N253" s="2">
        <v>4258436.4000000004</v>
      </c>
      <c r="O253" s="2">
        <v>7642213.5999999996</v>
      </c>
      <c r="P253" s="15">
        <v>0.1</v>
      </c>
      <c r="Q253" s="2">
        <v>425843.64</v>
      </c>
      <c r="R253" s="13">
        <v>0.3</v>
      </c>
      <c r="S253" s="15">
        <v>0</v>
      </c>
      <c r="T253" s="2">
        <v>2292664.08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2718507.72</v>
      </c>
      <c r="AD253" t="s">
        <v>239</v>
      </c>
    </row>
    <row r="254" spans="1:30" hidden="1" x14ac:dyDescent="0.25">
      <c r="A254" s="20">
        <v>1285</v>
      </c>
      <c r="B254" t="s">
        <v>158</v>
      </c>
      <c r="C254" t="s">
        <v>302</v>
      </c>
      <c r="D254" t="s">
        <v>2</v>
      </c>
      <c r="E254" t="s">
        <v>351</v>
      </c>
      <c r="F254" t="s">
        <v>332</v>
      </c>
      <c r="G254" s="2">
        <v>1090484000</v>
      </c>
      <c r="H254" s="2">
        <v>0</v>
      </c>
      <c r="I254" s="2">
        <v>1090484000</v>
      </c>
      <c r="J254" s="2">
        <v>1794097</v>
      </c>
      <c r="K254" s="2">
        <v>0</v>
      </c>
      <c r="L254" s="2">
        <v>1794097</v>
      </c>
      <c r="M254" s="2">
        <v>1357903.4</v>
      </c>
      <c r="N254" s="2">
        <v>0</v>
      </c>
      <c r="O254" s="2">
        <v>1357903.4</v>
      </c>
      <c r="P254" s="15">
        <v>0.1</v>
      </c>
      <c r="Q254" s="2">
        <v>0</v>
      </c>
      <c r="R254" s="13">
        <v>0.3</v>
      </c>
      <c r="S254" s="15">
        <v>0</v>
      </c>
      <c r="T254" s="2">
        <v>407371.02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407371.02</v>
      </c>
      <c r="AD254" t="s">
        <v>47</v>
      </c>
    </row>
    <row r="255" spans="1:30" hidden="1" x14ac:dyDescent="0.25">
      <c r="A255" s="20">
        <v>1288</v>
      </c>
      <c r="B255" t="s">
        <v>158</v>
      </c>
      <c r="C255" t="s">
        <v>302</v>
      </c>
      <c r="D255" t="s">
        <v>9</v>
      </c>
      <c r="E255" t="s">
        <v>16</v>
      </c>
      <c r="F255" t="s">
        <v>333</v>
      </c>
      <c r="G255" s="2">
        <v>5832244200</v>
      </c>
      <c r="H255" s="2">
        <v>0</v>
      </c>
      <c r="I255" s="2">
        <v>5832244200</v>
      </c>
      <c r="J255" s="2">
        <v>18457042</v>
      </c>
      <c r="K255" s="2">
        <v>0</v>
      </c>
      <c r="L255" s="2">
        <v>18457042</v>
      </c>
      <c r="M255" s="2">
        <v>16124144.32</v>
      </c>
      <c r="N255" s="2">
        <v>0</v>
      </c>
      <c r="O255" s="2">
        <v>16124144.32</v>
      </c>
      <c r="P255" s="15">
        <v>0.1</v>
      </c>
      <c r="Q255" s="2">
        <v>0</v>
      </c>
      <c r="R255" s="13">
        <v>0.3</v>
      </c>
      <c r="S255" s="15">
        <v>0</v>
      </c>
      <c r="T255" s="2">
        <v>4837243.2960000001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4837243.2960000001</v>
      </c>
      <c r="AD255" t="s">
        <v>34</v>
      </c>
    </row>
    <row r="256" spans="1:30" hidden="1" x14ac:dyDescent="0.25">
      <c r="A256" s="20">
        <v>1289</v>
      </c>
      <c r="B256" t="s">
        <v>158</v>
      </c>
      <c r="C256" t="s">
        <v>304</v>
      </c>
      <c r="D256" t="s">
        <v>2</v>
      </c>
      <c r="E256" t="s">
        <v>351</v>
      </c>
      <c r="F256" t="s">
        <v>334</v>
      </c>
      <c r="G256" s="2">
        <v>30396466000</v>
      </c>
      <c r="H256" s="2">
        <v>0</v>
      </c>
      <c r="I256" s="2">
        <v>30396466000</v>
      </c>
      <c r="J256" s="2">
        <v>60256716</v>
      </c>
      <c r="K256" s="2">
        <v>0</v>
      </c>
      <c r="L256" s="2">
        <v>60256716</v>
      </c>
      <c r="M256" s="2">
        <v>48098129.600000001</v>
      </c>
      <c r="N256" s="2">
        <v>0</v>
      </c>
      <c r="O256" s="2">
        <v>48098129.600000001</v>
      </c>
      <c r="P256" s="15">
        <v>0.1</v>
      </c>
      <c r="Q256" s="2">
        <v>0</v>
      </c>
      <c r="R256" s="13">
        <v>0.15</v>
      </c>
      <c r="S256" s="15">
        <v>0</v>
      </c>
      <c r="T256" s="2">
        <v>7214719.4400000004</v>
      </c>
      <c r="U256" s="2">
        <v>4000000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11214719.439999999</v>
      </c>
      <c r="AD256" t="s">
        <v>105</v>
      </c>
    </row>
    <row r="257" spans="1:30" hidden="1" x14ac:dyDescent="0.25">
      <c r="A257" s="20">
        <v>1290</v>
      </c>
      <c r="B257" t="s">
        <v>158</v>
      </c>
      <c r="C257" t="s">
        <v>302</v>
      </c>
      <c r="D257" t="s">
        <v>2</v>
      </c>
      <c r="E257" t="s">
        <v>351</v>
      </c>
      <c r="F257" t="s">
        <v>338</v>
      </c>
      <c r="G257" s="2">
        <v>2528600800</v>
      </c>
      <c r="H257" s="2">
        <v>1034380000</v>
      </c>
      <c r="I257" s="2">
        <v>1494220800</v>
      </c>
      <c r="J257" s="2">
        <v>6585540</v>
      </c>
      <c r="K257" s="2">
        <v>2127230</v>
      </c>
      <c r="L257" s="2">
        <v>4458310</v>
      </c>
      <c r="M257" s="2">
        <v>5574099.6799999997</v>
      </c>
      <c r="N257" s="2">
        <v>1713478</v>
      </c>
      <c r="O257" s="2">
        <v>3860621.68</v>
      </c>
      <c r="P257" s="15">
        <v>0.1</v>
      </c>
      <c r="Q257" s="2">
        <v>171347.8</v>
      </c>
      <c r="R257" s="13">
        <v>0.3</v>
      </c>
      <c r="S257" s="15">
        <v>0</v>
      </c>
      <c r="T257" s="2">
        <v>1158186.504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1329534.304</v>
      </c>
      <c r="AD257" t="s">
        <v>105</v>
      </c>
    </row>
    <row r="258" spans="1:30" hidden="1" x14ac:dyDescent="0.25">
      <c r="A258" s="20">
        <v>1291</v>
      </c>
      <c r="B258" t="s">
        <v>158</v>
      </c>
      <c r="C258" t="s">
        <v>302</v>
      </c>
      <c r="D258" t="s">
        <v>9</v>
      </c>
      <c r="E258" t="s">
        <v>16</v>
      </c>
      <c r="F258" t="s">
        <v>335</v>
      </c>
      <c r="G258" s="2">
        <v>4902750000</v>
      </c>
      <c r="H258" s="2">
        <v>0</v>
      </c>
      <c r="I258" s="2">
        <v>4902750000</v>
      </c>
      <c r="J258" s="2">
        <v>10500225</v>
      </c>
      <c r="K258" s="2">
        <v>0</v>
      </c>
      <c r="L258" s="2">
        <v>10500225</v>
      </c>
      <c r="M258" s="2">
        <v>8539125</v>
      </c>
      <c r="N258" s="2">
        <v>0</v>
      </c>
      <c r="O258" s="2">
        <v>8539125</v>
      </c>
      <c r="P258" s="15">
        <v>0.1</v>
      </c>
      <c r="Q258" s="2">
        <v>0</v>
      </c>
      <c r="R258" s="13">
        <v>0.3</v>
      </c>
      <c r="S258" s="15">
        <v>0</v>
      </c>
      <c r="T258" s="2">
        <v>2561737.5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2561737.5</v>
      </c>
      <c r="AD258" t="s">
        <v>25</v>
      </c>
    </row>
    <row r="259" spans="1:30" hidden="1" x14ac:dyDescent="0.25">
      <c r="A259" s="20">
        <v>1292</v>
      </c>
      <c r="B259" t="s">
        <v>158</v>
      </c>
      <c r="C259" t="s">
        <v>303</v>
      </c>
      <c r="D259" t="s">
        <v>2</v>
      </c>
      <c r="E259" t="s">
        <v>351</v>
      </c>
      <c r="F259" t="s">
        <v>339</v>
      </c>
      <c r="G259" s="2">
        <v>8926518000</v>
      </c>
      <c r="H259" s="2">
        <v>0</v>
      </c>
      <c r="I259" s="2">
        <v>8926518000</v>
      </c>
      <c r="J259" s="2">
        <v>24656083</v>
      </c>
      <c r="K259" s="2">
        <v>0</v>
      </c>
      <c r="L259" s="2">
        <v>24656083</v>
      </c>
      <c r="M259" s="2">
        <v>21085475.800000001</v>
      </c>
      <c r="N259" s="2">
        <v>0</v>
      </c>
      <c r="O259" s="2">
        <v>21085475.800000001</v>
      </c>
      <c r="P259" s="15">
        <v>0.1</v>
      </c>
      <c r="Q259" s="2">
        <v>0</v>
      </c>
      <c r="R259" s="13">
        <v>0.1</v>
      </c>
      <c r="S259" s="15">
        <v>0</v>
      </c>
      <c r="T259" s="2">
        <v>2108547.58</v>
      </c>
      <c r="U259" s="2">
        <v>2000000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4108547.58</v>
      </c>
      <c r="AD259" t="s">
        <v>49</v>
      </c>
    </row>
    <row r="260" spans="1:30" hidden="1" x14ac:dyDescent="0.25">
      <c r="A260" s="20">
        <v>1293</v>
      </c>
      <c r="B260" t="s">
        <v>158</v>
      </c>
      <c r="C260" t="s">
        <v>302</v>
      </c>
      <c r="D260" t="s">
        <v>2</v>
      </c>
      <c r="E260" t="s">
        <v>8</v>
      </c>
      <c r="F260" t="s">
        <v>340</v>
      </c>
      <c r="G260" s="2">
        <v>6579472000</v>
      </c>
      <c r="H260" s="2">
        <v>493258000</v>
      </c>
      <c r="I260" s="2">
        <v>6086214000</v>
      </c>
      <c r="J260" s="2">
        <v>18448593</v>
      </c>
      <c r="K260" s="2">
        <v>1409503</v>
      </c>
      <c r="L260" s="2">
        <v>17039090</v>
      </c>
      <c r="M260" s="2">
        <v>15816804.199999999</v>
      </c>
      <c r="N260" s="2">
        <v>1212199.8</v>
      </c>
      <c r="O260" s="2">
        <v>14604604.4</v>
      </c>
      <c r="P260" s="15">
        <v>0.1</v>
      </c>
      <c r="Q260" s="2">
        <v>121219.98</v>
      </c>
      <c r="R260" s="13">
        <v>0.3</v>
      </c>
      <c r="S260" s="15">
        <v>0</v>
      </c>
      <c r="T260" s="2">
        <v>4381381.32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4502601.3</v>
      </c>
      <c r="AD260" t="s">
        <v>45</v>
      </c>
    </row>
    <row r="261" spans="1:30" hidden="1" x14ac:dyDescent="0.25">
      <c r="A261" s="20">
        <v>1294</v>
      </c>
      <c r="B261" t="s">
        <v>158</v>
      </c>
      <c r="C261" t="s">
        <v>302</v>
      </c>
      <c r="D261" t="s">
        <v>9</v>
      </c>
      <c r="E261" t="s">
        <v>29</v>
      </c>
      <c r="F261" t="s">
        <v>341</v>
      </c>
      <c r="G261" s="2">
        <v>21749232000</v>
      </c>
      <c r="H261" s="2">
        <v>0</v>
      </c>
      <c r="I261" s="2">
        <v>21749232000</v>
      </c>
      <c r="J261" s="2">
        <v>45873894</v>
      </c>
      <c r="K261" s="2">
        <v>0</v>
      </c>
      <c r="L261" s="2">
        <v>45873894</v>
      </c>
      <c r="M261" s="2">
        <v>37174201.200000003</v>
      </c>
      <c r="N261" s="2">
        <v>0</v>
      </c>
      <c r="O261" s="2">
        <v>37174201.200000003</v>
      </c>
      <c r="P261" s="15">
        <v>0.1</v>
      </c>
      <c r="Q261" s="2">
        <v>0</v>
      </c>
      <c r="R261" s="13">
        <v>0.3</v>
      </c>
      <c r="S261" s="15">
        <v>0</v>
      </c>
      <c r="T261" s="2">
        <v>11152260.359999999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11152260.359999999</v>
      </c>
      <c r="AD261" t="s">
        <v>24</v>
      </c>
    </row>
    <row r="262" spans="1:30" hidden="1" x14ac:dyDescent="0.25">
      <c r="A262" s="20">
        <v>1295</v>
      </c>
      <c r="B262" t="s">
        <v>158</v>
      </c>
      <c r="C262" t="s">
        <v>302</v>
      </c>
      <c r="D262" t="s">
        <v>9</v>
      </c>
      <c r="E262" t="s">
        <v>10</v>
      </c>
      <c r="F262" t="s">
        <v>342</v>
      </c>
      <c r="G262" s="2">
        <v>30853042000</v>
      </c>
      <c r="H262" s="2">
        <v>0</v>
      </c>
      <c r="I262" s="2">
        <v>30853042000</v>
      </c>
      <c r="J262" s="2">
        <v>73995601</v>
      </c>
      <c r="K262" s="2">
        <v>0</v>
      </c>
      <c r="L262" s="2">
        <v>73995601</v>
      </c>
      <c r="M262" s="2">
        <v>61654384.200000003</v>
      </c>
      <c r="N262" s="2">
        <v>0</v>
      </c>
      <c r="O262" s="2">
        <v>61654384.200000003</v>
      </c>
      <c r="P262" s="15">
        <v>0.1</v>
      </c>
      <c r="Q262" s="2">
        <v>0</v>
      </c>
      <c r="R262" s="13">
        <v>0.3</v>
      </c>
      <c r="S262" s="15">
        <v>0</v>
      </c>
      <c r="T262" s="2">
        <v>18496315.260000002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18496315.260000002</v>
      </c>
      <c r="AD262" t="s">
        <v>38</v>
      </c>
    </row>
    <row r="263" spans="1:30" hidden="1" x14ac:dyDescent="0.25">
      <c r="A263" s="20">
        <v>1296</v>
      </c>
      <c r="B263" t="s">
        <v>158</v>
      </c>
      <c r="C263" t="s">
        <v>302</v>
      </c>
      <c r="D263" t="s">
        <v>9</v>
      </c>
      <c r="E263" t="s">
        <v>10</v>
      </c>
      <c r="F263" t="s">
        <v>343</v>
      </c>
      <c r="G263" s="2">
        <v>18130470000</v>
      </c>
      <c r="H263" s="2">
        <v>0</v>
      </c>
      <c r="I263" s="2">
        <v>18130470000</v>
      </c>
      <c r="J263" s="2">
        <v>44766453</v>
      </c>
      <c r="K263" s="2">
        <v>0</v>
      </c>
      <c r="L263" s="2">
        <v>44766453</v>
      </c>
      <c r="M263" s="2">
        <v>37514265</v>
      </c>
      <c r="N263" s="2">
        <v>0</v>
      </c>
      <c r="O263" s="2">
        <v>37514265</v>
      </c>
      <c r="P263" s="15">
        <v>0.1</v>
      </c>
      <c r="Q263" s="2">
        <v>0</v>
      </c>
      <c r="R263" s="13">
        <v>0.3</v>
      </c>
      <c r="S263" s="15">
        <v>0</v>
      </c>
      <c r="T263" s="2">
        <v>11254279.5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11254279.5</v>
      </c>
      <c r="AD263" t="s">
        <v>69</v>
      </c>
    </row>
    <row r="264" spans="1:30" hidden="1" x14ac:dyDescent="0.25">
      <c r="A264" s="20">
        <v>1297</v>
      </c>
      <c r="B264" t="s">
        <v>158</v>
      </c>
      <c r="C264" t="s">
        <v>302</v>
      </c>
      <c r="D264" t="s">
        <v>2</v>
      </c>
      <c r="E264" t="s">
        <v>8</v>
      </c>
      <c r="F264" t="s">
        <v>344</v>
      </c>
      <c r="G264" s="2">
        <v>234500000</v>
      </c>
      <c r="H264" s="2">
        <v>0</v>
      </c>
      <c r="I264" s="2">
        <v>234500000</v>
      </c>
      <c r="J264" s="2">
        <v>717500</v>
      </c>
      <c r="K264" s="2">
        <v>0</v>
      </c>
      <c r="L264" s="2">
        <v>717500</v>
      </c>
      <c r="M264" s="2">
        <v>623700</v>
      </c>
      <c r="N264" s="2">
        <v>0</v>
      </c>
      <c r="O264" s="2">
        <v>623700</v>
      </c>
      <c r="P264" s="15">
        <v>0.1</v>
      </c>
      <c r="Q264" s="2">
        <v>0</v>
      </c>
      <c r="R264" s="13">
        <v>0.3</v>
      </c>
      <c r="S264" s="15">
        <v>0</v>
      </c>
      <c r="T264" s="2">
        <v>187110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187110</v>
      </c>
      <c r="AD264" t="s">
        <v>45</v>
      </c>
    </row>
    <row r="265" spans="1:30" hidden="1" x14ac:dyDescent="0.25">
      <c r="A265" s="20">
        <v>1298</v>
      </c>
      <c r="B265" t="s">
        <v>158</v>
      </c>
      <c r="C265" t="s">
        <v>302</v>
      </c>
      <c r="D265" t="s">
        <v>2</v>
      </c>
      <c r="E265" t="s">
        <v>4</v>
      </c>
      <c r="F265" t="s">
        <v>345</v>
      </c>
      <c r="G265" s="2">
        <v>190523387500</v>
      </c>
      <c r="H265" s="2">
        <v>0</v>
      </c>
      <c r="I265" s="2">
        <v>190523387500</v>
      </c>
      <c r="J265" s="2">
        <v>291287506</v>
      </c>
      <c r="K265" s="2">
        <v>0</v>
      </c>
      <c r="L265" s="2">
        <v>291287506</v>
      </c>
      <c r="M265" s="2">
        <v>215078151</v>
      </c>
      <c r="N265" s="2">
        <v>0</v>
      </c>
      <c r="O265" s="2">
        <v>215078151</v>
      </c>
      <c r="P265" s="15">
        <v>0.1</v>
      </c>
      <c r="Q265" s="2">
        <v>0</v>
      </c>
      <c r="R265" s="13">
        <v>0.3</v>
      </c>
      <c r="S265" s="15">
        <v>0.4</v>
      </c>
      <c r="T265" s="2">
        <v>71031260.400000006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71031260.400000006</v>
      </c>
      <c r="AD265" t="s">
        <v>239</v>
      </c>
    </row>
    <row r="266" spans="1:30" hidden="1" x14ac:dyDescent="0.25">
      <c r="A266" s="20">
        <v>1299</v>
      </c>
      <c r="B266" t="s">
        <v>158</v>
      </c>
      <c r="C266" t="s">
        <v>303</v>
      </c>
      <c r="D266" t="s">
        <v>2</v>
      </c>
      <c r="E266" t="s">
        <v>351</v>
      </c>
      <c r="F266" t="s">
        <v>346</v>
      </c>
      <c r="G266" s="2">
        <v>4043179000</v>
      </c>
      <c r="H266" s="2">
        <v>0</v>
      </c>
      <c r="I266" s="2">
        <v>4043179000</v>
      </c>
      <c r="J266" s="2">
        <v>10798881</v>
      </c>
      <c r="K266" s="2">
        <v>0</v>
      </c>
      <c r="L266" s="2">
        <v>10798881</v>
      </c>
      <c r="M266" s="2">
        <v>9181609.4000000004</v>
      </c>
      <c r="N266" s="2">
        <v>0</v>
      </c>
      <c r="O266" s="2">
        <v>9181609.4000000004</v>
      </c>
      <c r="P266" s="15">
        <v>0.1</v>
      </c>
      <c r="Q266" s="2">
        <v>0</v>
      </c>
      <c r="R266" s="13">
        <v>0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105</v>
      </c>
    </row>
    <row r="267" spans="1:30" hidden="1" x14ac:dyDescent="0.25">
      <c r="A267" s="20">
        <v>1300</v>
      </c>
      <c r="B267" t="s">
        <v>158</v>
      </c>
      <c r="C267" t="s">
        <v>302</v>
      </c>
      <c r="D267" t="s">
        <v>2</v>
      </c>
      <c r="E267" t="s">
        <v>351</v>
      </c>
      <c r="F267" t="s">
        <v>347</v>
      </c>
      <c r="G267" s="2">
        <v>3471750000</v>
      </c>
      <c r="H267" s="2">
        <v>106120000</v>
      </c>
      <c r="I267" s="2">
        <v>3365630000</v>
      </c>
      <c r="J267" s="2">
        <v>9995704</v>
      </c>
      <c r="K267" s="2">
        <v>371420</v>
      </c>
      <c r="L267" s="2">
        <v>9624284</v>
      </c>
      <c r="M267" s="2">
        <v>8607004</v>
      </c>
      <c r="N267" s="2">
        <v>328972</v>
      </c>
      <c r="O267" s="2">
        <v>8278032</v>
      </c>
      <c r="P267" s="15">
        <v>0.1</v>
      </c>
      <c r="Q267" s="2">
        <v>32897.199999999997</v>
      </c>
      <c r="R267" s="13">
        <v>0.3</v>
      </c>
      <c r="S267" s="15">
        <v>0</v>
      </c>
      <c r="T267" s="2">
        <v>2483409.6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2516306.7999999998</v>
      </c>
      <c r="AD267" t="s">
        <v>47</v>
      </c>
    </row>
    <row r="268" spans="1:30" hidden="1" x14ac:dyDescent="0.25">
      <c r="A268" s="20">
        <v>1301</v>
      </c>
      <c r="B268" t="s">
        <v>158</v>
      </c>
      <c r="C268" t="s">
        <v>302</v>
      </c>
      <c r="D268" t="s">
        <v>2</v>
      </c>
      <c r="E268" t="s">
        <v>8</v>
      </c>
      <c r="F268" t="s">
        <v>348</v>
      </c>
      <c r="G268" s="2">
        <v>12991912000</v>
      </c>
      <c r="H268" s="2">
        <v>0</v>
      </c>
      <c r="I268" s="2">
        <v>12991912000</v>
      </c>
      <c r="J268" s="2">
        <v>31246281</v>
      </c>
      <c r="K268" s="2">
        <v>0</v>
      </c>
      <c r="L268" s="2">
        <v>31246281</v>
      </c>
      <c r="M268" s="2">
        <v>26049516.199999999</v>
      </c>
      <c r="N268" s="2">
        <v>0</v>
      </c>
      <c r="O268" s="2">
        <v>26049516.199999999</v>
      </c>
      <c r="P268" s="15">
        <v>0.1</v>
      </c>
      <c r="Q268" s="2">
        <v>0</v>
      </c>
      <c r="R268" s="13">
        <v>0.3</v>
      </c>
      <c r="S268" s="15">
        <v>0</v>
      </c>
      <c r="T268" s="2">
        <v>7814854.8600000003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7814854.8600000003</v>
      </c>
      <c r="AD268" t="s">
        <v>113</v>
      </c>
    </row>
    <row r="269" spans="1:30" hidden="1" x14ac:dyDescent="0.25">
      <c r="A269" s="20">
        <v>1302</v>
      </c>
      <c r="B269" t="s">
        <v>158</v>
      </c>
      <c r="C269" t="s">
        <v>302</v>
      </c>
      <c r="D269" t="s">
        <v>2</v>
      </c>
      <c r="E269" t="s">
        <v>352</v>
      </c>
      <c r="F269" t="s">
        <v>349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15">
        <v>0.1</v>
      </c>
      <c r="Q269" s="2">
        <v>0</v>
      </c>
      <c r="R269" s="13">
        <v>0.3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97</v>
      </c>
    </row>
    <row r="270" spans="1:30" hidden="1" x14ac:dyDescent="0.25">
      <c r="A270" s="20">
        <v>1303</v>
      </c>
      <c r="B270" t="s">
        <v>158</v>
      </c>
      <c r="C270" t="s">
        <v>302</v>
      </c>
      <c r="D270" t="s">
        <v>2</v>
      </c>
      <c r="E270" t="s">
        <v>8</v>
      </c>
      <c r="F270" t="s">
        <v>350</v>
      </c>
      <c r="G270" s="2">
        <v>5880208000</v>
      </c>
      <c r="H270" s="2">
        <v>0</v>
      </c>
      <c r="I270" s="2">
        <v>5880208000</v>
      </c>
      <c r="J270" s="2">
        <v>17061544</v>
      </c>
      <c r="K270" s="2">
        <v>0</v>
      </c>
      <c r="L270" s="2">
        <v>17061544</v>
      </c>
      <c r="M270" s="2">
        <v>14709460.800000001</v>
      </c>
      <c r="N270" s="2">
        <v>0</v>
      </c>
      <c r="O270" s="2">
        <v>14709460.800000001</v>
      </c>
      <c r="P270" s="15">
        <v>0.1</v>
      </c>
      <c r="Q270" s="2">
        <v>0</v>
      </c>
      <c r="R270" s="13">
        <v>0.3</v>
      </c>
      <c r="S270" s="15">
        <v>0</v>
      </c>
      <c r="T270" s="2">
        <v>4412838.24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4412838.24</v>
      </c>
      <c r="AD270" t="s">
        <v>50</v>
      </c>
    </row>
    <row r="271" spans="1:30" hidden="1" x14ac:dyDescent="0.25">
      <c r="A271" s="20">
        <v>1305</v>
      </c>
      <c r="B271" t="s">
        <v>158</v>
      </c>
      <c r="C271" t="s">
        <v>302</v>
      </c>
      <c r="D271" t="s">
        <v>2</v>
      </c>
      <c r="E271" t="s">
        <v>352</v>
      </c>
      <c r="F271" t="s">
        <v>353</v>
      </c>
      <c r="G271" s="2">
        <v>7739225000</v>
      </c>
      <c r="H271" s="2">
        <v>145000</v>
      </c>
      <c r="I271" s="2">
        <v>7739080000</v>
      </c>
      <c r="J271" s="2">
        <v>19595545</v>
      </c>
      <c r="K271" s="2">
        <v>508</v>
      </c>
      <c r="L271" s="2">
        <v>19595037</v>
      </c>
      <c r="M271" s="2">
        <v>16499855</v>
      </c>
      <c r="N271" s="2">
        <v>450</v>
      </c>
      <c r="O271" s="2">
        <v>16499405</v>
      </c>
      <c r="P271" s="15">
        <v>0.1</v>
      </c>
      <c r="Q271" s="2">
        <v>45</v>
      </c>
      <c r="R271" s="13">
        <v>0.3</v>
      </c>
      <c r="S271" s="15">
        <v>0</v>
      </c>
      <c r="T271" s="2">
        <v>4949821.5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4949866.5</v>
      </c>
      <c r="AD271" t="s">
        <v>180</v>
      </c>
    </row>
    <row r="272" spans="1:30" hidden="1" x14ac:dyDescent="0.25">
      <c r="A272" s="20">
        <v>1306</v>
      </c>
      <c r="B272" t="s">
        <v>158</v>
      </c>
      <c r="C272" t="s">
        <v>302</v>
      </c>
      <c r="D272" t="s">
        <v>2</v>
      </c>
      <c r="E272" t="s">
        <v>352</v>
      </c>
      <c r="F272" t="s">
        <v>354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97</v>
      </c>
    </row>
    <row r="273" spans="1:30" hidden="1" x14ac:dyDescent="0.25">
      <c r="A273" s="20">
        <v>1307</v>
      </c>
      <c r="B273" t="s">
        <v>158</v>
      </c>
      <c r="C273" t="s">
        <v>302</v>
      </c>
      <c r="D273" t="s">
        <v>2</v>
      </c>
      <c r="E273" t="s">
        <v>351</v>
      </c>
      <c r="F273" t="s">
        <v>355</v>
      </c>
      <c r="G273" s="2">
        <v>8452803000</v>
      </c>
      <c r="H273" s="2">
        <v>0</v>
      </c>
      <c r="I273" s="2">
        <v>8452803000</v>
      </c>
      <c r="J273" s="2">
        <v>19857611</v>
      </c>
      <c r="K273" s="2">
        <v>0</v>
      </c>
      <c r="L273" s="2">
        <v>19857611</v>
      </c>
      <c r="M273" s="2">
        <v>16476489.800000001</v>
      </c>
      <c r="N273" s="2">
        <v>0</v>
      </c>
      <c r="O273" s="2">
        <v>16476489.800000001</v>
      </c>
      <c r="P273" s="15">
        <v>0.1</v>
      </c>
      <c r="Q273" s="2">
        <v>0</v>
      </c>
      <c r="R273" s="13">
        <v>0.3</v>
      </c>
      <c r="S273" s="15">
        <v>0</v>
      </c>
      <c r="T273" s="2">
        <v>4942946.9400000004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4942946.9400000004</v>
      </c>
      <c r="AD273" t="s">
        <v>49</v>
      </c>
    </row>
    <row r="274" spans="1:30" hidden="1" x14ac:dyDescent="0.25">
      <c r="A274" s="20">
        <v>1308</v>
      </c>
      <c r="B274" t="s">
        <v>158</v>
      </c>
      <c r="C274" t="s">
        <v>302</v>
      </c>
      <c r="D274" t="s">
        <v>9</v>
      </c>
      <c r="E274" t="s">
        <v>16</v>
      </c>
      <c r="F274" t="s">
        <v>356</v>
      </c>
      <c r="G274" s="2">
        <v>36819309000</v>
      </c>
      <c r="H274" s="2">
        <v>0</v>
      </c>
      <c r="I274" s="2">
        <v>36819309000</v>
      </c>
      <c r="J274" s="2">
        <v>60657577</v>
      </c>
      <c r="K274" s="2">
        <v>0</v>
      </c>
      <c r="L274" s="2">
        <v>60657577</v>
      </c>
      <c r="M274" s="2">
        <v>45929853.399999999</v>
      </c>
      <c r="N274" s="2">
        <v>0</v>
      </c>
      <c r="O274" s="2">
        <v>45929853.399999999</v>
      </c>
      <c r="P274" s="15">
        <v>0.1</v>
      </c>
      <c r="Q274" s="2">
        <v>0</v>
      </c>
      <c r="R274" s="13">
        <v>0.3</v>
      </c>
      <c r="S274" s="15">
        <v>0</v>
      </c>
      <c r="T274" s="2">
        <v>13778956.02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13778956.02</v>
      </c>
      <c r="AD274" t="s">
        <v>20</v>
      </c>
    </row>
    <row r="275" spans="1:30" hidden="1" x14ac:dyDescent="0.25">
      <c r="A275" s="20">
        <v>1309</v>
      </c>
      <c r="B275" t="s">
        <v>158</v>
      </c>
      <c r="C275" t="s">
        <v>302</v>
      </c>
      <c r="D275" t="s">
        <v>2</v>
      </c>
      <c r="E275" t="s">
        <v>351</v>
      </c>
      <c r="F275" t="s">
        <v>357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105</v>
      </c>
    </row>
    <row r="276" spans="1:30" hidden="1" x14ac:dyDescent="0.25">
      <c r="A276" s="20">
        <v>1311</v>
      </c>
      <c r="B276" t="s">
        <v>158</v>
      </c>
      <c r="C276" t="s">
        <v>303</v>
      </c>
      <c r="D276" t="s">
        <v>2</v>
      </c>
      <c r="E276" t="s">
        <v>351</v>
      </c>
      <c r="F276" t="s">
        <v>358</v>
      </c>
      <c r="G276" s="2">
        <v>16071944000</v>
      </c>
      <c r="H276" s="2">
        <v>0</v>
      </c>
      <c r="I276" s="2">
        <v>16071944000</v>
      </c>
      <c r="J276" s="2">
        <v>44545533</v>
      </c>
      <c r="K276" s="2">
        <v>0</v>
      </c>
      <c r="L276" s="2">
        <v>44545533</v>
      </c>
      <c r="M276" s="2">
        <v>38116755.399999999</v>
      </c>
      <c r="N276" s="2">
        <v>0</v>
      </c>
      <c r="O276" s="2">
        <v>38116755.399999999</v>
      </c>
      <c r="P276" s="15">
        <v>0.1</v>
      </c>
      <c r="Q276" s="2">
        <v>0</v>
      </c>
      <c r="R276" s="13">
        <v>0.15</v>
      </c>
      <c r="S276" s="15">
        <v>0</v>
      </c>
      <c r="T276" s="2">
        <v>5717513.3099999996</v>
      </c>
      <c r="U276" s="2">
        <v>3000000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8717513.3100000005</v>
      </c>
      <c r="AD276" t="s">
        <v>105</v>
      </c>
    </row>
    <row r="277" spans="1:30" hidden="1" x14ac:dyDescent="0.25">
      <c r="A277" s="20">
        <v>1312</v>
      </c>
      <c r="B277" t="s">
        <v>158</v>
      </c>
      <c r="C277" t="s">
        <v>302</v>
      </c>
      <c r="D277" t="s">
        <v>2</v>
      </c>
      <c r="E277" t="s">
        <v>352</v>
      </c>
      <c r="F277" t="s">
        <v>359</v>
      </c>
      <c r="G277" s="2">
        <v>78025000</v>
      </c>
      <c r="H277" s="2">
        <v>0</v>
      </c>
      <c r="I277" s="2">
        <v>78025000</v>
      </c>
      <c r="J277" s="2">
        <v>273089</v>
      </c>
      <c r="K277" s="2">
        <v>0</v>
      </c>
      <c r="L277" s="2">
        <v>273089</v>
      </c>
      <c r="M277" s="2">
        <v>241879</v>
      </c>
      <c r="N277" s="2">
        <v>0</v>
      </c>
      <c r="O277" s="2">
        <v>241879</v>
      </c>
      <c r="P277" s="15">
        <v>0.1</v>
      </c>
      <c r="Q277" s="2">
        <v>0</v>
      </c>
      <c r="R277" s="13">
        <v>0.3</v>
      </c>
      <c r="S277" s="15">
        <v>0</v>
      </c>
      <c r="T277" s="2">
        <v>72563.7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72563.7</v>
      </c>
      <c r="AD277" t="s">
        <v>180</v>
      </c>
    </row>
    <row r="278" spans="1:30" hidden="1" x14ac:dyDescent="0.25">
      <c r="A278" s="20">
        <v>1315</v>
      </c>
      <c r="B278" t="s">
        <v>158</v>
      </c>
      <c r="C278" t="s">
        <v>302</v>
      </c>
      <c r="D278" t="s">
        <v>9</v>
      </c>
      <c r="E278" t="s">
        <v>29</v>
      </c>
      <c r="F278" t="s">
        <v>360</v>
      </c>
      <c r="G278" s="2">
        <v>14042386000</v>
      </c>
      <c r="H278" s="2">
        <v>0</v>
      </c>
      <c r="I278" s="2">
        <v>14042386000</v>
      </c>
      <c r="J278" s="2">
        <v>38325522</v>
      </c>
      <c r="K278" s="2">
        <v>0</v>
      </c>
      <c r="L278" s="2">
        <v>38325522</v>
      </c>
      <c r="M278" s="2">
        <v>32708567.600000001</v>
      </c>
      <c r="N278" s="2">
        <v>0</v>
      </c>
      <c r="O278" s="2">
        <v>32708567.600000001</v>
      </c>
      <c r="P278" s="15">
        <v>0.1</v>
      </c>
      <c r="Q278" s="2">
        <v>0</v>
      </c>
      <c r="R278" s="13">
        <v>0.3</v>
      </c>
      <c r="S278" s="15">
        <v>0</v>
      </c>
      <c r="T278" s="2">
        <v>9812570.2799999993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9812570.2799999993</v>
      </c>
      <c r="AD278" t="s">
        <v>84</v>
      </c>
    </row>
    <row r="279" spans="1:30" hidden="1" x14ac:dyDescent="0.25">
      <c r="A279" s="20">
        <v>1316</v>
      </c>
      <c r="B279" t="s">
        <v>158</v>
      </c>
      <c r="C279" t="s">
        <v>302</v>
      </c>
      <c r="D279" t="s">
        <v>2</v>
      </c>
      <c r="E279" t="s">
        <v>351</v>
      </c>
      <c r="F279" t="s">
        <v>361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0.1</v>
      </c>
      <c r="Q279" s="2">
        <v>0</v>
      </c>
      <c r="R279" s="13">
        <v>0.3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105</v>
      </c>
    </row>
    <row r="280" spans="1:30" hidden="1" x14ac:dyDescent="0.25">
      <c r="A280" s="20">
        <v>1318</v>
      </c>
      <c r="B280" t="s">
        <v>158</v>
      </c>
      <c r="C280" t="s">
        <v>302</v>
      </c>
      <c r="D280" t="s">
        <v>2</v>
      </c>
      <c r="E280" t="s">
        <v>219</v>
      </c>
      <c r="F280" t="s">
        <v>362</v>
      </c>
      <c r="G280" s="2">
        <v>31739585000</v>
      </c>
      <c r="H280" s="2">
        <v>0</v>
      </c>
      <c r="I280" s="2">
        <v>31739585000</v>
      </c>
      <c r="J280" s="2">
        <v>58170975</v>
      </c>
      <c r="K280" s="2">
        <v>0</v>
      </c>
      <c r="L280" s="2">
        <v>58170975</v>
      </c>
      <c r="M280" s="2">
        <v>45475141</v>
      </c>
      <c r="N280" s="2">
        <v>0</v>
      </c>
      <c r="O280" s="2">
        <v>45475141</v>
      </c>
      <c r="P280" s="15">
        <v>0.1</v>
      </c>
      <c r="Q280" s="2">
        <v>0</v>
      </c>
      <c r="R280" s="13">
        <v>0.3</v>
      </c>
      <c r="S280" s="15">
        <v>0</v>
      </c>
      <c r="T280" s="2">
        <v>13642542.300000001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13642542.300000001</v>
      </c>
      <c r="AD280" t="s">
        <v>270</v>
      </c>
    </row>
    <row r="281" spans="1:30" hidden="1" x14ac:dyDescent="0.25">
      <c r="A281" s="20">
        <v>1322</v>
      </c>
      <c r="B281" t="s">
        <v>158</v>
      </c>
      <c r="C281" t="s">
        <v>302</v>
      </c>
      <c r="D281" t="s">
        <v>9</v>
      </c>
      <c r="E281" t="s">
        <v>29</v>
      </c>
      <c r="F281" t="s">
        <v>363</v>
      </c>
      <c r="G281" s="2">
        <v>14479997000</v>
      </c>
      <c r="H281" s="2">
        <v>0</v>
      </c>
      <c r="I281" s="2">
        <v>14479997000</v>
      </c>
      <c r="J281" s="2">
        <v>35916059</v>
      </c>
      <c r="K281" s="2">
        <v>0</v>
      </c>
      <c r="L281" s="2">
        <v>35916059</v>
      </c>
      <c r="M281" s="2">
        <v>30124060.199999999</v>
      </c>
      <c r="N281" s="2">
        <v>0</v>
      </c>
      <c r="O281" s="2">
        <v>30124060.199999999</v>
      </c>
      <c r="P281" s="15">
        <v>0.1</v>
      </c>
      <c r="Q281" s="2">
        <v>0</v>
      </c>
      <c r="R281" s="13">
        <v>0.3</v>
      </c>
      <c r="S281" s="15">
        <v>0</v>
      </c>
      <c r="T281" s="2">
        <v>9037218.0600000005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9037218.0600000005</v>
      </c>
      <c r="AD281" t="s">
        <v>35</v>
      </c>
    </row>
    <row r="282" spans="1:30" hidden="1" x14ac:dyDescent="0.25">
      <c r="A282" s="20">
        <v>1323</v>
      </c>
      <c r="B282" t="s">
        <v>158</v>
      </c>
      <c r="C282" t="s">
        <v>302</v>
      </c>
      <c r="D282" t="s">
        <v>9</v>
      </c>
      <c r="E282" t="s">
        <v>16</v>
      </c>
      <c r="F282" t="s">
        <v>364</v>
      </c>
      <c r="G282" s="2">
        <v>413679500</v>
      </c>
      <c r="H282" s="2">
        <v>0</v>
      </c>
      <c r="I282" s="2">
        <v>413679500</v>
      </c>
      <c r="J282" s="2">
        <v>1447881</v>
      </c>
      <c r="K282" s="2">
        <v>0</v>
      </c>
      <c r="L282" s="2">
        <v>1447881</v>
      </c>
      <c r="M282" s="2">
        <v>1282409.2</v>
      </c>
      <c r="N282" s="2">
        <v>0</v>
      </c>
      <c r="O282" s="2">
        <v>1282409.2</v>
      </c>
      <c r="P282" s="15">
        <v>0.1</v>
      </c>
      <c r="Q282" s="2">
        <v>0</v>
      </c>
      <c r="R282" s="13">
        <v>0.3</v>
      </c>
      <c r="S282" s="15">
        <v>0</v>
      </c>
      <c r="T282" s="2">
        <v>384722.76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384722.76</v>
      </c>
      <c r="AD282" t="s">
        <v>25</v>
      </c>
    </row>
    <row r="283" spans="1:30" hidden="1" x14ac:dyDescent="0.25">
      <c r="A283" s="20">
        <v>1324</v>
      </c>
      <c r="B283" t="s">
        <v>158</v>
      </c>
      <c r="C283" t="s">
        <v>302</v>
      </c>
      <c r="D283" t="s">
        <v>9</v>
      </c>
      <c r="E283" t="s">
        <v>10</v>
      </c>
      <c r="F283" t="s">
        <v>365</v>
      </c>
      <c r="G283" s="2">
        <v>36583119000</v>
      </c>
      <c r="H283" s="2">
        <v>0</v>
      </c>
      <c r="I283" s="2">
        <v>36583119000</v>
      </c>
      <c r="J283" s="2">
        <v>58515206</v>
      </c>
      <c r="K283" s="2">
        <v>0</v>
      </c>
      <c r="L283" s="2">
        <v>58515206</v>
      </c>
      <c r="M283" s="2">
        <v>43881958.399999999</v>
      </c>
      <c r="N283" s="2">
        <v>0</v>
      </c>
      <c r="O283" s="2">
        <v>43881958.399999999</v>
      </c>
      <c r="P283" s="15">
        <v>0.1</v>
      </c>
      <c r="Q283" s="2">
        <v>0</v>
      </c>
      <c r="R283" s="13">
        <v>0.3</v>
      </c>
      <c r="S283" s="15">
        <v>0</v>
      </c>
      <c r="T283" s="2">
        <v>13164587.52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13164587.52</v>
      </c>
      <c r="AD283" t="s">
        <v>208</v>
      </c>
    </row>
    <row r="284" spans="1:30" hidden="1" x14ac:dyDescent="0.25">
      <c r="A284" s="20">
        <v>1325</v>
      </c>
      <c r="B284" t="s">
        <v>158</v>
      </c>
      <c r="C284" t="s">
        <v>303</v>
      </c>
      <c r="D284" t="s">
        <v>2</v>
      </c>
      <c r="E284" t="s">
        <v>8</v>
      </c>
      <c r="F284" t="s">
        <v>366</v>
      </c>
      <c r="G284" s="2">
        <v>22181011000</v>
      </c>
      <c r="H284" s="2">
        <v>0</v>
      </c>
      <c r="I284" s="2">
        <v>22181011000</v>
      </c>
      <c r="J284" s="2">
        <v>51326406</v>
      </c>
      <c r="K284" s="2">
        <v>0</v>
      </c>
      <c r="L284" s="2">
        <v>51326406</v>
      </c>
      <c r="M284" s="2">
        <v>42454001.600000001</v>
      </c>
      <c r="N284" s="2">
        <v>0</v>
      </c>
      <c r="O284" s="2">
        <v>42454001.600000001</v>
      </c>
      <c r="P284" s="15">
        <v>0.1</v>
      </c>
      <c r="Q284" s="2">
        <v>0</v>
      </c>
      <c r="R284" s="13">
        <v>0.15</v>
      </c>
      <c r="S284" s="15">
        <v>0</v>
      </c>
      <c r="T284" s="2">
        <v>6368100.2400000002</v>
      </c>
      <c r="U284" s="2">
        <v>3000000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9368100.2400000002</v>
      </c>
      <c r="AD284" t="s">
        <v>45</v>
      </c>
    </row>
    <row r="285" spans="1:30" hidden="1" x14ac:dyDescent="0.25">
      <c r="A285" s="20">
        <v>1326</v>
      </c>
      <c r="B285" t="s">
        <v>158</v>
      </c>
      <c r="C285" t="s">
        <v>302</v>
      </c>
      <c r="D285" t="s">
        <v>2</v>
      </c>
      <c r="E285" t="s">
        <v>352</v>
      </c>
      <c r="F285" t="s">
        <v>367</v>
      </c>
      <c r="G285" s="2">
        <v>107235500</v>
      </c>
      <c r="H285" s="2">
        <v>0</v>
      </c>
      <c r="I285" s="2">
        <v>107235500</v>
      </c>
      <c r="J285" s="2">
        <v>375327</v>
      </c>
      <c r="K285" s="2">
        <v>0</v>
      </c>
      <c r="L285" s="2">
        <v>375327</v>
      </c>
      <c r="M285" s="2">
        <v>332432.8</v>
      </c>
      <c r="N285" s="2">
        <v>0</v>
      </c>
      <c r="O285" s="2">
        <v>332432.8</v>
      </c>
      <c r="P285" s="15">
        <v>0.1</v>
      </c>
      <c r="Q285" s="2">
        <v>0</v>
      </c>
      <c r="R285" s="13">
        <v>0.3</v>
      </c>
      <c r="S285" s="15">
        <v>0</v>
      </c>
      <c r="T285" s="2">
        <v>99729.84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99729.84</v>
      </c>
      <c r="AD285" t="s">
        <v>180</v>
      </c>
    </row>
    <row r="286" spans="1:30" hidden="1" x14ac:dyDescent="0.25">
      <c r="A286" s="20">
        <v>1327</v>
      </c>
      <c r="B286" t="s">
        <v>158</v>
      </c>
      <c r="C286" t="s">
        <v>302</v>
      </c>
      <c r="D286" t="s">
        <v>2</v>
      </c>
      <c r="E286" t="s">
        <v>352</v>
      </c>
      <c r="F286" t="s">
        <v>368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15">
        <v>0.1</v>
      </c>
      <c r="Q286" s="2">
        <v>0</v>
      </c>
      <c r="R286" s="13">
        <v>0.3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180</v>
      </c>
    </row>
    <row r="287" spans="1:30" hidden="1" x14ac:dyDescent="0.25">
      <c r="A287" s="20">
        <v>1328</v>
      </c>
      <c r="B287" t="s">
        <v>158</v>
      </c>
      <c r="C287" t="s">
        <v>302</v>
      </c>
      <c r="D287" t="s">
        <v>2</v>
      </c>
      <c r="E287" t="s">
        <v>219</v>
      </c>
      <c r="F287" t="s">
        <v>369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202</v>
      </c>
    </row>
    <row r="288" spans="1:30" hidden="1" x14ac:dyDescent="0.25">
      <c r="A288" s="20">
        <v>1330</v>
      </c>
      <c r="B288" t="s">
        <v>158</v>
      </c>
      <c r="C288" t="s">
        <v>302</v>
      </c>
      <c r="D288" t="s">
        <v>2</v>
      </c>
      <c r="E288" t="s">
        <v>352</v>
      </c>
      <c r="F288" t="s">
        <v>370</v>
      </c>
      <c r="G288" s="2">
        <v>1548330000</v>
      </c>
      <c r="H288" s="2">
        <v>257800000</v>
      </c>
      <c r="I288" s="2">
        <v>1290530000</v>
      </c>
      <c r="J288" s="2">
        <v>4946906</v>
      </c>
      <c r="K288" s="2">
        <v>902300</v>
      </c>
      <c r="L288" s="2">
        <v>4044606</v>
      </c>
      <c r="M288" s="2">
        <v>4327574</v>
      </c>
      <c r="N288" s="2">
        <v>799180</v>
      </c>
      <c r="O288" s="2">
        <v>3528394</v>
      </c>
      <c r="P288" s="15">
        <v>0.1</v>
      </c>
      <c r="Q288" s="2">
        <v>79918</v>
      </c>
      <c r="R288" s="13">
        <v>0.3</v>
      </c>
      <c r="S288" s="15">
        <v>0</v>
      </c>
      <c r="T288" s="2">
        <v>1058518.2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1138436.2</v>
      </c>
      <c r="AD288" t="s">
        <v>180</v>
      </c>
    </row>
    <row r="289" spans="1:30" hidden="1" x14ac:dyDescent="0.25">
      <c r="A289" s="20">
        <v>1331</v>
      </c>
      <c r="B289" t="s">
        <v>158</v>
      </c>
      <c r="C289" t="s">
        <v>302</v>
      </c>
      <c r="D289" t="s">
        <v>2</v>
      </c>
      <c r="E289" t="s">
        <v>352</v>
      </c>
      <c r="F289" t="s">
        <v>371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180</v>
      </c>
    </row>
    <row r="290" spans="1:30" hidden="1" x14ac:dyDescent="0.25">
      <c r="A290" s="20">
        <v>1333</v>
      </c>
      <c r="B290" t="s">
        <v>158</v>
      </c>
      <c r="C290" t="s">
        <v>302</v>
      </c>
      <c r="D290" t="s">
        <v>9</v>
      </c>
      <c r="E290" t="s">
        <v>16</v>
      </c>
      <c r="F290" t="s">
        <v>372</v>
      </c>
      <c r="G290" s="2">
        <v>1780895000</v>
      </c>
      <c r="H290" s="2">
        <v>0</v>
      </c>
      <c r="I290" s="2">
        <v>1780895000</v>
      </c>
      <c r="J290" s="2">
        <v>5517908</v>
      </c>
      <c r="K290" s="2">
        <v>0</v>
      </c>
      <c r="L290" s="2">
        <v>5517908</v>
      </c>
      <c r="M290" s="2">
        <v>4805550</v>
      </c>
      <c r="N290" s="2">
        <v>0</v>
      </c>
      <c r="O290" s="2">
        <v>4805550</v>
      </c>
      <c r="P290" s="15">
        <v>0.1</v>
      </c>
      <c r="Q290" s="2">
        <v>0</v>
      </c>
      <c r="R290" s="13">
        <v>0.3</v>
      </c>
      <c r="S290" s="15">
        <v>0</v>
      </c>
      <c r="T290" s="2">
        <v>1441665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1441665</v>
      </c>
      <c r="AD290" t="s">
        <v>18</v>
      </c>
    </row>
    <row r="291" spans="1:30" hidden="1" x14ac:dyDescent="0.25">
      <c r="A291" s="20">
        <v>1334</v>
      </c>
      <c r="B291" t="s">
        <v>158</v>
      </c>
      <c r="C291" t="s">
        <v>302</v>
      </c>
      <c r="D291" t="s">
        <v>9</v>
      </c>
      <c r="E291" t="s">
        <v>16</v>
      </c>
      <c r="F291" t="s">
        <v>373</v>
      </c>
      <c r="G291" s="2">
        <v>5451926000</v>
      </c>
      <c r="H291" s="2">
        <v>0</v>
      </c>
      <c r="I291" s="2">
        <v>5451926000</v>
      </c>
      <c r="J291" s="2">
        <v>13594320</v>
      </c>
      <c r="K291" s="2">
        <v>0</v>
      </c>
      <c r="L291" s="2">
        <v>13594320</v>
      </c>
      <c r="M291" s="2">
        <v>11413549.6</v>
      </c>
      <c r="N291" s="2">
        <v>0</v>
      </c>
      <c r="O291" s="2">
        <v>11413549.6</v>
      </c>
      <c r="P291" s="15">
        <v>0.1</v>
      </c>
      <c r="Q291" s="2">
        <v>0</v>
      </c>
      <c r="R291" s="13">
        <v>0.3</v>
      </c>
      <c r="S291" s="15">
        <v>0</v>
      </c>
      <c r="T291" s="2">
        <v>3424064.88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3424064.88</v>
      </c>
      <c r="AD291" t="s">
        <v>18</v>
      </c>
    </row>
    <row r="292" spans="1:30" hidden="1" x14ac:dyDescent="0.25">
      <c r="A292" s="20">
        <v>1335</v>
      </c>
      <c r="B292" t="s">
        <v>158</v>
      </c>
      <c r="C292" t="s">
        <v>302</v>
      </c>
      <c r="D292" t="s">
        <v>9</v>
      </c>
      <c r="E292" t="s">
        <v>16</v>
      </c>
      <c r="F292" t="s">
        <v>374</v>
      </c>
      <c r="G292" s="2">
        <v>504600000</v>
      </c>
      <c r="H292" s="2">
        <v>0</v>
      </c>
      <c r="I292" s="2">
        <v>504600000</v>
      </c>
      <c r="J292" s="2">
        <v>1766102</v>
      </c>
      <c r="K292" s="2">
        <v>0</v>
      </c>
      <c r="L292" s="2">
        <v>1766102</v>
      </c>
      <c r="M292" s="2">
        <v>1564262</v>
      </c>
      <c r="N292" s="2">
        <v>0</v>
      </c>
      <c r="O292" s="2">
        <v>1564262</v>
      </c>
      <c r="P292" s="15">
        <v>0.1</v>
      </c>
      <c r="Q292" s="2">
        <v>0</v>
      </c>
      <c r="R292" s="13">
        <v>0.3</v>
      </c>
      <c r="S292" s="15">
        <v>0</v>
      </c>
      <c r="T292" s="2">
        <v>469278.6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469278.6</v>
      </c>
      <c r="AD292" t="s">
        <v>34</v>
      </c>
    </row>
    <row r="293" spans="1:30" hidden="1" x14ac:dyDescent="0.25">
      <c r="A293" s="20">
        <v>1336</v>
      </c>
      <c r="B293" t="s">
        <v>158</v>
      </c>
      <c r="C293" t="s">
        <v>302</v>
      </c>
      <c r="D293" t="s">
        <v>2</v>
      </c>
      <c r="E293" t="s">
        <v>8</v>
      </c>
      <c r="F293" t="s">
        <v>375</v>
      </c>
      <c r="G293" s="2">
        <v>21280217000</v>
      </c>
      <c r="H293" s="2">
        <v>3927097000</v>
      </c>
      <c r="I293" s="2">
        <v>17353120000</v>
      </c>
      <c r="J293" s="2">
        <v>45038254</v>
      </c>
      <c r="K293" s="2">
        <v>9623641</v>
      </c>
      <c r="L293" s="2">
        <v>35414613</v>
      </c>
      <c r="M293" s="2">
        <v>36526167.200000003</v>
      </c>
      <c r="N293" s="2">
        <v>8052802.2000000002</v>
      </c>
      <c r="O293" s="2">
        <v>28473365</v>
      </c>
      <c r="P293" s="15">
        <v>0.1</v>
      </c>
      <c r="Q293" s="2">
        <v>805280.22</v>
      </c>
      <c r="R293" s="13">
        <v>0.3</v>
      </c>
      <c r="S293" s="15">
        <v>0</v>
      </c>
      <c r="T293" s="2">
        <v>8542009.5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9347289.7200000007</v>
      </c>
      <c r="AD293" t="s">
        <v>113</v>
      </c>
    </row>
    <row r="294" spans="1:30" hidden="1" x14ac:dyDescent="0.25">
      <c r="A294" s="20">
        <v>1337</v>
      </c>
      <c r="B294" t="s">
        <v>158</v>
      </c>
      <c r="C294" t="s">
        <v>302</v>
      </c>
      <c r="D294" t="s">
        <v>2</v>
      </c>
      <c r="E294" t="s">
        <v>8</v>
      </c>
      <c r="F294" t="s">
        <v>376</v>
      </c>
      <c r="G294" s="2">
        <v>28418045000</v>
      </c>
      <c r="H294" s="2">
        <v>0</v>
      </c>
      <c r="I294" s="2">
        <v>28418045000</v>
      </c>
      <c r="J294" s="2">
        <v>56912366</v>
      </c>
      <c r="K294" s="2">
        <v>0</v>
      </c>
      <c r="L294" s="2">
        <v>56912366</v>
      </c>
      <c r="M294" s="2">
        <v>45545148</v>
      </c>
      <c r="N294" s="2">
        <v>0</v>
      </c>
      <c r="O294" s="2">
        <v>45545148</v>
      </c>
      <c r="P294" s="15">
        <v>0.1</v>
      </c>
      <c r="Q294" s="2">
        <v>0</v>
      </c>
      <c r="R294" s="13">
        <v>0.3</v>
      </c>
      <c r="S294" s="15">
        <v>0</v>
      </c>
      <c r="T294" s="2">
        <v>13663544.4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13663544.4</v>
      </c>
      <c r="AD294" t="s">
        <v>113</v>
      </c>
    </row>
    <row r="295" spans="1:30" hidden="1" x14ac:dyDescent="0.25">
      <c r="A295" s="20">
        <v>1338</v>
      </c>
      <c r="B295" t="s">
        <v>158</v>
      </c>
      <c r="C295" t="s">
        <v>302</v>
      </c>
      <c r="D295" t="s">
        <v>9</v>
      </c>
      <c r="E295" t="s">
        <v>16</v>
      </c>
      <c r="F295" t="s">
        <v>377</v>
      </c>
      <c r="G295" s="2">
        <v>3886663000</v>
      </c>
      <c r="H295" s="2">
        <v>0</v>
      </c>
      <c r="I295" s="2">
        <v>3886663000</v>
      </c>
      <c r="J295" s="2">
        <v>12374643</v>
      </c>
      <c r="K295" s="2">
        <v>0</v>
      </c>
      <c r="L295" s="2">
        <v>12374643</v>
      </c>
      <c r="M295" s="2">
        <v>10819977.800000001</v>
      </c>
      <c r="N295" s="2">
        <v>0</v>
      </c>
      <c r="O295" s="2">
        <v>10819977.800000001</v>
      </c>
      <c r="P295" s="15">
        <v>0.1</v>
      </c>
      <c r="Q295" s="2">
        <v>0</v>
      </c>
      <c r="R295" s="13">
        <v>0.3</v>
      </c>
      <c r="S295" s="15">
        <v>0</v>
      </c>
      <c r="T295" s="2">
        <v>3245993.34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3245993.34</v>
      </c>
      <c r="AD295" t="s">
        <v>25</v>
      </c>
    </row>
    <row r="296" spans="1:30" hidden="1" x14ac:dyDescent="0.25">
      <c r="A296" s="20">
        <v>1339</v>
      </c>
      <c r="B296" t="s">
        <v>158</v>
      </c>
      <c r="C296" t="s">
        <v>302</v>
      </c>
      <c r="D296" t="s">
        <v>2</v>
      </c>
      <c r="E296" t="s">
        <v>8</v>
      </c>
      <c r="F296" t="s">
        <v>378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57</v>
      </c>
    </row>
    <row r="297" spans="1:30" hidden="1" x14ac:dyDescent="0.25">
      <c r="A297" s="20">
        <v>1340</v>
      </c>
      <c r="B297" t="s">
        <v>158</v>
      </c>
      <c r="C297" t="s">
        <v>302</v>
      </c>
      <c r="D297" t="s">
        <v>2</v>
      </c>
      <c r="E297" t="s">
        <v>351</v>
      </c>
      <c r="F297" t="s">
        <v>379</v>
      </c>
      <c r="G297" s="2">
        <v>6751475000</v>
      </c>
      <c r="H297" s="2">
        <v>0</v>
      </c>
      <c r="I297" s="2">
        <v>6751475000</v>
      </c>
      <c r="J297" s="2">
        <v>21129877</v>
      </c>
      <c r="K297" s="2">
        <v>0</v>
      </c>
      <c r="L297" s="2">
        <v>21129877</v>
      </c>
      <c r="M297" s="2">
        <v>18429287</v>
      </c>
      <c r="N297" s="2">
        <v>0</v>
      </c>
      <c r="O297" s="2">
        <v>18429287</v>
      </c>
      <c r="P297" s="15">
        <v>0.1</v>
      </c>
      <c r="Q297" s="2">
        <v>0</v>
      </c>
      <c r="R297" s="13">
        <v>0.3</v>
      </c>
      <c r="S297" s="15">
        <v>0</v>
      </c>
      <c r="T297" s="2">
        <v>5528786.0999999996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5528786.0999999996</v>
      </c>
      <c r="AD297" t="s">
        <v>105</v>
      </c>
    </row>
    <row r="298" spans="1:30" hidden="1" x14ac:dyDescent="0.25">
      <c r="A298" s="20">
        <v>1341</v>
      </c>
      <c r="B298" t="s">
        <v>158</v>
      </c>
      <c r="C298" t="s">
        <v>302</v>
      </c>
      <c r="D298" t="s">
        <v>2</v>
      </c>
      <c r="E298" t="s">
        <v>8</v>
      </c>
      <c r="F298" t="s">
        <v>380</v>
      </c>
      <c r="G298" s="2">
        <v>7513257000</v>
      </c>
      <c r="H298" s="2">
        <v>1493300000</v>
      </c>
      <c r="I298" s="2">
        <v>6019957000</v>
      </c>
      <c r="J298" s="2">
        <v>17832021</v>
      </c>
      <c r="K298" s="2">
        <v>3699652</v>
      </c>
      <c r="L298" s="2">
        <v>14132369</v>
      </c>
      <c r="M298" s="2">
        <v>14826718.199999999</v>
      </c>
      <c r="N298" s="2">
        <v>3102332</v>
      </c>
      <c r="O298" s="2">
        <v>11724386.199999999</v>
      </c>
      <c r="P298" s="15">
        <v>0.1</v>
      </c>
      <c r="Q298" s="2">
        <v>310233.2</v>
      </c>
      <c r="R298" s="13">
        <v>0.3</v>
      </c>
      <c r="S298" s="15">
        <v>0</v>
      </c>
      <c r="T298" s="2">
        <v>3517315.86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3827549.06</v>
      </c>
      <c r="AD298" t="s">
        <v>41</v>
      </c>
    </row>
    <row r="299" spans="1:30" hidden="1" x14ac:dyDescent="0.25">
      <c r="A299" s="20">
        <v>1342</v>
      </c>
      <c r="B299" t="s">
        <v>158</v>
      </c>
      <c r="C299" t="s">
        <v>302</v>
      </c>
      <c r="D299" t="s">
        <v>2</v>
      </c>
      <c r="E299" t="s">
        <v>352</v>
      </c>
      <c r="F299" t="s">
        <v>381</v>
      </c>
      <c r="G299" s="2">
        <v>3793302000</v>
      </c>
      <c r="H299" s="2">
        <v>0</v>
      </c>
      <c r="I299" s="2">
        <v>3793302000</v>
      </c>
      <c r="J299" s="2">
        <v>10873860</v>
      </c>
      <c r="K299" s="2">
        <v>0</v>
      </c>
      <c r="L299" s="2">
        <v>10873860</v>
      </c>
      <c r="M299" s="2">
        <v>9356539.1999999993</v>
      </c>
      <c r="N299" s="2">
        <v>0</v>
      </c>
      <c r="O299" s="2">
        <v>9356539.1999999993</v>
      </c>
      <c r="P299" s="15">
        <v>0.1</v>
      </c>
      <c r="Q299" s="2">
        <v>0</v>
      </c>
      <c r="R299" s="13">
        <v>0.3</v>
      </c>
      <c r="S299" s="15">
        <v>0</v>
      </c>
      <c r="T299" s="2">
        <v>2806961.76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2806961.76</v>
      </c>
      <c r="AD299" t="s">
        <v>97</v>
      </c>
    </row>
    <row r="300" spans="1:30" hidden="1" x14ac:dyDescent="0.25">
      <c r="A300" s="20">
        <v>1343</v>
      </c>
      <c r="B300" t="s">
        <v>158</v>
      </c>
      <c r="C300" t="s">
        <v>302</v>
      </c>
      <c r="D300" t="s">
        <v>2</v>
      </c>
      <c r="E300" t="s">
        <v>219</v>
      </c>
      <c r="F300" t="s">
        <v>382</v>
      </c>
      <c r="G300" s="2">
        <v>1258000000</v>
      </c>
      <c r="H300" s="2">
        <v>0</v>
      </c>
      <c r="I300" s="2">
        <v>1258000000</v>
      </c>
      <c r="J300" s="2">
        <v>3713001</v>
      </c>
      <c r="K300" s="2">
        <v>0</v>
      </c>
      <c r="L300" s="2">
        <v>3713001</v>
      </c>
      <c r="M300" s="2">
        <v>3209801</v>
      </c>
      <c r="N300" s="2">
        <v>0</v>
      </c>
      <c r="O300" s="2">
        <v>3209801</v>
      </c>
      <c r="P300" s="15">
        <v>0.1</v>
      </c>
      <c r="Q300" s="2">
        <v>0</v>
      </c>
      <c r="R300" s="13">
        <v>0.3</v>
      </c>
      <c r="S300" s="15">
        <v>0</v>
      </c>
      <c r="T300" s="2">
        <v>962940.3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962940.3</v>
      </c>
      <c r="AD300" t="s">
        <v>270</v>
      </c>
    </row>
    <row r="301" spans="1:30" hidden="1" x14ac:dyDescent="0.25">
      <c r="A301" s="20">
        <v>1344</v>
      </c>
      <c r="B301" t="s">
        <v>158</v>
      </c>
      <c r="C301" t="s">
        <v>302</v>
      </c>
      <c r="D301" t="s">
        <v>2</v>
      </c>
      <c r="E301" t="s">
        <v>219</v>
      </c>
      <c r="F301" t="s">
        <v>383</v>
      </c>
      <c r="G301" s="2">
        <v>1171546000</v>
      </c>
      <c r="H301" s="2">
        <v>0</v>
      </c>
      <c r="I301" s="2">
        <v>1171546000</v>
      </c>
      <c r="J301" s="2">
        <v>4049318</v>
      </c>
      <c r="K301" s="2">
        <v>0</v>
      </c>
      <c r="L301" s="2">
        <v>4049318</v>
      </c>
      <c r="M301" s="2">
        <v>3580699.6</v>
      </c>
      <c r="N301" s="2">
        <v>0</v>
      </c>
      <c r="O301" s="2">
        <v>3580699.6</v>
      </c>
      <c r="P301" s="15">
        <v>0.1</v>
      </c>
      <c r="Q301" s="2">
        <v>0</v>
      </c>
      <c r="R301" s="13">
        <v>0.3</v>
      </c>
      <c r="S301" s="15">
        <v>0</v>
      </c>
      <c r="T301" s="2">
        <v>1074209.8799999999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1074209.8799999999</v>
      </c>
      <c r="AD301" t="s">
        <v>202</v>
      </c>
    </row>
    <row r="302" spans="1:30" hidden="1" x14ac:dyDescent="0.25">
      <c r="A302" s="20">
        <v>1348</v>
      </c>
      <c r="B302" t="s">
        <v>158</v>
      </c>
      <c r="C302" t="s">
        <v>302</v>
      </c>
      <c r="D302" t="s">
        <v>2</v>
      </c>
      <c r="E302" t="s">
        <v>219</v>
      </c>
      <c r="F302" t="s">
        <v>384</v>
      </c>
      <c r="G302" s="2">
        <v>348626000</v>
      </c>
      <c r="H302" s="2">
        <v>0</v>
      </c>
      <c r="I302" s="2">
        <v>348626000</v>
      </c>
      <c r="J302" s="2">
        <v>1158643</v>
      </c>
      <c r="K302" s="2">
        <v>0</v>
      </c>
      <c r="L302" s="2">
        <v>1158643</v>
      </c>
      <c r="M302" s="2">
        <v>1019192.6</v>
      </c>
      <c r="N302" s="2">
        <v>0</v>
      </c>
      <c r="O302" s="2">
        <v>1019192.6</v>
      </c>
      <c r="P302" s="15">
        <v>0.1</v>
      </c>
      <c r="Q302" s="2">
        <v>0</v>
      </c>
      <c r="R302" s="13">
        <v>0.3</v>
      </c>
      <c r="S302" s="15">
        <v>0</v>
      </c>
      <c r="T302" s="2">
        <v>305757.78000000003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305757.78000000003</v>
      </c>
      <c r="AD302" t="s">
        <v>270</v>
      </c>
    </row>
    <row r="303" spans="1:30" hidden="1" x14ac:dyDescent="0.25">
      <c r="A303" s="20">
        <v>1349</v>
      </c>
      <c r="B303" t="s">
        <v>158</v>
      </c>
      <c r="C303" t="s">
        <v>302</v>
      </c>
      <c r="D303" t="s">
        <v>9</v>
      </c>
      <c r="E303" t="s">
        <v>16</v>
      </c>
      <c r="F303" t="s">
        <v>385</v>
      </c>
      <c r="G303" s="2">
        <v>14243241000</v>
      </c>
      <c r="H303" s="2">
        <v>0</v>
      </c>
      <c r="I303" s="2">
        <v>14243241000</v>
      </c>
      <c r="J303" s="2">
        <v>34709426</v>
      </c>
      <c r="K303" s="2">
        <v>0</v>
      </c>
      <c r="L303" s="2">
        <v>34709426</v>
      </c>
      <c r="M303" s="2">
        <v>29012129.600000001</v>
      </c>
      <c r="N303" s="2">
        <v>0</v>
      </c>
      <c r="O303" s="2">
        <v>29012129.600000001</v>
      </c>
      <c r="P303" s="15">
        <v>0.1</v>
      </c>
      <c r="Q303" s="2">
        <v>0</v>
      </c>
      <c r="R303" s="13">
        <v>0.3</v>
      </c>
      <c r="S303" s="15">
        <v>0</v>
      </c>
      <c r="T303" s="2">
        <v>8703638.8800000008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8703638.8800000008</v>
      </c>
      <c r="AD303" t="s">
        <v>34</v>
      </c>
    </row>
    <row r="304" spans="1:30" hidden="1" x14ac:dyDescent="0.25">
      <c r="A304" s="20">
        <v>1352</v>
      </c>
      <c r="B304" t="s">
        <v>158</v>
      </c>
      <c r="C304" t="s">
        <v>302</v>
      </c>
      <c r="D304" t="s">
        <v>9</v>
      </c>
      <c r="E304" t="s">
        <v>10</v>
      </c>
      <c r="F304" t="s">
        <v>386</v>
      </c>
      <c r="G304" s="2">
        <v>2063060000</v>
      </c>
      <c r="H304" s="2">
        <v>0</v>
      </c>
      <c r="I304" s="2">
        <v>2063060000</v>
      </c>
      <c r="J304" s="2">
        <v>6427941</v>
      </c>
      <c r="K304" s="2">
        <v>0</v>
      </c>
      <c r="L304" s="2">
        <v>6427941</v>
      </c>
      <c r="M304" s="2">
        <v>5602717</v>
      </c>
      <c r="N304" s="2">
        <v>0</v>
      </c>
      <c r="O304" s="2">
        <v>5602717</v>
      </c>
      <c r="P304" s="15">
        <v>0.1</v>
      </c>
      <c r="Q304" s="2">
        <v>0</v>
      </c>
      <c r="R304" s="13">
        <v>0.3</v>
      </c>
      <c r="S304" s="15">
        <v>0</v>
      </c>
      <c r="T304" s="2">
        <v>1680815.1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1680815.1</v>
      </c>
      <c r="AD304" t="s">
        <v>208</v>
      </c>
    </row>
    <row r="305" spans="1:30" hidden="1" x14ac:dyDescent="0.25">
      <c r="A305" s="20">
        <v>1355</v>
      </c>
      <c r="B305" t="s">
        <v>158</v>
      </c>
      <c r="C305" t="s">
        <v>302</v>
      </c>
      <c r="D305" t="s">
        <v>2</v>
      </c>
      <c r="E305" t="s">
        <v>352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97</v>
      </c>
    </row>
    <row r="306" spans="1:30" hidden="1" x14ac:dyDescent="0.25">
      <c r="A306" s="20">
        <v>1356</v>
      </c>
      <c r="B306" t="s">
        <v>158</v>
      </c>
      <c r="C306" t="s">
        <v>302</v>
      </c>
      <c r="D306" t="s">
        <v>2</v>
      </c>
      <c r="E306" t="s">
        <v>351</v>
      </c>
      <c r="F306" t="s">
        <v>388</v>
      </c>
      <c r="G306" s="2">
        <v>18266000</v>
      </c>
      <c r="H306" s="2">
        <v>0</v>
      </c>
      <c r="I306" s="2">
        <v>18266000</v>
      </c>
      <c r="J306" s="2">
        <v>63932</v>
      </c>
      <c r="K306" s="2">
        <v>0</v>
      </c>
      <c r="L306" s="2">
        <v>63932</v>
      </c>
      <c r="M306" s="2">
        <v>56625.599999999999</v>
      </c>
      <c r="N306" s="2">
        <v>0</v>
      </c>
      <c r="O306" s="2">
        <v>56625.599999999999</v>
      </c>
      <c r="P306" s="15">
        <v>0.1</v>
      </c>
      <c r="Q306" s="2">
        <v>0</v>
      </c>
      <c r="R306" s="13">
        <v>0.3</v>
      </c>
      <c r="S306" s="15">
        <v>0</v>
      </c>
      <c r="T306" s="2">
        <v>16987.68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16987.68</v>
      </c>
      <c r="AD306" t="s">
        <v>49</v>
      </c>
    </row>
    <row r="307" spans="1:30" hidden="1" x14ac:dyDescent="0.25">
      <c r="A307" s="20">
        <v>1359</v>
      </c>
      <c r="B307" t="s">
        <v>158</v>
      </c>
      <c r="C307" t="s">
        <v>302</v>
      </c>
      <c r="D307" t="s">
        <v>2</v>
      </c>
      <c r="E307" t="s">
        <v>8</v>
      </c>
      <c r="F307" t="s">
        <v>389</v>
      </c>
      <c r="G307" s="2">
        <v>6487100000</v>
      </c>
      <c r="H307" s="2">
        <v>0</v>
      </c>
      <c r="I307" s="2">
        <v>6487100000</v>
      </c>
      <c r="J307" s="2">
        <v>12441755</v>
      </c>
      <c r="K307" s="2">
        <v>0</v>
      </c>
      <c r="L307" s="2">
        <v>12441755</v>
      </c>
      <c r="M307" s="2">
        <v>9846915</v>
      </c>
      <c r="N307" s="2">
        <v>0</v>
      </c>
      <c r="O307" s="2">
        <v>9846915</v>
      </c>
      <c r="P307" s="15">
        <v>0.1</v>
      </c>
      <c r="Q307" s="2">
        <v>0</v>
      </c>
      <c r="R307" s="13">
        <v>0.3</v>
      </c>
      <c r="S307" s="15">
        <v>0</v>
      </c>
      <c r="T307" s="2">
        <v>2954074.5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2954074.5</v>
      </c>
      <c r="AD307" t="s">
        <v>113</v>
      </c>
    </row>
    <row r="308" spans="1:30" hidden="1" x14ac:dyDescent="0.25">
      <c r="A308" s="20">
        <v>1360</v>
      </c>
      <c r="B308" t="s">
        <v>158</v>
      </c>
      <c r="C308" t="s">
        <v>302</v>
      </c>
      <c r="D308" t="s">
        <v>2</v>
      </c>
      <c r="E308" t="s">
        <v>8</v>
      </c>
      <c r="F308" t="s">
        <v>390</v>
      </c>
      <c r="G308" s="2">
        <v>3989194300</v>
      </c>
      <c r="H308" s="2">
        <v>0</v>
      </c>
      <c r="I308" s="2">
        <v>3989194300</v>
      </c>
      <c r="J308" s="2">
        <v>12633931</v>
      </c>
      <c r="K308" s="2">
        <v>0</v>
      </c>
      <c r="L308" s="2">
        <v>12633931</v>
      </c>
      <c r="M308" s="2">
        <v>11038253.279999999</v>
      </c>
      <c r="N308" s="2">
        <v>0</v>
      </c>
      <c r="O308" s="2">
        <v>11038253.279999999</v>
      </c>
      <c r="P308" s="15">
        <v>0.1</v>
      </c>
      <c r="Q308" s="2">
        <v>0</v>
      </c>
      <c r="R308" s="13">
        <v>0.3</v>
      </c>
      <c r="S308" s="15">
        <v>0</v>
      </c>
      <c r="T308" s="2">
        <v>3311475.9840000002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3311475.9840000002</v>
      </c>
      <c r="AD308" t="s">
        <v>41</v>
      </c>
    </row>
    <row r="309" spans="1:30" hidden="1" x14ac:dyDescent="0.25">
      <c r="A309" s="20">
        <v>1364</v>
      </c>
      <c r="B309" t="s">
        <v>158</v>
      </c>
      <c r="C309" t="s">
        <v>303</v>
      </c>
      <c r="D309" t="s">
        <v>2</v>
      </c>
      <c r="E309" t="s">
        <v>8</v>
      </c>
      <c r="F309" t="s">
        <v>391</v>
      </c>
      <c r="G309" s="2">
        <v>60526482000</v>
      </c>
      <c r="H309" s="2">
        <v>960510000</v>
      </c>
      <c r="I309" s="2">
        <v>59565972000</v>
      </c>
      <c r="J309" s="2">
        <v>92876351</v>
      </c>
      <c r="K309" s="2">
        <v>3082185</v>
      </c>
      <c r="L309" s="2">
        <v>89794166</v>
      </c>
      <c r="M309" s="2">
        <v>68665758.200000003</v>
      </c>
      <c r="N309" s="2">
        <v>2697981</v>
      </c>
      <c r="O309" s="2">
        <v>65967777.200000003</v>
      </c>
      <c r="P309" s="15">
        <v>0.1</v>
      </c>
      <c r="Q309" s="2">
        <v>269798.09999999998</v>
      </c>
      <c r="R309" s="13">
        <v>0.2</v>
      </c>
      <c r="S309" s="15">
        <v>0</v>
      </c>
      <c r="T309" s="2">
        <v>13193555.439999999</v>
      </c>
      <c r="U309" s="2">
        <v>4000000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17463353.539999999</v>
      </c>
      <c r="AD309" t="s">
        <v>55</v>
      </c>
    </row>
    <row r="310" spans="1:30" hidden="1" x14ac:dyDescent="0.25">
      <c r="A310" s="20">
        <v>1367</v>
      </c>
      <c r="B310" t="s">
        <v>158</v>
      </c>
      <c r="C310" t="s">
        <v>302</v>
      </c>
      <c r="D310" t="s">
        <v>2</v>
      </c>
      <c r="E310" t="s">
        <v>8</v>
      </c>
      <c r="F310" t="s">
        <v>392</v>
      </c>
      <c r="G310" s="2">
        <v>2106775000</v>
      </c>
      <c r="H310" s="2">
        <v>58200000</v>
      </c>
      <c r="I310" s="2">
        <v>2048575000</v>
      </c>
      <c r="J310" s="2">
        <v>4840514</v>
      </c>
      <c r="K310" s="2">
        <v>203700</v>
      </c>
      <c r="L310" s="2">
        <v>4636814</v>
      </c>
      <c r="M310" s="2">
        <v>3997804</v>
      </c>
      <c r="N310" s="2">
        <v>180420</v>
      </c>
      <c r="O310" s="2">
        <v>3817384</v>
      </c>
      <c r="P310" s="15">
        <v>0.1</v>
      </c>
      <c r="Q310" s="2">
        <v>18042</v>
      </c>
      <c r="R310" s="13">
        <v>0.3</v>
      </c>
      <c r="S310" s="15">
        <v>0</v>
      </c>
      <c r="T310" s="2">
        <v>1145215.2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1163257.2</v>
      </c>
      <c r="AD310" t="s">
        <v>57</v>
      </c>
    </row>
    <row r="311" spans="1:30" hidden="1" x14ac:dyDescent="0.25">
      <c r="A311" s="20">
        <v>1369</v>
      </c>
      <c r="B311" t="s">
        <v>158</v>
      </c>
      <c r="C311" t="s">
        <v>303</v>
      </c>
      <c r="D311" t="s">
        <v>2</v>
      </c>
      <c r="E311" t="s">
        <v>219</v>
      </c>
      <c r="F311" t="s">
        <v>393</v>
      </c>
      <c r="G311" s="2">
        <v>133719437000</v>
      </c>
      <c r="H311" s="2">
        <v>0</v>
      </c>
      <c r="I311" s="2">
        <v>133719437000</v>
      </c>
      <c r="J311" s="2">
        <v>211090775</v>
      </c>
      <c r="K311" s="2">
        <v>0</v>
      </c>
      <c r="L311" s="2">
        <v>211090775</v>
      </c>
      <c r="M311" s="2">
        <v>157603000.19999999</v>
      </c>
      <c r="N311" s="2">
        <v>0</v>
      </c>
      <c r="O311" s="2">
        <v>157603000.19999999</v>
      </c>
      <c r="P311" s="15">
        <v>0.1</v>
      </c>
      <c r="Q311" s="2">
        <v>0</v>
      </c>
      <c r="R311" s="13">
        <v>0.25</v>
      </c>
      <c r="S311" s="15">
        <v>0.4</v>
      </c>
      <c r="T311" s="2">
        <v>40541200.079999998</v>
      </c>
      <c r="U311" s="2">
        <v>6000000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46541200.079999998</v>
      </c>
      <c r="AD311" t="s">
        <v>270</v>
      </c>
    </row>
    <row r="312" spans="1:30" hidden="1" x14ac:dyDescent="0.25">
      <c r="A312" s="20">
        <v>1370</v>
      </c>
      <c r="B312" t="s">
        <v>158</v>
      </c>
      <c r="C312" t="s">
        <v>302</v>
      </c>
      <c r="D312" t="s">
        <v>2</v>
      </c>
      <c r="E312" t="s">
        <v>351</v>
      </c>
      <c r="F312" t="s">
        <v>394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47</v>
      </c>
    </row>
    <row r="313" spans="1:30" hidden="1" x14ac:dyDescent="0.25">
      <c r="A313" s="20">
        <v>1371</v>
      </c>
      <c r="B313" t="s">
        <v>158</v>
      </c>
      <c r="C313" t="s">
        <v>302</v>
      </c>
      <c r="D313" t="s">
        <v>2</v>
      </c>
      <c r="E313" t="s">
        <v>4</v>
      </c>
      <c r="F313" t="s">
        <v>395</v>
      </c>
      <c r="G313" s="2">
        <v>4661235600</v>
      </c>
      <c r="H313" s="2">
        <v>22790000</v>
      </c>
      <c r="I313" s="2">
        <v>4638445600</v>
      </c>
      <c r="J313" s="2">
        <v>14306084</v>
      </c>
      <c r="K313" s="2">
        <v>79765</v>
      </c>
      <c r="L313" s="2">
        <v>14226319</v>
      </c>
      <c r="M313" s="2">
        <v>12441589.76</v>
      </c>
      <c r="N313" s="2">
        <v>70649</v>
      </c>
      <c r="O313" s="2">
        <v>12370940.76</v>
      </c>
      <c r="P313" s="15">
        <v>0.1</v>
      </c>
      <c r="Q313" s="2">
        <v>7064.9</v>
      </c>
      <c r="R313" s="13">
        <v>0.3</v>
      </c>
      <c r="S313" s="15">
        <v>0</v>
      </c>
      <c r="T313" s="2">
        <v>3711282.2280000001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3718347.128</v>
      </c>
      <c r="AD313" t="s">
        <v>53</v>
      </c>
    </row>
    <row r="314" spans="1:30" hidden="1" x14ac:dyDescent="0.25">
      <c r="A314" s="20">
        <v>1372</v>
      </c>
      <c r="B314" t="s">
        <v>158</v>
      </c>
      <c r="C314" t="s">
        <v>302</v>
      </c>
      <c r="D314" t="s">
        <v>9</v>
      </c>
      <c r="E314" t="s">
        <v>29</v>
      </c>
      <c r="F314" t="s">
        <v>396</v>
      </c>
      <c r="G314" s="2">
        <v>1627607000</v>
      </c>
      <c r="H314" s="2">
        <v>0</v>
      </c>
      <c r="I314" s="2">
        <v>1627607000</v>
      </c>
      <c r="J314" s="2">
        <v>5496129</v>
      </c>
      <c r="K314" s="2">
        <v>0</v>
      </c>
      <c r="L314" s="2">
        <v>5496129</v>
      </c>
      <c r="M314" s="2">
        <v>4845086.2</v>
      </c>
      <c r="N314" s="2">
        <v>0</v>
      </c>
      <c r="O314" s="2">
        <v>4845086.2</v>
      </c>
      <c r="P314" s="15">
        <v>0.1</v>
      </c>
      <c r="Q314" s="2">
        <v>0</v>
      </c>
      <c r="R314" s="13">
        <v>0.3</v>
      </c>
      <c r="S314" s="15">
        <v>0</v>
      </c>
      <c r="T314" s="2">
        <v>1453525.86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1453525.86</v>
      </c>
      <c r="AD314" t="s">
        <v>30</v>
      </c>
    </row>
    <row r="315" spans="1:30" hidden="1" x14ac:dyDescent="0.25">
      <c r="A315" s="20">
        <v>1373</v>
      </c>
      <c r="B315" t="s">
        <v>158</v>
      </c>
      <c r="C315" t="s">
        <v>302</v>
      </c>
      <c r="D315" t="s">
        <v>2</v>
      </c>
      <c r="E315" t="s">
        <v>8</v>
      </c>
      <c r="F315" t="s">
        <v>397</v>
      </c>
      <c r="G315" s="2">
        <v>936505000</v>
      </c>
      <c r="H315" s="2">
        <v>0</v>
      </c>
      <c r="I315" s="2">
        <v>936505000</v>
      </c>
      <c r="J315" s="2">
        <v>3140371</v>
      </c>
      <c r="K315" s="2">
        <v>0</v>
      </c>
      <c r="L315" s="2">
        <v>3140371</v>
      </c>
      <c r="M315" s="2">
        <v>2765769</v>
      </c>
      <c r="N315" s="2">
        <v>0</v>
      </c>
      <c r="O315" s="2">
        <v>2765769</v>
      </c>
      <c r="P315" s="15">
        <v>0.1</v>
      </c>
      <c r="Q315" s="2">
        <v>0</v>
      </c>
      <c r="R315" s="13">
        <v>0.3</v>
      </c>
      <c r="S315" s="15">
        <v>0</v>
      </c>
      <c r="T315" s="2">
        <v>829730.7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829730.7</v>
      </c>
      <c r="AD315" t="s">
        <v>55</v>
      </c>
    </row>
    <row r="316" spans="1:30" hidden="1" x14ac:dyDescent="0.25">
      <c r="A316" s="20">
        <v>1374</v>
      </c>
      <c r="B316" t="s">
        <v>158</v>
      </c>
      <c r="C316" t="s">
        <v>302</v>
      </c>
      <c r="D316" t="s">
        <v>2</v>
      </c>
      <c r="E316" t="s">
        <v>351</v>
      </c>
      <c r="F316" t="s">
        <v>398</v>
      </c>
      <c r="G316" s="2">
        <v>232253000</v>
      </c>
      <c r="H316" s="2">
        <v>211449000</v>
      </c>
      <c r="I316" s="2">
        <v>20804000</v>
      </c>
      <c r="J316" s="2">
        <v>812887</v>
      </c>
      <c r="K316" s="2">
        <v>740073</v>
      </c>
      <c r="L316" s="2">
        <v>72814</v>
      </c>
      <c r="M316" s="2">
        <v>719985.8</v>
      </c>
      <c r="N316" s="2">
        <v>655493.4</v>
      </c>
      <c r="O316" s="2">
        <v>64492.4</v>
      </c>
      <c r="P316" s="15">
        <v>0.1</v>
      </c>
      <c r="Q316" s="2">
        <v>65549.34</v>
      </c>
      <c r="R316" s="13">
        <v>0.3</v>
      </c>
      <c r="S316" s="15">
        <v>0</v>
      </c>
      <c r="T316" s="2">
        <v>19347.72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84897.06</v>
      </c>
      <c r="AD316" t="s">
        <v>47</v>
      </c>
    </row>
    <row r="317" spans="1:30" hidden="1" x14ac:dyDescent="0.25">
      <c r="A317" s="20">
        <v>1375</v>
      </c>
      <c r="B317" t="s">
        <v>158</v>
      </c>
      <c r="C317" t="s">
        <v>302</v>
      </c>
      <c r="D317" t="s">
        <v>9</v>
      </c>
      <c r="E317" t="s">
        <v>16</v>
      </c>
      <c r="F317" t="s">
        <v>399</v>
      </c>
      <c r="G317" s="2">
        <v>1855000</v>
      </c>
      <c r="H317" s="2">
        <v>0</v>
      </c>
      <c r="I317" s="2">
        <v>1855000</v>
      </c>
      <c r="J317" s="2">
        <v>6493</v>
      </c>
      <c r="K317" s="2">
        <v>0</v>
      </c>
      <c r="L317" s="2">
        <v>6493</v>
      </c>
      <c r="M317" s="2">
        <v>5751</v>
      </c>
      <c r="N317" s="2">
        <v>0</v>
      </c>
      <c r="O317" s="2">
        <v>5751</v>
      </c>
      <c r="P317" s="15">
        <v>0.1</v>
      </c>
      <c r="Q317" s="2">
        <v>0</v>
      </c>
      <c r="R317" s="13">
        <v>0.3</v>
      </c>
      <c r="S317" s="15">
        <v>0</v>
      </c>
      <c r="T317" s="2">
        <v>1725.3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1725.3</v>
      </c>
      <c r="AD317" t="s">
        <v>34</v>
      </c>
    </row>
    <row r="318" spans="1:30" hidden="1" x14ac:dyDescent="0.25">
      <c r="A318" s="20">
        <v>1376</v>
      </c>
      <c r="B318" t="s">
        <v>158</v>
      </c>
      <c r="C318" t="s">
        <v>302</v>
      </c>
      <c r="D318" t="s">
        <v>9</v>
      </c>
      <c r="E318" t="s">
        <v>16</v>
      </c>
      <c r="F318" t="s">
        <v>400</v>
      </c>
      <c r="G318" s="2">
        <v>125305000</v>
      </c>
      <c r="H318" s="2">
        <v>0</v>
      </c>
      <c r="I318" s="2">
        <v>125305000</v>
      </c>
      <c r="J318" s="2">
        <v>438568</v>
      </c>
      <c r="K318" s="2">
        <v>0</v>
      </c>
      <c r="L318" s="2">
        <v>438568</v>
      </c>
      <c r="M318" s="2">
        <v>388446</v>
      </c>
      <c r="N318" s="2">
        <v>0</v>
      </c>
      <c r="O318" s="2">
        <v>388446</v>
      </c>
      <c r="P318" s="15">
        <v>0.1</v>
      </c>
      <c r="Q318" s="2">
        <v>0</v>
      </c>
      <c r="R318" s="13">
        <v>0.3</v>
      </c>
      <c r="S318" s="15">
        <v>0</v>
      </c>
      <c r="T318" s="2">
        <v>116533.8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116533.8</v>
      </c>
      <c r="AD318" t="s">
        <v>34</v>
      </c>
    </row>
    <row r="319" spans="1:30" hidden="1" x14ac:dyDescent="0.25">
      <c r="A319" s="20">
        <v>1377</v>
      </c>
      <c r="B319" t="s">
        <v>158</v>
      </c>
      <c r="C319" t="s">
        <v>302</v>
      </c>
      <c r="D319" t="s">
        <v>9</v>
      </c>
      <c r="E319" t="s">
        <v>16</v>
      </c>
      <c r="F319" t="s">
        <v>401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34</v>
      </c>
    </row>
    <row r="320" spans="1:30" hidden="1" x14ac:dyDescent="0.25">
      <c r="A320" s="20">
        <v>1378</v>
      </c>
      <c r="B320" t="s">
        <v>158</v>
      </c>
      <c r="C320" t="s">
        <v>302</v>
      </c>
      <c r="D320" t="s">
        <v>9</v>
      </c>
      <c r="E320" t="s">
        <v>29</v>
      </c>
      <c r="F320" t="s">
        <v>402</v>
      </c>
      <c r="G320" s="2">
        <v>57926122000</v>
      </c>
      <c r="H320" s="2">
        <v>0</v>
      </c>
      <c r="I320" s="2">
        <v>57926122000</v>
      </c>
      <c r="J320" s="2">
        <v>88670199</v>
      </c>
      <c r="K320" s="2">
        <v>0</v>
      </c>
      <c r="L320" s="2">
        <v>88670199</v>
      </c>
      <c r="M320" s="2">
        <v>65499750.200000003</v>
      </c>
      <c r="N320" s="2">
        <v>0</v>
      </c>
      <c r="O320" s="2">
        <v>65499750.200000003</v>
      </c>
      <c r="P320" s="15">
        <v>0.1</v>
      </c>
      <c r="Q320" s="2">
        <v>0</v>
      </c>
      <c r="R320" s="13">
        <v>0.3</v>
      </c>
      <c r="S320" s="15">
        <v>0</v>
      </c>
      <c r="T320" s="2">
        <v>19649925.059999999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19649925.059999999</v>
      </c>
      <c r="AD320" t="s">
        <v>24</v>
      </c>
    </row>
    <row r="321" spans="1:30" hidden="1" x14ac:dyDescent="0.25">
      <c r="A321" s="20">
        <v>1381</v>
      </c>
      <c r="B321" t="s">
        <v>158</v>
      </c>
      <c r="C321" t="s">
        <v>303</v>
      </c>
      <c r="D321" t="s">
        <v>2</v>
      </c>
      <c r="E321" t="s">
        <v>352</v>
      </c>
      <c r="F321" t="s">
        <v>403</v>
      </c>
      <c r="G321" s="2">
        <v>1924190000</v>
      </c>
      <c r="H321" s="2">
        <v>0</v>
      </c>
      <c r="I321" s="2">
        <v>1924190000</v>
      </c>
      <c r="J321" s="2">
        <v>4293050</v>
      </c>
      <c r="K321" s="2">
        <v>0</v>
      </c>
      <c r="L321" s="2">
        <v>4293050</v>
      </c>
      <c r="M321" s="2">
        <v>3523374</v>
      </c>
      <c r="N321" s="2">
        <v>0</v>
      </c>
      <c r="O321" s="2">
        <v>3523374</v>
      </c>
      <c r="P321" s="15">
        <v>0.1</v>
      </c>
      <c r="Q321" s="2">
        <v>0</v>
      </c>
      <c r="R321" s="13">
        <v>0</v>
      </c>
      <c r="S321" s="15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0</v>
      </c>
      <c r="AD321" t="s">
        <v>180</v>
      </c>
    </row>
    <row r="322" spans="1:30" hidden="1" x14ac:dyDescent="0.25">
      <c r="A322" s="20">
        <v>1382</v>
      </c>
      <c r="B322" t="s">
        <v>158</v>
      </c>
      <c r="C322" t="s">
        <v>302</v>
      </c>
      <c r="D322" t="s">
        <v>2</v>
      </c>
      <c r="E322" t="s">
        <v>352</v>
      </c>
      <c r="F322" t="s">
        <v>404</v>
      </c>
      <c r="G322" s="2">
        <v>8060000</v>
      </c>
      <c r="H322" s="2">
        <v>0</v>
      </c>
      <c r="I322" s="2">
        <v>8060000</v>
      </c>
      <c r="J322" s="2">
        <v>28210</v>
      </c>
      <c r="K322" s="2">
        <v>0</v>
      </c>
      <c r="L322" s="2">
        <v>28210</v>
      </c>
      <c r="M322" s="2">
        <v>24986</v>
      </c>
      <c r="N322" s="2">
        <v>0</v>
      </c>
      <c r="O322" s="2">
        <v>24986</v>
      </c>
      <c r="P322" s="15">
        <v>0.1</v>
      </c>
      <c r="Q322" s="2">
        <v>0</v>
      </c>
      <c r="R322" s="13">
        <v>0.3</v>
      </c>
      <c r="S322" s="15">
        <v>0</v>
      </c>
      <c r="T322" s="2">
        <v>7495.8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7495.8</v>
      </c>
      <c r="AD322" t="s">
        <v>180</v>
      </c>
    </row>
    <row r="323" spans="1:30" hidden="1" x14ac:dyDescent="0.25">
      <c r="A323" s="20">
        <v>1383</v>
      </c>
      <c r="B323" t="s">
        <v>158</v>
      </c>
      <c r="C323" t="s">
        <v>302</v>
      </c>
      <c r="D323" t="s">
        <v>9</v>
      </c>
      <c r="E323" t="s">
        <v>29</v>
      </c>
      <c r="F323" t="s">
        <v>405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15">
        <v>0.1</v>
      </c>
      <c r="Q323" s="2">
        <v>0</v>
      </c>
      <c r="R323" s="13">
        <v>0.3</v>
      </c>
      <c r="S323" s="15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0</v>
      </c>
      <c r="AD323" t="s">
        <v>30</v>
      </c>
    </row>
    <row r="324" spans="1:30" hidden="1" x14ac:dyDescent="0.25">
      <c r="A324" s="20">
        <v>1384</v>
      </c>
      <c r="B324" t="s">
        <v>158</v>
      </c>
      <c r="C324" t="s">
        <v>302</v>
      </c>
      <c r="D324" t="s">
        <v>2</v>
      </c>
      <c r="E324" t="s">
        <v>352</v>
      </c>
      <c r="F324" t="s">
        <v>406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15">
        <v>0.1</v>
      </c>
      <c r="Q324" s="2">
        <v>0</v>
      </c>
      <c r="R324" s="13">
        <v>0.3</v>
      </c>
      <c r="S324" s="15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0</v>
      </c>
      <c r="AD324" t="s">
        <v>180</v>
      </c>
    </row>
    <row r="325" spans="1:30" hidden="1" x14ac:dyDescent="0.25">
      <c r="A325" s="20">
        <v>1385</v>
      </c>
      <c r="B325" t="s">
        <v>158</v>
      </c>
      <c r="C325" t="s">
        <v>302</v>
      </c>
      <c r="D325" t="s">
        <v>9</v>
      </c>
      <c r="E325" t="s">
        <v>10</v>
      </c>
      <c r="F325" t="s">
        <v>407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208</v>
      </c>
    </row>
    <row r="326" spans="1:30" hidden="1" x14ac:dyDescent="0.25">
      <c r="A326" s="20">
        <v>1387</v>
      </c>
      <c r="B326" t="s">
        <v>158</v>
      </c>
      <c r="C326" t="s">
        <v>302</v>
      </c>
      <c r="D326" t="s">
        <v>9</v>
      </c>
      <c r="E326" t="s">
        <v>10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208</v>
      </c>
    </row>
    <row r="327" spans="1:30" hidden="1" x14ac:dyDescent="0.25">
      <c r="A327" s="20">
        <v>1388</v>
      </c>
      <c r="B327" t="s">
        <v>158</v>
      </c>
      <c r="C327" t="s">
        <v>302</v>
      </c>
      <c r="D327" t="s">
        <v>2</v>
      </c>
      <c r="E327" t="s">
        <v>352</v>
      </c>
      <c r="F327" t="s">
        <v>409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0.1</v>
      </c>
      <c r="Q327" s="2">
        <v>0</v>
      </c>
      <c r="R327" s="13">
        <v>0.3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97</v>
      </c>
    </row>
    <row r="328" spans="1:30" hidden="1" x14ac:dyDescent="0.25">
      <c r="A328" s="20" t="s">
        <v>241</v>
      </c>
      <c r="B328" t="s">
        <v>158</v>
      </c>
      <c r="C328" t="s">
        <v>303</v>
      </c>
      <c r="D328" t="s">
        <v>2</v>
      </c>
      <c r="E328" t="s">
        <v>219</v>
      </c>
      <c r="F328" t="s">
        <v>242</v>
      </c>
      <c r="G328" s="2">
        <v>180847000</v>
      </c>
      <c r="H328" s="2">
        <v>0</v>
      </c>
      <c r="I328" s="2">
        <v>180847000</v>
      </c>
      <c r="J328" s="2">
        <v>632968</v>
      </c>
      <c r="K328" s="2">
        <v>0</v>
      </c>
      <c r="L328" s="2">
        <v>632968</v>
      </c>
      <c r="M328" s="2">
        <v>560629.19999999995</v>
      </c>
      <c r="N328" s="2">
        <v>0</v>
      </c>
      <c r="O328" s="2">
        <v>560629.19999999995</v>
      </c>
      <c r="P328" s="15">
        <v>0.1</v>
      </c>
      <c r="Q328" s="2">
        <v>0</v>
      </c>
      <c r="R328" s="13">
        <v>0</v>
      </c>
      <c r="S328" s="15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0</v>
      </c>
      <c r="AD328" t="s">
        <v>1</v>
      </c>
    </row>
    <row r="329" spans="1:30" hidden="1" x14ac:dyDescent="0.25">
      <c r="A329" s="20" t="s">
        <v>243</v>
      </c>
      <c r="B329" t="s">
        <v>158</v>
      </c>
      <c r="C329" t="s">
        <v>303</v>
      </c>
      <c r="D329" t="s">
        <v>9</v>
      </c>
      <c r="E329" t="s">
        <v>16</v>
      </c>
      <c r="F329" t="s">
        <v>244</v>
      </c>
      <c r="G329" s="2">
        <v>403562200</v>
      </c>
      <c r="H329" s="2">
        <v>0</v>
      </c>
      <c r="I329" s="2">
        <v>403562200</v>
      </c>
      <c r="J329" s="2">
        <v>1153772</v>
      </c>
      <c r="K329" s="2">
        <v>0</v>
      </c>
      <c r="L329" s="2">
        <v>1153772</v>
      </c>
      <c r="M329" s="2">
        <v>992347.12</v>
      </c>
      <c r="N329" s="2">
        <v>0</v>
      </c>
      <c r="O329" s="2">
        <v>992347.12</v>
      </c>
      <c r="P329" s="15">
        <v>0.1</v>
      </c>
      <c r="Q329" s="2">
        <v>0</v>
      </c>
      <c r="R329" s="13">
        <v>0</v>
      </c>
      <c r="S329" s="15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0</v>
      </c>
      <c r="AD329" t="s">
        <v>1</v>
      </c>
    </row>
    <row r="330" spans="1:30" hidden="1" x14ac:dyDescent="0.25">
      <c r="A330" s="20" t="s">
        <v>245</v>
      </c>
      <c r="B330" t="s">
        <v>158</v>
      </c>
      <c r="C330" t="s">
        <v>303</v>
      </c>
      <c r="D330" t="s">
        <v>9</v>
      </c>
      <c r="E330" t="s">
        <v>29</v>
      </c>
      <c r="F330" t="s">
        <v>246</v>
      </c>
      <c r="G330" s="2">
        <v>1260825200</v>
      </c>
      <c r="H330" s="2">
        <v>0</v>
      </c>
      <c r="I330" s="2">
        <v>1260825200</v>
      </c>
      <c r="J330" s="2">
        <v>4157066</v>
      </c>
      <c r="K330" s="2">
        <v>0</v>
      </c>
      <c r="L330" s="2">
        <v>4157066</v>
      </c>
      <c r="M330" s="2">
        <v>3652735.92</v>
      </c>
      <c r="N330" s="2">
        <v>0</v>
      </c>
      <c r="O330" s="2">
        <v>3652735.92</v>
      </c>
      <c r="P330" s="15">
        <v>0.1</v>
      </c>
      <c r="Q330" s="2">
        <v>0</v>
      </c>
      <c r="R330" s="13">
        <v>0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1</v>
      </c>
    </row>
    <row r="331" spans="1:30" hidden="1" x14ac:dyDescent="0.25">
      <c r="A331" s="20" t="s">
        <v>247</v>
      </c>
      <c r="B331" t="s">
        <v>158</v>
      </c>
      <c r="C331" t="s">
        <v>303</v>
      </c>
      <c r="D331" t="s">
        <v>9</v>
      </c>
      <c r="E331" t="s">
        <v>10</v>
      </c>
      <c r="F331" t="s">
        <v>248</v>
      </c>
      <c r="G331" s="2">
        <v>1887709000</v>
      </c>
      <c r="H331" s="2">
        <v>0</v>
      </c>
      <c r="I331" s="2">
        <v>1887709000</v>
      </c>
      <c r="J331" s="2">
        <v>5605187</v>
      </c>
      <c r="K331" s="2">
        <v>0</v>
      </c>
      <c r="L331" s="2">
        <v>5605187</v>
      </c>
      <c r="M331" s="2">
        <v>4850103.4000000004</v>
      </c>
      <c r="N331" s="2">
        <v>0</v>
      </c>
      <c r="O331" s="2">
        <v>4850103.4000000004</v>
      </c>
      <c r="P331" s="15">
        <v>0.1</v>
      </c>
      <c r="Q331" s="2">
        <v>0</v>
      </c>
      <c r="R331" s="13">
        <v>0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1</v>
      </c>
    </row>
    <row r="332" spans="1:30" hidden="1" x14ac:dyDescent="0.25">
      <c r="A332" s="20" t="s">
        <v>249</v>
      </c>
      <c r="B332" t="s">
        <v>158</v>
      </c>
      <c r="C332" t="s">
        <v>303</v>
      </c>
      <c r="D332" t="s">
        <v>2</v>
      </c>
      <c r="E332" t="s">
        <v>351</v>
      </c>
      <c r="F332" t="s">
        <v>250</v>
      </c>
      <c r="G332" s="2">
        <v>1703658800</v>
      </c>
      <c r="H332" s="2">
        <v>362237000</v>
      </c>
      <c r="I332" s="2">
        <v>1341421800</v>
      </c>
      <c r="J332" s="2">
        <v>5962838</v>
      </c>
      <c r="K332" s="2">
        <v>1267830</v>
      </c>
      <c r="L332" s="2">
        <v>4695008</v>
      </c>
      <c r="M332" s="2">
        <v>5281374.4800000004</v>
      </c>
      <c r="N332" s="2">
        <v>1122935.2</v>
      </c>
      <c r="O332" s="2">
        <v>4158439.28</v>
      </c>
      <c r="P332" s="15">
        <v>0.1</v>
      </c>
      <c r="Q332" s="2">
        <v>112293.52</v>
      </c>
      <c r="R332" s="13">
        <v>0</v>
      </c>
      <c r="S332" s="15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112293.52</v>
      </c>
      <c r="AD332" t="s">
        <v>1</v>
      </c>
    </row>
    <row r="333" spans="1:30" hidden="1" x14ac:dyDescent="0.25">
      <c r="A333" s="20" t="s">
        <v>410</v>
      </c>
      <c r="B333" t="s">
        <v>158</v>
      </c>
      <c r="C333" t="s">
        <v>303</v>
      </c>
      <c r="D333" t="s">
        <v>2</v>
      </c>
      <c r="E333" t="s">
        <v>352</v>
      </c>
      <c r="F333" t="s">
        <v>411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15">
        <v>0.1</v>
      </c>
      <c r="Q333" s="2">
        <v>0</v>
      </c>
      <c r="R333" s="13">
        <v>0</v>
      </c>
      <c r="S333" s="15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0</v>
      </c>
      <c r="AD333" t="s">
        <v>1</v>
      </c>
    </row>
    <row r="334" spans="1:30" hidden="1" x14ac:dyDescent="0.25">
      <c r="A334" s="20" t="s">
        <v>251</v>
      </c>
      <c r="B334" t="s">
        <v>158</v>
      </c>
      <c r="C334" t="s">
        <v>303</v>
      </c>
      <c r="D334" t="s">
        <v>2</v>
      </c>
      <c r="E334" t="s">
        <v>8</v>
      </c>
      <c r="F334" t="s">
        <v>252</v>
      </c>
      <c r="G334" s="2">
        <v>5475724000</v>
      </c>
      <c r="H334" s="2">
        <v>1178885000</v>
      </c>
      <c r="I334" s="2">
        <v>4296839000</v>
      </c>
      <c r="J334" s="2">
        <v>15035824</v>
      </c>
      <c r="K334" s="2">
        <v>3659101</v>
      </c>
      <c r="L334" s="2">
        <v>11376723</v>
      </c>
      <c r="M334" s="2">
        <v>12845534.4</v>
      </c>
      <c r="N334" s="2">
        <v>3187547</v>
      </c>
      <c r="O334" s="2">
        <v>9657987.4000000004</v>
      </c>
      <c r="P334" s="15">
        <v>0.1</v>
      </c>
      <c r="Q334" s="2">
        <v>318754.7</v>
      </c>
      <c r="R334" s="13">
        <v>0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318754.7</v>
      </c>
      <c r="AD334" t="s">
        <v>1</v>
      </c>
    </row>
    <row r="335" spans="1:30" hidden="1" x14ac:dyDescent="0.25">
      <c r="A335" s="20" t="s">
        <v>253</v>
      </c>
      <c r="B335" t="s">
        <v>158</v>
      </c>
      <c r="C335" t="s">
        <v>303</v>
      </c>
      <c r="D335" t="s">
        <v>2</v>
      </c>
      <c r="E335" t="s">
        <v>4</v>
      </c>
      <c r="F335" t="s">
        <v>254</v>
      </c>
      <c r="G335" s="2">
        <v>11712896000</v>
      </c>
      <c r="H335" s="2">
        <v>8652198000</v>
      </c>
      <c r="I335" s="2">
        <v>3060698000</v>
      </c>
      <c r="J335" s="2">
        <v>35512009</v>
      </c>
      <c r="K335" s="2">
        <v>26395893</v>
      </c>
      <c r="L335" s="2">
        <v>9116116</v>
      </c>
      <c r="M335" s="2">
        <v>30826850.600000001</v>
      </c>
      <c r="N335" s="2">
        <v>22935013.800000001</v>
      </c>
      <c r="O335" s="2">
        <v>7891836.7999999998</v>
      </c>
      <c r="P335" s="15">
        <v>0.1</v>
      </c>
      <c r="Q335" s="2">
        <v>2293501.38</v>
      </c>
      <c r="R335" s="13">
        <v>0.15</v>
      </c>
      <c r="S335" s="15">
        <v>0</v>
      </c>
      <c r="T335" s="2">
        <v>1183775.52</v>
      </c>
      <c r="U335" s="2">
        <v>3000000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6477276.9000000004</v>
      </c>
      <c r="AD335" t="s">
        <v>1</v>
      </c>
    </row>
    <row r="336" spans="1:30" x14ac:dyDescent="0.25">
      <c r="A336" s="20" t="s">
        <v>256</v>
      </c>
      <c r="B336" t="s">
        <v>13</v>
      </c>
      <c r="C336" t="s">
        <v>303</v>
      </c>
      <c r="D336" t="s">
        <v>2</v>
      </c>
      <c r="E336" t="s">
        <v>219</v>
      </c>
      <c r="F336" t="s">
        <v>255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15">
        <v>0.1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222</v>
      </c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>
        <f>SUM(G2:G336)</f>
        <v>8218434216100</v>
      </c>
      <c r="H340" s="2"/>
      <c r="I340" s="2"/>
      <c r="J340" s="2"/>
      <c r="K340" s="2"/>
      <c r="L340" s="2"/>
      <c r="M340" s="2">
        <f>SUM(M2:M336)</f>
        <v>12561419332.560009</v>
      </c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  <row r="373" spans="7:28" x14ac:dyDescent="0.25"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13"/>
      <c r="S373" s="15"/>
      <c r="T373" s="2"/>
      <c r="U373" s="2"/>
      <c r="V373" s="2"/>
      <c r="W373" s="2"/>
      <c r="X373" s="2"/>
      <c r="Y373" s="2"/>
      <c r="Z373" s="2"/>
      <c r="AA373" s="2"/>
      <c r="AB373" s="18"/>
    </row>
    <row r="374" spans="7:28" x14ac:dyDescent="0.25"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13"/>
      <c r="S374" s="15"/>
      <c r="T374" s="2"/>
      <c r="U374" s="2"/>
      <c r="V374" s="2"/>
      <c r="W374" s="2"/>
      <c r="X374" s="2"/>
      <c r="Y374" s="2"/>
      <c r="Z374" s="2"/>
      <c r="AA374" s="2"/>
      <c r="AB374" s="18"/>
    </row>
    <row r="375" spans="7:28" x14ac:dyDescent="0.25"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13"/>
      <c r="S375" s="15"/>
      <c r="T375" s="2"/>
      <c r="U375" s="2"/>
      <c r="V375" s="2"/>
      <c r="W375" s="2"/>
      <c r="X375" s="2"/>
      <c r="Y375" s="2"/>
      <c r="Z375" s="2"/>
      <c r="AA375" s="2"/>
      <c r="AB375" s="18"/>
    </row>
    <row r="376" spans="7:28" x14ac:dyDescent="0.25"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13"/>
      <c r="S376" s="15"/>
      <c r="T376" s="2"/>
      <c r="U376" s="2"/>
      <c r="V376" s="2"/>
      <c r="W376" s="2"/>
      <c r="X376" s="2"/>
      <c r="Y376" s="2"/>
      <c r="Z376" s="2"/>
      <c r="AA376" s="2"/>
      <c r="AB376" s="18"/>
    </row>
    <row r="377" spans="7:28" x14ac:dyDescent="0.25"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13"/>
      <c r="S377" s="15"/>
      <c r="T377" s="2"/>
      <c r="U377" s="2"/>
      <c r="V377" s="2"/>
      <c r="W377" s="2"/>
      <c r="X377" s="2"/>
      <c r="Y377" s="2"/>
      <c r="Z377" s="2"/>
      <c r="AA377" s="2"/>
      <c r="AB377" s="18"/>
    </row>
    <row r="378" spans="7:28" x14ac:dyDescent="0.25"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13"/>
      <c r="S378" s="15"/>
      <c r="T378" s="2"/>
      <c r="U378" s="2"/>
      <c r="V378" s="2"/>
      <c r="W378" s="2"/>
      <c r="X378" s="2"/>
      <c r="Y378" s="2"/>
      <c r="Z378" s="2"/>
      <c r="AA378" s="2"/>
      <c r="AB378" s="18"/>
    </row>
    <row r="379" spans="7:28" x14ac:dyDescent="0.25"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13"/>
      <c r="S379" s="15"/>
      <c r="T379" s="2"/>
      <c r="U379" s="2"/>
      <c r="V379" s="2"/>
      <c r="W379" s="2"/>
      <c r="X379" s="2"/>
      <c r="Y379" s="2"/>
      <c r="Z379" s="2"/>
      <c r="AA379" s="2"/>
      <c r="AB379" s="18"/>
    </row>
    <row r="380" spans="7:28" x14ac:dyDescent="0.25"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13"/>
      <c r="S380" s="15"/>
      <c r="T380" s="2"/>
      <c r="U380" s="2"/>
      <c r="V380" s="2"/>
      <c r="W380" s="2"/>
      <c r="X380" s="2"/>
      <c r="Y380" s="2"/>
      <c r="Z380" s="2"/>
      <c r="AA380" s="2"/>
      <c r="AB380" s="18"/>
    </row>
    <row r="381" spans="7:28" x14ac:dyDescent="0.25"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13"/>
      <c r="S381" s="15"/>
      <c r="T381" s="2"/>
      <c r="U381" s="2"/>
      <c r="V381" s="2"/>
      <c r="W381" s="2"/>
      <c r="X381" s="2"/>
      <c r="Y381" s="2"/>
      <c r="Z381" s="2"/>
      <c r="AA381" s="2"/>
      <c r="AB381" s="18"/>
    </row>
    <row r="382" spans="7:28" x14ac:dyDescent="0.25"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13"/>
      <c r="S382" s="15"/>
      <c r="T382" s="2"/>
      <c r="U382" s="2"/>
      <c r="V382" s="2"/>
      <c r="W382" s="2"/>
      <c r="X382" s="2"/>
      <c r="Y382" s="2"/>
      <c r="Z382" s="2"/>
      <c r="AA382" s="2"/>
      <c r="AB382" s="18"/>
    </row>
    <row r="383" spans="7:28" x14ac:dyDescent="0.25"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13"/>
      <c r="S383" s="15"/>
      <c r="T383" s="2"/>
      <c r="U383" s="2"/>
      <c r="V383" s="2"/>
      <c r="W383" s="2"/>
      <c r="X383" s="2"/>
      <c r="Y383" s="2"/>
      <c r="Z383" s="2"/>
      <c r="AA383" s="2"/>
      <c r="AB383" s="18"/>
    </row>
    <row r="384" spans="7:28" x14ac:dyDescent="0.25"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13"/>
      <c r="S384" s="15"/>
      <c r="T384" s="2"/>
      <c r="U384" s="2"/>
      <c r="V384" s="2"/>
      <c r="W384" s="2"/>
      <c r="X384" s="2"/>
      <c r="Y384" s="2"/>
      <c r="Z384" s="2"/>
      <c r="AA384" s="2"/>
      <c r="AB384" s="18"/>
    </row>
    <row r="385" spans="7:28" x14ac:dyDescent="0.25"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13"/>
      <c r="S385" s="15"/>
      <c r="T385" s="2"/>
      <c r="U385" s="2"/>
      <c r="V385" s="2"/>
      <c r="W385" s="2"/>
      <c r="X385" s="2"/>
      <c r="Y385" s="2"/>
      <c r="Z385" s="2"/>
      <c r="AA385" s="2"/>
      <c r="AB385" s="18"/>
    </row>
    <row r="386" spans="7:28" x14ac:dyDescent="0.25"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13"/>
      <c r="S386" s="15"/>
      <c r="T386" s="2"/>
      <c r="U386" s="2"/>
      <c r="V386" s="2"/>
      <c r="W386" s="2"/>
      <c r="X386" s="2"/>
      <c r="Y386" s="2"/>
      <c r="Z386" s="2"/>
      <c r="AA386" s="2"/>
      <c r="AB386" s="18"/>
    </row>
    <row r="387" spans="7:28" x14ac:dyDescent="0.25"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13"/>
      <c r="S387" s="15"/>
      <c r="T387" s="2"/>
      <c r="U387" s="2"/>
      <c r="V387" s="2"/>
      <c r="W387" s="2"/>
      <c r="X387" s="2"/>
      <c r="Y387" s="2"/>
      <c r="Z387" s="2"/>
      <c r="AA387" s="2"/>
      <c r="AB387" s="18"/>
    </row>
    <row r="388" spans="7:28" x14ac:dyDescent="0.25"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13"/>
      <c r="S388" s="15"/>
      <c r="T388" s="2"/>
      <c r="U388" s="2"/>
      <c r="V388" s="2"/>
      <c r="W388" s="2"/>
      <c r="X388" s="2"/>
      <c r="Y388" s="2"/>
      <c r="Z388" s="2"/>
      <c r="AA388" s="2"/>
      <c r="AB388" s="18"/>
    </row>
    <row r="389" spans="7:28" x14ac:dyDescent="0.25"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13"/>
      <c r="S389" s="15"/>
      <c r="T389" s="2"/>
      <c r="U389" s="2"/>
      <c r="V389" s="2"/>
      <c r="W389" s="2"/>
      <c r="X389" s="2"/>
      <c r="Y389" s="2"/>
      <c r="Z389" s="2"/>
      <c r="AA389" s="2"/>
      <c r="AB389" s="18"/>
    </row>
    <row r="390" spans="7:28" x14ac:dyDescent="0.25"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13"/>
      <c r="S390" s="15"/>
      <c r="T390" s="2"/>
      <c r="U390" s="2"/>
      <c r="V390" s="2"/>
      <c r="W390" s="2"/>
      <c r="X390" s="2"/>
      <c r="Y390" s="2"/>
      <c r="Z390" s="2"/>
      <c r="AA390" s="2"/>
      <c r="AB390" s="18"/>
    </row>
    <row r="391" spans="7:28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7:28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  <row r="393" spans="7:28" x14ac:dyDescent="0.25"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13"/>
      <c r="S393" s="15"/>
      <c r="T393" s="2"/>
      <c r="U393" s="2"/>
      <c r="V393" s="2"/>
      <c r="W393" s="2"/>
      <c r="X393" s="2"/>
      <c r="Y393" s="2"/>
      <c r="Z393" s="2"/>
      <c r="AA393" s="2"/>
      <c r="AB393" s="18"/>
    </row>
    <row r="394" spans="7:28" x14ac:dyDescent="0.25"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13"/>
      <c r="S394" s="15"/>
      <c r="T394" s="2"/>
      <c r="U394" s="2"/>
      <c r="V394" s="2"/>
      <c r="W394" s="2"/>
      <c r="X394" s="2"/>
      <c r="Y394" s="2"/>
      <c r="Z394" s="2"/>
      <c r="AA394" s="2"/>
      <c r="AB394" s="18"/>
    </row>
  </sheetData>
  <autoFilter ref="A1:AD336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7"/>
  <sheetViews>
    <sheetView workbookViewId="0">
      <pane ySplit="1" topLeftCell="A71" activePane="bottomLeft" state="frozen"/>
      <selection activeCell="G1" sqref="G1"/>
      <selection pane="bottomLeft" activeCell="AB1" sqref="AB1:AB1048576"/>
    </sheetView>
  </sheetViews>
  <sheetFormatPr defaultRowHeight="15" x14ac:dyDescent="0.25"/>
  <cols>
    <col min="1" max="1" width="9.140625" style="20" customWidth="1"/>
    <col min="2" max="2" width="10.85546875" customWidth="1"/>
    <col min="3" max="3" width="19.85546875" customWidth="1"/>
    <col min="4" max="4" width="25" customWidth="1"/>
    <col min="5" max="5" width="20.85546875" customWidth="1"/>
    <col min="6" max="6" width="18.5703125" customWidth="1"/>
    <col min="7" max="7" width="16.7109375" customWidth="1"/>
    <col min="8" max="8" width="18.85546875" customWidth="1"/>
    <col min="9" max="9" width="21.85546875" customWidth="1"/>
    <col min="10" max="10" width="25" customWidth="1"/>
    <col min="11" max="11" width="17.85546875" customWidth="1"/>
    <col min="12" max="12" width="13.5703125" customWidth="1"/>
    <col min="13" max="13" width="18" customWidth="1"/>
    <col min="14" max="14" width="20.140625" customWidth="1"/>
    <col min="15" max="15" width="26.140625" customWidth="1"/>
    <col min="16" max="16" width="18.7109375" customWidth="1"/>
    <col min="17" max="17" width="16.42578125" customWidth="1"/>
    <col min="18" max="18" width="15.140625" customWidth="1"/>
    <col min="19" max="19" width="25" customWidth="1"/>
    <col min="20" max="20" width="16" customWidth="1"/>
    <col min="21" max="21" width="14.28515625" customWidth="1"/>
    <col min="22" max="22" width="22.85546875" customWidth="1"/>
    <col min="23" max="23" width="29.140625" customWidth="1"/>
    <col min="24" max="24" width="40.5703125" customWidth="1"/>
    <col min="25" max="25" width="37" style="4" customWidth="1"/>
    <col min="26" max="26" width="25.7109375" style="4" customWidth="1"/>
    <col min="27" max="27" width="21.7109375" style="4" hidden="1" customWidth="1"/>
    <col min="28" max="28" width="26.42578125" style="4" hidden="1" customWidth="1"/>
    <col min="29" max="33" width="26.42578125" style="4" customWidth="1"/>
    <col min="34" max="35" width="28.28515625" style="4" customWidth="1"/>
    <col min="36" max="36" width="22.5703125" customWidth="1"/>
    <col min="37" max="49" width="9.140625" style="30"/>
  </cols>
  <sheetData>
    <row r="1" spans="1:49" x14ac:dyDescent="0.25">
      <c r="A1" s="19" t="s">
        <v>156</v>
      </c>
      <c r="B1" s="5" t="s">
        <v>124</v>
      </c>
      <c r="C1" s="5" t="s">
        <v>125</v>
      </c>
      <c r="D1" s="5" t="s">
        <v>161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163</v>
      </c>
      <c r="J1" s="5" t="s">
        <v>130</v>
      </c>
      <c r="K1" s="5" t="s">
        <v>131</v>
      </c>
      <c r="L1" s="5" t="s">
        <v>132</v>
      </c>
      <c r="M1" s="5" t="s">
        <v>133</v>
      </c>
      <c r="N1" s="5" t="s">
        <v>134</v>
      </c>
      <c r="O1" s="21" t="s">
        <v>164</v>
      </c>
      <c r="P1" s="5" t="s">
        <v>165</v>
      </c>
      <c r="Q1" s="9" t="s">
        <v>166</v>
      </c>
      <c r="R1" s="14" t="s">
        <v>220</v>
      </c>
      <c r="S1" s="5" t="s">
        <v>167</v>
      </c>
      <c r="T1" s="5" t="s">
        <v>135</v>
      </c>
      <c r="U1" s="5" t="s">
        <v>136</v>
      </c>
      <c r="V1" s="5" t="s">
        <v>137</v>
      </c>
      <c r="W1" s="5" t="s">
        <v>138</v>
      </c>
      <c r="X1" s="5" t="s">
        <v>139</v>
      </c>
      <c r="Y1" s="5" t="s">
        <v>140</v>
      </c>
      <c r="Z1" s="5" t="s">
        <v>141</v>
      </c>
      <c r="AA1" s="17" t="s">
        <v>168</v>
      </c>
      <c r="AB1" s="17" t="s">
        <v>157</v>
      </c>
      <c r="AC1" s="17" t="s">
        <v>309</v>
      </c>
      <c r="AD1" s="17" t="s">
        <v>206</v>
      </c>
      <c r="AE1" s="5" t="s">
        <v>142</v>
      </c>
      <c r="AF1" s="5"/>
      <c r="AG1"/>
      <c r="AH1"/>
      <c r="AI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x14ac:dyDescent="0.25">
      <c r="A2" s="20">
        <v>17</v>
      </c>
      <c r="B2" t="s">
        <v>303</v>
      </c>
      <c r="C2" t="s">
        <v>2</v>
      </c>
      <c r="D2" t="s">
        <v>4</v>
      </c>
      <c r="E2" t="s">
        <v>5</v>
      </c>
      <c r="F2" s="2">
        <v>102747222400</v>
      </c>
      <c r="G2" s="2">
        <v>53153083400</v>
      </c>
      <c r="H2" s="2">
        <v>49594139000</v>
      </c>
      <c r="I2" s="2">
        <v>187863530</v>
      </c>
      <c r="J2" s="2">
        <v>105687620</v>
      </c>
      <c r="K2" s="2">
        <v>82175910</v>
      </c>
      <c r="L2" s="2">
        <v>146764641.03999999</v>
      </c>
      <c r="M2" s="2">
        <v>84426386.640000001</v>
      </c>
      <c r="N2" s="2">
        <v>62338254.399999999</v>
      </c>
      <c r="O2" s="15">
        <v>0.1</v>
      </c>
      <c r="P2" s="2">
        <v>8442638.6640000008</v>
      </c>
      <c r="Q2" s="13">
        <v>0.25</v>
      </c>
      <c r="R2" s="15">
        <v>0</v>
      </c>
      <c r="S2" s="2">
        <v>15584563.6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29027202.263999999</v>
      </c>
      <c r="AD2" s="4">
        <f>AB2+AC2</f>
        <v>29027202.263999999</v>
      </c>
      <c r="AE2" t="s">
        <v>44</v>
      </c>
      <c r="AF2"/>
      <c r="AG2"/>
      <c r="AH2"/>
      <c r="AI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x14ac:dyDescent="0.25">
      <c r="A3" s="20">
        <v>23</v>
      </c>
      <c r="B3" t="s">
        <v>303</v>
      </c>
      <c r="C3" t="s">
        <v>2</v>
      </c>
      <c r="D3" t="s">
        <v>4</v>
      </c>
      <c r="E3" t="s">
        <v>7</v>
      </c>
      <c r="F3" s="2">
        <v>13244913000</v>
      </c>
      <c r="G3" s="2">
        <v>12083401000</v>
      </c>
      <c r="H3" s="2">
        <v>1161512000</v>
      </c>
      <c r="I3" s="2">
        <v>32764618</v>
      </c>
      <c r="J3" s="2">
        <v>28985825</v>
      </c>
      <c r="K3" s="2">
        <v>3778793</v>
      </c>
      <c r="L3" s="2">
        <v>27466652.800000001</v>
      </c>
      <c r="M3" s="2">
        <v>24152464.600000001</v>
      </c>
      <c r="N3" s="2">
        <v>3314188.2</v>
      </c>
      <c r="O3" s="15">
        <v>0.1</v>
      </c>
      <c r="P3" s="2">
        <v>2415246.46</v>
      </c>
      <c r="Q3" s="13">
        <v>0.1</v>
      </c>
      <c r="R3" s="15">
        <v>0</v>
      </c>
      <c r="S3" s="2">
        <v>331418.82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4746665.28</v>
      </c>
      <c r="AD3" s="4">
        <f t="shared" ref="AD3:AD66" si="0">AB3+AC3</f>
        <v>4746665.28</v>
      </c>
      <c r="AE3" t="s">
        <v>6</v>
      </c>
      <c r="AF3"/>
      <c r="AG3"/>
      <c r="AH3"/>
      <c r="AI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5">
      <c r="A4" s="20">
        <v>30</v>
      </c>
      <c r="B4" t="s">
        <v>302</v>
      </c>
      <c r="C4" t="s">
        <v>9</v>
      </c>
      <c r="D4" t="s">
        <v>10</v>
      </c>
      <c r="E4" t="s">
        <v>11</v>
      </c>
      <c r="F4" s="2">
        <v>4085348000</v>
      </c>
      <c r="G4" s="2">
        <v>0</v>
      </c>
      <c r="H4" s="2">
        <v>4085348000</v>
      </c>
      <c r="I4" s="2">
        <v>13149859</v>
      </c>
      <c r="J4" s="2">
        <v>0</v>
      </c>
      <c r="K4" s="2">
        <v>13149859</v>
      </c>
      <c r="L4" s="2">
        <v>11515719.800000001</v>
      </c>
      <c r="M4" s="2">
        <v>0</v>
      </c>
      <c r="N4" s="2">
        <v>11515719.800000001</v>
      </c>
      <c r="O4" s="15">
        <v>0.1</v>
      </c>
      <c r="P4" s="2">
        <v>0</v>
      </c>
      <c r="Q4" s="13">
        <v>0.3</v>
      </c>
      <c r="R4" s="15">
        <v>0</v>
      </c>
      <c r="S4" s="2">
        <v>3454715.94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3454715.94</v>
      </c>
      <c r="AD4" s="4">
        <f t="shared" si="0"/>
        <v>3454715.94</v>
      </c>
      <c r="AE4" t="s">
        <v>12</v>
      </c>
      <c r="AF4"/>
      <c r="AG4"/>
      <c r="AH4"/>
      <c r="AI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x14ac:dyDescent="0.25">
      <c r="A5" s="20">
        <v>58</v>
      </c>
      <c r="B5" t="s">
        <v>303</v>
      </c>
      <c r="C5" t="s">
        <v>9</v>
      </c>
      <c r="D5" t="s">
        <v>16</v>
      </c>
      <c r="E5" t="s">
        <v>19</v>
      </c>
      <c r="F5" s="2">
        <v>61250473600</v>
      </c>
      <c r="G5" s="2">
        <v>0</v>
      </c>
      <c r="H5" s="2">
        <v>61250473600</v>
      </c>
      <c r="I5" s="2">
        <v>130931435</v>
      </c>
      <c r="J5" s="2">
        <v>0</v>
      </c>
      <c r="K5" s="2">
        <v>130931435</v>
      </c>
      <c r="L5" s="2">
        <v>106431245.56</v>
      </c>
      <c r="M5" s="2">
        <v>0</v>
      </c>
      <c r="N5" s="2">
        <v>106431245.56</v>
      </c>
      <c r="O5" s="15">
        <v>0.1</v>
      </c>
      <c r="P5" s="2">
        <v>0</v>
      </c>
      <c r="Q5" s="13">
        <v>0.25</v>
      </c>
      <c r="R5" s="15">
        <v>0</v>
      </c>
      <c r="S5" s="2">
        <v>26607811.390000001</v>
      </c>
      <c r="T5" s="2">
        <v>5000000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31607811.390000001</v>
      </c>
      <c r="AD5" s="4">
        <f t="shared" si="0"/>
        <v>31607811.390000001</v>
      </c>
      <c r="AE5" t="s">
        <v>20</v>
      </c>
      <c r="AF5"/>
      <c r="AG5"/>
      <c r="AH5"/>
      <c r="AI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x14ac:dyDescent="0.25">
      <c r="A6" s="20">
        <v>62</v>
      </c>
      <c r="B6" t="s">
        <v>302</v>
      </c>
      <c r="C6" t="s">
        <v>9</v>
      </c>
      <c r="D6" t="s">
        <v>16</v>
      </c>
      <c r="E6" t="s">
        <v>21</v>
      </c>
      <c r="F6" s="2">
        <v>8288400000</v>
      </c>
      <c r="G6" s="2">
        <v>0</v>
      </c>
      <c r="H6" s="2">
        <v>8288400000</v>
      </c>
      <c r="I6" s="2">
        <v>17510941</v>
      </c>
      <c r="J6" s="2">
        <v>0</v>
      </c>
      <c r="K6" s="2">
        <v>17510941</v>
      </c>
      <c r="L6" s="2">
        <v>14195581</v>
      </c>
      <c r="M6" s="2">
        <v>0</v>
      </c>
      <c r="N6" s="2">
        <v>14195581</v>
      </c>
      <c r="O6" s="15">
        <v>0.1</v>
      </c>
      <c r="P6" s="2">
        <v>0</v>
      </c>
      <c r="Q6" s="13">
        <v>0.3</v>
      </c>
      <c r="R6" s="15">
        <v>0</v>
      </c>
      <c r="S6" s="2">
        <v>4258674.3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4258674.3</v>
      </c>
      <c r="AD6" s="4">
        <f t="shared" si="0"/>
        <v>4258674.3</v>
      </c>
      <c r="AE6" t="s">
        <v>25</v>
      </c>
      <c r="AF6"/>
      <c r="AG6"/>
      <c r="AH6"/>
      <c r="AI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x14ac:dyDescent="0.25">
      <c r="A7" s="20">
        <v>66</v>
      </c>
      <c r="B7" t="s">
        <v>303</v>
      </c>
      <c r="C7" t="s">
        <v>2</v>
      </c>
      <c r="D7" t="s">
        <v>4</v>
      </c>
      <c r="E7" t="s">
        <v>23</v>
      </c>
      <c r="F7" s="2">
        <v>17521922300</v>
      </c>
      <c r="G7" s="2">
        <v>8893625000</v>
      </c>
      <c r="H7" s="2">
        <v>8628297300</v>
      </c>
      <c r="I7" s="2">
        <v>49659860</v>
      </c>
      <c r="J7" s="2">
        <v>24638336</v>
      </c>
      <c r="K7" s="2">
        <v>25021524</v>
      </c>
      <c r="L7" s="2">
        <v>42651091.079999998</v>
      </c>
      <c r="M7" s="2">
        <v>21080886</v>
      </c>
      <c r="N7" s="2">
        <v>21570205.079999998</v>
      </c>
      <c r="O7" s="15">
        <v>0.1</v>
      </c>
      <c r="P7" s="2">
        <v>2108088.6</v>
      </c>
      <c r="Q7" s="13">
        <v>0.15</v>
      </c>
      <c r="R7" s="15">
        <v>0</v>
      </c>
      <c r="S7" s="2">
        <v>3235530.7620000001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8343619.3619999997</v>
      </c>
      <c r="AD7" s="4">
        <f t="shared" si="0"/>
        <v>8343619.3619999997</v>
      </c>
      <c r="AE7" t="s">
        <v>6</v>
      </c>
      <c r="AF7"/>
      <c r="AG7"/>
      <c r="AH7"/>
      <c r="AI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x14ac:dyDescent="0.25">
      <c r="A8" s="20">
        <v>69</v>
      </c>
      <c r="B8" t="s">
        <v>303</v>
      </c>
      <c r="C8" t="s">
        <v>2</v>
      </c>
      <c r="D8" t="s">
        <v>4</v>
      </c>
      <c r="E8" t="s">
        <v>336</v>
      </c>
      <c r="F8" s="2">
        <v>32700574000</v>
      </c>
      <c r="G8" s="2">
        <v>13659572000</v>
      </c>
      <c r="H8" s="2">
        <v>19041002000</v>
      </c>
      <c r="I8" s="2">
        <v>79134783</v>
      </c>
      <c r="J8" s="2">
        <v>33326587</v>
      </c>
      <c r="K8" s="2">
        <v>45808196</v>
      </c>
      <c r="L8" s="2">
        <v>66054553.399999999</v>
      </c>
      <c r="M8" s="2">
        <v>27862758.199999999</v>
      </c>
      <c r="N8" s="2">
        <v>38191795.200000003</v>
      </c>
      <c r="O8" s="15">
        <v>0.1</v>
      </c>
      <c r="P8" s="2">
        <v>2786275.82</v>
      </c>
      <c r="Q8" s="13">
        <v>0.2</v>
      </c>
      <c r="R8" s="15">
        <v>0</v>
      </c>
      <c r="S8" s="2">
        <v>7638359.04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14424634.859999999</v>
      </c>
      <c r="AD8" s="4">
        <f t="shared" si="0"/>
        <v>14424634.859999999</v>
      </c>
      <c r="AE8" t="s">
        <v>239</v>
      </c>
      <c r="AF8"/>
      <c r="AG8"/>
      <c r="AH8"/>
      <c r="AI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x14ac:dyDescent="0.25">
      <c r="A9" s="20">
        <v>116</v>
      </c>
      <c r="B9" t="s">
        <v>303</v>
      </c>
      <c r="C9" t="s">
        <v>2</v>
      </c>
      <c r="D9" t="s">
        <v>8</v>
      </c>
      <c r="E9" t="s">
        <v>26</v>
      </c>
      <c r="F9" s="2">
        <v>22177336000</v>
      </c>
      <c r="G9" s="2">
        <v>2318217000</v>
      </c>
      <c r="H9" s="2">
        <v>19859119000</v>
      </c>
      <c r="I9" s="2">
        <v>57184223</v>
      </c>
      <c r="J9" s="2">
        <v>7630993</v>
      </c>
      <c r="K9" s="2">
        <v>49553230</v>
      </c>
      <c r="L9" s="2">
        <v>48313288.600000001</v>
      </c>
      <c r="M9" s="2">
        <v>6703706.2000000002</v>
      </c>
      <c r="N9" s="2">
        <v>41609582.399999999</v>
      </c>
      <c r="O9" s="15">
        <v>0.1</v>
      </c>
      <c r="P9" s="2">
        <v>670370.62</v>
      </c>
      <c r="Q9" s="13">
        <v>0.15</v>
      </c>
      <c r="R9" s="15">
        <v>0</v>
      </c>
      <c r="S9" s="2">
        <v>6241437.3600000003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9911807.9800000004</v>
      </c>
      <c r="AD9" s="4">
        <f t="shared" si="0"/>
        <v>9911807.9800000004</v>
      </c>
      <c r="AE9" t="s">
        <v>45</v>
      </c>
      <c r="AF9"/>
      <c r="AG9"/>
      <c r="AH9"/>
      <c r="AI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x14ac:dyDescent="0.25">
      <c r="A10" s="20">
        <v>119</v>
      </c>
      <c r="B10" t="s">
        <v>302</v>
      </c>
      <c r="C10" t="s">
        <v>9</v>
      </c>
      <c r="D10" t="s">
        <v>10</v>
      </c>
      <c r="E10" t="s">
        <v>27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5">
        <v>0.1</v>
      </c>
      <c r="P10" s="2">
        <v>0</v>
      </c>
      <c r="Q10" s="13">
        <v>0.3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0</v>
      </c>
      <c r="AD10" s="4">
        <f t="shared" si="0"/>
        <v>0</v>
      </c>
      <c r="AE10" t="s">
        <v>208</v>
      </c>
      <c r="AF10"/>
      <c r="AG10"/>
      <c r="AH10"/>
      <c r="AI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x14ac:dyDescent="0.25">
      <c r="A11" s="20">
        <v>123</v>
      </c>
      <c r="B11" t="s">
        <v>303</v>
      </c>
      <c r="C11" t="s">
        <v>9</v>
      </c>
      <c r="D11" t="s">
        <v>16</v>
      </c>
      <c r="E11" t="s">
        <v>28</v>
      </c>
      <c r="F11" s="2">
        <v>54293914000</v>
      </c>
      <c r="G11" s="2">
        <v>0</v>
      </c>
      <c r="H11" s="2">
        <v>54293914000</v>
      </c>
      <c r="I11" s="2">
        <v>138252534</v>
      </c>
      <c r="J11" s="2">
        <v>0</v>
      </c>
      <c r="K11" s="2">
        <v>138252534</v>
      </c>
      <c r="L11" s="2">
        <v>116534968.40000001</v>
      </c>
      <c r="M11" s="2">
        <v>0</v>
      </c>
      <c r="N11" s="2">
        <v>116534968.40000001</v>
      </c>
      <c r="O11" s="15">
        <v>0.1</v>
      </c>
      <c r="P11" s="2">
        <v>0</v>
      </c>
      <c r="Q11" s="13">
        <v>0.25</v>
      </c>
      <c r="R11" s="15">
        <v>0</v>
      </c>
      <c r="S11" s="2">
        <v>29133742.100000001</v>
      </c>
      <c r="T11" s="2">
        <v>5000000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34133742.100000001</v>
      </c>
      <c r="AD11" s="4">
        <f t="shared" si="0"/>
        <v>34133742.100000001</v>
      </c>
      <c r="AE11" t="s">
        <v>20</v>
      </c>
      <c r="AF11"/>
      <c r="AG11"/>
      <c r="AH11"/>
      <c r="AI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x14ac:dyDescent="0.25">
      <c r="A12" s="20">
        <v>158</v>
      </c>
      <c r="B12" t="s">
        <v>302</v>
      </c>
      <c r="C12" t="s">
        <v>9</v>
      </c>
      <c r="D12" t="s">
        <v>10</v>
      </c>
      <c r="E12" t="s">
        <v>33</v>
      </c>
      <c r="F12" s="2">
        <v>5156510000</v>
      </c>
      <c r="G12" s="2">
        <v>0</v>
      </c>
      <c r="H12" s="2">
        <v>5156510000</v>
      </c>
      <c r="I12" s="2">
        <v>9784206</v>
      </c>
      <c r="J12" s="2">
        <v>0</v>
      </c>
      <c r="K12" s="2">
        <v>9784206</v>
      </c>
      <c r="L12" s="2">
        <v>7721602</v>
      </c>
      <c r="M12" s="2">
        <v>0</v>
      </c>
      <c r="N12" s="2">
        <v>7721602</v>
      </c>
      <c r="O12" s="15">
        <v>0.1</v>
      </c>
      <c r="P12" s="2">
        <v>0</v>
      </c>
      <c r="Q12" s="13">
        <v>0.3</v>
      </c>
      <c r="R12" s="15">
        <v>0</v>
      </c>
      <c r="S12" s="2">
        <v>2316480.6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2316480.6</v>
      </c>
      <c r="AD12" s="4">
        <f t="shared" si="0"/>
        <v>2316480.6</v>
      </c>
      <c r="AE12" t="s">
        <v>12</v>
      </c>
      <c r="AF12"/>
      <c r="AG12"/>
      <c r="AH12"/>
      <c r="AI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x14ac:dyDescent="0.25">
      <c r="A13" s="20">
        <v>168</v>
      </c>
      <c r="B13" t="s">
        <v>303</v>
      </c>
      <c r="C13" t="s">
        <v>9</v>
      </c>
      <c r="D13" t="s">
        <v>10</v>
      </c>
      <c r="E13" t="s">
        <v>37</v>
      </c>
      <c r="F13" s="2">
        <v>13088220000</v>
      </c>
      <c r="G13" s="2">
        <v>0</v>
      </c>
      <c r="H13" s="2">
        <v>13088220000</v>
      </c>
      <c r="I13" s="2">
        <v>32193193</v>
      </c>
      <c r="J13" s="2">
        <v>0</v>
      </c>
      <c r="K13" s="2">
        <v>32193193</v>
      </c>
      <c r="L13" s="2">
        <v>26957905</v>
      </c>
      <c r="M13" s="2">
        <v>0</v>
      </c>
      <c r="N13" s="2">
        <v>26957905</v>
      </c>
      <c r="O13" s="15">
        <v>0.1</v>
      </c>
      <c r="P13" s="2">
        <v>0</v>
      </c>
      <c r="Q13" s="13">
        <v>0.1</v>
      </c>
      <c r="R13" s="15">
        <v>0</v>
      </c>
      <c r="S13" s="2">
        <v>2695790.5</v>
      </c>
      <c r="T13" s="2">
        <v>2000000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4695790.5</v>
      </c>
      <c r="AD13" s="4">
        <f t="shared" si="0"/>
        <v>4695790.5</v>
      </c>
      <c r="AE13" t="s">
        <v>38</v>
      </c>
      <c r="AF13"/>
      <c r="AG13"/>
      <c r="AH13"/>
      <c r="AI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x14ac:dyDescent="0.25">
      <c r="A14" s="20">
        <v>172</v>
      </c>
      <c r="B14" t="s">
        <v>303</v>
      </c>
      <c r="C14" t="s">
        <v>9</v>
      </c>
      <c r="D14" t="s">
        <v>16</v>
      </c>
      <c r="E14" t="s">
        <v>39</v>
      </c>
      <c r="F14" s="2">
        <v>18016690600</v>
      </c>
      <c r="G14" s="2">
        <v>0</v>
      </c>
      <c r="H14" s="2">
        <v>18016690600</v>
      </c>
      <c r="I14" s="2">
        <v>47667588</v>
      </c>
      <c r="J14" s="2">
        <v>0</v>
      </c>
      <c r="K14" s="2">
        <v>47667588</v>
      </c>
      <c r="L14" s="2">
        <v>40460911.759999998</v>
      </c>
      <c r="M14" s="2">
        <v>0</v>
      </c>
      <c r="N14" s="2">
        <v>40460911.759999998</v>
      </c>
      <c r="O14" s="15">
        <v>0.1</v>
      </c>
      <c r="P14" s="2">
        <v>0</v>
      </c>
      <c r="Q14" s="13">
        <v>0.15</v>
      </c>
      <c r="R14" s="15">
        <v>0</v>
      </c>
      <c r="S14" s="2">
        <v>6069136.7640000004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9069136.7640000004</v>
      </c>
      <c r="AD14" s="4">
        <f t="shared" si="0"/>
        <v>9069136.7640000004</v>
      </c>
      <c r="AE14" t="s">
        <v>18</v>
      </c>
      <c r="AF14"/>
      <c r="AG14"/>
      <c r="AH14"/>
      <c r="AI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x14ac:dyDescent="0.25">
      <c r="A15" s="20">
        <v>207</v>
      </c>
      <c r="B15" t="s">
        <v>303</v>
      </c>
      <c r="C15" t="s">
        <v>2</v>
      </c>
      <c r="D15" t="s">
        <v>8</v>
      </c>
      <c r="E15" t="s">
        <v>40</v>
      </c>
      <c r="F15" s="2">
        <v>51732553600</v>
      </c>
      <c r="G15" s="2">
        <v>16877831600</v>
      </c>
      <c r="H15" s="2">
        <v>34854722000</v>
      </c>
      <c r="I15" s="2">
        <v>132743287</v>
      </c>
      <c r="J15" s="2">
        <v>38622846</v>
      </c>
      <c r="K15" s="2">
        <v>94120441</v>
      </c>
      <c r="L15" s="2">
        <v>112050265.56</v>
      </c>
      <c r="M15" s="2">
        <v>31871713.359999999</v>
      </c>
      <c r="N15" s="2">
        <v>80178552.200000003</v>
      </c>
      <c r="O15" s="15">
        <v>0.1</v>
      </c>
      <c r="P15" s="2">
        <v>3187171.3360000001</v>
      </c>
      <c r="Q15" s="13">
        <v>0.25</v>
      </c>
      <c r="R15" s="15">
        <v>0</v>
      </c>
      <c r="S15" s="2">
        <v>20044638.050000001</v>
      </c>
      <c r="T15" s="2">
        <v>5000000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28231809.386</v>
      </c>
      <c r="AD15" s="4">
        <f t="shared" si="0"/>
        <v>28231809.386</v>
      </c>
      <c r="AE15" t="s">
        <v>57</v>
      </c>
      <c r="AF15"/>
      <c r="AG15"/>
      <c r="AH15"/>
      <c r="AI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x14ac:dyDescent="0.25">
      <c r="A16" s="20">
        <v>216</v>
      </c>
      <c r="B16" t="s">
        <v>303</v>
      </c>
      <c r="C16" t="s">
        <v>9</v>
      </c>
      <c r="D16" t="s">
        <v>29</v>
      </c>
      <c r="E16" t="s">
        <v>42</v>
      </c>
      <c r="F16" s="2">
        <v>55643264000</v>
      </c>
      <c r="G16" s="2">
        <v>0</v>
      </c>
      <c r="H16" s="2">
        <v>55643264000</v>
      </c>
      <c r="I16" s="2">
        <v>85956854</v>
      </c>
      <c r="J16" s="2">
        <v>0</v>
      </c>
      <c r="K16" s="2">
        <v>85956854</v>
      </c>
      <c r="L16" s="2">
        <v>63699548.399999999</v>
      </c>
      <c r="M16" s="2">
        <v>0</v>
      </c>
      <c r="N16" s="2">
        <v>63699548.399999999</v>
      </c>
      <c r="O16" s="15">
        <v>0.1</v>
      </c>
      <c r="P16" s="2">
        <v>0</v>
      </c>
      <c r="Q16" s="13">
        <v>0.2</v>
      </c>
      <c r="R16" s="15">
        <v>0</v>
      </c>
      <c r="S16" s="2">
        <v>12739909.68</v>
      </c>
      <c r="T16" s="2">
        <v>4000000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16739909.68</v>
      </c>
      <c r="AD16" s="4">
        <f t="shared" si="0"/>
        <v>16739909.68</v>
      </c>
      <c r="AE16" t="s">
        <v>24</v>
      </c>
      <c r="AF16"/>
      <c r="AG16"/>
      <c r="AH16"/>
      <c r="AI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25">
      <c r="A17" s="20">
        <v>219</v>
      </c>
      <c r="B17" t="s">
        <v>303</v>
      </c>
      <c r="C17" t="s">
        <v>2</v>
      </c>
      <c r="D17" t="s">
        <v>4</v>
      </c>
      <c r="E17" t="s">
        <v>43</v>
      </c>
      <c r="F17" s="2">
        <v>26166799400</v>
      </c>
      <c r="G17" s="2">
        <v>4304431400</v>
      </c>
      <c r="H17" s="2">
        <v>21862368000</v>
      </c>
      <c r="I17" s="2">
        <v>53335796</v>
      </c>
      <c r="J17" s="2">
        <v>11669393</v>
      </c>
      <c r="K17" s="2">
        <v>41666403</v>
      </c>
      <c r="L17" s="2">
        <v>42869076.240000002</v>
      </c>
      <c r="M17" s="2">
        <v>9947620.4399999995</v>
      </c>
      <c r="N17" s="2">
        <v>32921455.800000001</v>
      </c>
      <c r="O17" s="15">
        <v>0.1</v>
      </c>
      <c r="P17" s="2">
        <v>994762.04399999999</v>
      </c>
      <c r="Q17" s="13">
        <v>0.15</v>
      </c>
      <c r="R17" s="15">
        <v>0</v>
      </c>
      <c r="S17" s="2">
        <v>4938218.37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8932980.4140000008</v>
      </c>
      <c r="AD17" s="4">
        <f t="shared" si="0"/>
        <v>8932980.4140000008</v>
      </c>
      <c r="AE17" t="s">
        <v>6</v>
      </c>
      <c r="AF17"/>
      <c r="AG17"/>
      <c r="AH17"/>
      <c r="AI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x14ac:dyDescent="0.25">
      <c r="A18" s="20">
        <v>265</v>
      </c>
      <c r="B18" t="s">
        <v>303</v>
      </c>
      <c r="C18" t="s">
        <v>2</v>
      </c>
      <c r="D18" t="s">
        <v>8</v>
      </c>
      <c r="E18" t="s">
        <v>46</v>
      </c>
      <c r="F18" s="2">
        <v>68615146400</v>
      </c>
      <c r="G18" s="2">
        <v>924234000</v>
      </c>
      <c r="H18" s="2">
        <v>67690912400</v>
      </c>
      <c r="I18" s="2">
        <v>109503711</v>
      </c>
      <c r="J18" s="2">
        <v>2957253</v>
      </c>
      <c r="K18" s="2">
        <v>106546458</v>
      </c>
      <c r="L18" s="2">
        <v>82057652.439999998</v>
      </c>
      <c r="M18" s="2">
        <v>2587559.4</v>
      </c>
      <c r="N18" s="2">
        <v>79470093.040000007</v>
      </c>
      <c r="O18" s="15">
        <v>0.1</v>
      </c>
      <c r="P18" s="2">
        <v>258755.94</v>
      </c>
      <c r="Q18" s="13">
        <v>0.2</v>
      </c>
      <c r="R18" s="15">
        <v>0</v>
      </c>
      <c r="S18" s="2">
        <v>15894018.607999999</v>
      </c>
      <c r="T18" s="2">
        <v>4000000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20152774.548</v>
      </c>
      <c r="AD18" s="4">
        <f t="shared" si="0"/>
        <v>20152774.548</v>
      </c>
      <c r="AE18" t="s">
        <v>45</v>
      </c>
      <c r="AF18"/>
      <c r="AG18"/>
      <c r="AH18"/>
      <c r="AI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x14ac:dyDescent="0.25">
      <c r="A19" s="20">
        <v>280</v>
      </c>
      <c r="B19" t="s">
        <v>303</v>
      </c>
      <c r="C19" t="s">
        <v>2</v>
      </c>
      <c r="D19" t="s">
        <v>352</v>
      </c>
      <c r="E19" t="s">
        <v>48</v>
      </c>
      <c r="F19" s="2">
        <v>4928133000</v>
      </c>
      <c r="G19" s="2">
        <v>54790000</v>
      </c>
      <c r="H19" s="2">
        <v>4873343000</v>
      </c>
      <c r="I19" s="2">
        <v>13360304</v>
      </c>
      <c r="J19" s="2">
        <v>191765</v>
      </c>
      <c r="K19" s="2">
        <v>13168539</v>
      </c>
      <c r="L19" s="2">
        <v>11389050.800000001</v>
      </c>
      <c r="M19" s="2">
        <v>169849</v>
      </c>
      <c r="N19" s="2">
        <v>11219201.800000001</v>
      </c>
      <c r="O19" s="15">
        <v>0.1</v>
      </c>
      <c r="P19" s="2">
        <v>16984.900000000001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16984.900000000001</v>
      </c>
      <c r="AD19" s="4">
        <f t="shared" si="0"/>
        <v>16984.900000000001</v>
      </c>
      <c r="AE19" t="s">
        <v>97</v>
      </c>
      <c r="AF19"/>
      <c r="AG19"/>
      <c r="AH19"/>
      <c r="AI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x14ac:dyDescent="0.25">
      <c r="A20" s="20">
        <v>292</v>
      </c>
      <c r="B20" t="s">
        <v>303</v>
      </c>
      <c r="C20" t="s">
        <v>2</v>
      </c>
      <c r="D20" t="s">
        <v>4</v>
      </c>
      <c r="E20" t="s">
        <v>52</v>
      </c>
      <c r="F20" s="2">
        <v>364090000</v>
      </c>
      <c r="G20" s="2">
        <v>0</v>
      </c>
      <c r="H20" s="2">
        <v>364090000</v>
      </c>
      <c r="I20" s="2">
        <v>1121470</v>
      </c>
      <c r="J20" s="2">
        <v>0</v>
      </c>
      <c r="K20" s="2">
        <v>1121470</v>
      </c>
      <c r="L20" s="2">
        <v>975834</v>
      </c>
      <c r="M20" s="2">
        <v>0</v>
      </c>
      <c r="N20" s="2">
        <v>975834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6</v>
      </c>
      <c r="AF20"/>
      <c r="AG20"/>
      <c r="AH20"/>
      <c r="AI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20">
        <v>296</v>
      </c>
      <c r="B21" t="s">
        <v>303</v>
      </c>
      <c r="C21" t="s">
        <v>2</v>
      </c>
      <c r="D21" t="s">
        <v>8</v>
      </c>
      <c r="E21" t="s">
        <v>54</v>
      </c>
      <c r="F21" s="2">
        <v>5578772000</v>
      </c>
      <c r="G21" s="2">
        <v>399525000</v>
      </c>
      <c r="H21" s="2">
        <v>5179247000</v>
      </c>
      <c r="I21" s="2">
        <v>17286049</v>
      </c>
      <c r="J21" s="2">
        <v>1398340</v>
      </c>
      <c r="K21" s="2">
        <v>15887709</v>
      </c>
      <c r="L21" s="2">
        <v>15054540.199999999</v>
      </c>
      <c r="M21" s="2">
        <v>1238530</v>
      </c>
      <c r="N21" s="2">
        <v>13816010.199999999</v>
      </c>
      <c r="O21" s="15">
        <v>0.1</v>
      </c>
      <c r="P21" s="2">
        <v>123853</v>
      </c>
      <c r="Q21" s="13">
        <v>0.1</v>
      </c>
      <c r="R21" s="15">
        <v>0</v>
      </c>
      <c r="S21" s="2">
        <v>1381601.02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2505454.02</v>
      </c>
      <c r="AD21" s="4">
        <f t="shared" si="0"/>
        <v>2505454.02</v>
      </c>
      <c r="AE21" t="s">
        <v>50</v>
      </c>
      <c r="AF21"/>
      <c r="AG21"/>
      <c r="AH21"/>
      <c r="AI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x14ac:dyDescent="0.25">
      <c r="A22" s="20">
        <v>312</v>
      </c>
      <c r="B22" t="s">
        <v>303</v>
      </c>
      <c r="C22" t="s">
        <v>2</v>
      </c>
      <c r="D22" t="s">
        <v>8</v>
      </c>
      <c r="E22" t="s">
        <v>56</v>
      </c>
      <c r="F22" s="2">
        <v>28501268900</v>
      </c>
      <c r="G22" s="2">
        <v>2683498900</v>
      </c>
      <c r="H22" s="2">
        <v>25817770000</v>
      </c>
      <c r="I22" s="2">
        <v>74904787</v>
      </c>
      <c r="J22" s="2">
        <v>8424649</v>
      </c>
      <c r="K22" s="2">
        <v>66480138</v>
      </c>
      <c r="L22" s="2">
        <v>63504279.439999998</v>
      </c>
      <c r="M22" s="2">
        <v>7351249.4400000004</v>
      </c>
      <c r="N22" s="2">
        <v>56153030</v>
      </c>
      <c r="O22" s="15">
        <v>0.1</v>
      </c>
      <c r="P22" s="2">
        <v>735124.94400000002</v>
      </c>
      <c r="Q22" s="13">
        <v>0.2</v>
      </c>
      <c r="R22" s="15">
        <v>0</v>
      </c>
      <c r="S22" s="2">
        <v>11230606</v>
      </c>
      <c r="T22" s="2">
        <v>4000000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15965730.944</v>
      </c>
      <c r="AD22" s="4">
        <f t="shared" si="0"/>
        <v>15965730.944</v>
      </c>
      <c r="AE22" t="s">
        <v>36</v>
      </c>
      <c r="AF22"/>
      <c r="AG22"/>
      <c r="AH22"/>
      <c r="AI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x14ac:dyDescent="0.25">
      <c r="A23" s="20">
        <v>322</v>
      </c>
      <c r="B23" t="s">
        <v>303</v>
      </c>
      <c r="C23" t="s">
        <v>2</v>
      </c>
      <c r="D23" t="s">
        <v>8</v>
      </c>
      <c r="E23" t="s">
        <v>58</v>
      </c>
      <c r="F23" s="2">
        <v>8244839000</v>
      </c>
      <c r="G23" s="2">
        <v>0</v>
      </c>
      <c r="H23" s="2">
        <v>8244839000</v>
      </c>
      <c r="I23" s="2">
        <v>20258182</v>
      </c>
      <c r="J23" s="2">
        <v>0</v>
      </c>
      <c r="K23" s="2">
        <v>20258182</v>
      </c>
      <c r="L23" s="2">
        <v>16960246.399999999</v>
      </c>
      <c r="M23" s="2">
        <v>0</v>
      </c>
      <c r="N23" s="2">
        <v>16960246.399999999</v>
      </c>
      <c r="O23" s="15">
        <v>0.1</v>
      </c>
      <c r="P23" s="2">
        <v>0</v>
      </c>
      <c r="Q23" s="13">
        <v>0.1</v>
      </c>
      <c r="R23" s="15">
        <v>0</v>
      </c>
      <c r="S23" s="2">
        <v>1696024.64</v>
      </c>
      <c r="T23" s="2">
        <v>1000000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2696024.64</v>
      </c>
      <c r="AD23" s="4">
        <f t="shared" si="0"/>
        <v>2696024.64</v>
      </c>
      <c r="AE23" t="s">
        <v>36</v>
      </c>
      <c r="AF23"/>
      <c r="AG23"/>
      <c r="AH23"/>
      <c r="AI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x14ac:dyDescent="0.25">
      <c r="A24" s="20">
        <v>333</v>
      </c>
      <c r="B24" t="s">
        <v>303</v>
      </c>
      <c r="C24" t="s">
        <v>2</v>
      </c>
      <c r="D24" t="s">
        <v>8</v>
      </c>
      <c r="E24" t="s">
        <v>59</v>
      </c>
      <c r="F24" s="2">
        <v>12506828000</v>
      </c>
      <c r="G24" s="2">
        <v>1658479000</v>
      </c>
      <c r="H24" s="2">
        <v>10848349000</v>
      </c>
      <c r="I24" s="2">
        <v>36848511</v>
      </c>
      <c r="J24" s="2">
        <v>5339407</v>
      </c>
      <c r="K24" s="2">
        <v>31509104</v>
      </c>
      <c r="L24" s="2">
        <v>31845779.800000001</v>
      </c>
      <c r="M24" s="2">
        <v>4676015.4000000004</v>
      </c>
      <c r="N24" s="2">
        <v>27169764.399999999</v>
      </c>
      <c r="O24" s="15">
        <v>0.1</v>
      </c>
      <c r="P24" s="2">
        <v>467601.54</v>
      </c>
      <c r="Q24" s="13">
        <v>0.15</v>
      </c>
      <c r="R24" s="15">
        <v>0</v>
      </c>
      <c r="S24" s="2">
        <v>4075464.66</v>
      </c>
      <c r="T24" s="2">
        <v>3000000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7543066.2000000002</v>
      </c>
      <c r="AD24" s="4">
        <f t="shared" si="0"/>
        <v>7543066.2000000002</v>
      </c>
      <c r="AE24" t="s">
        <v>36</v>
      </c>
      <c r="AF24"/>
      <c r="AG24"/>
      <c r="AH24"/>
      <c r="AI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x14ac:dyDescent="0.25">
      <c r="A25" s="20">
        <v>339</v>
      </c>
      <c r="B25" t="s">
        <v>304</v>
      </c>
      <c r="C25" t="s">
        <v>9</v>
      </c>
      <c r="D25" t="s">
        <v>29</v>
      </c>
      <c r="E25" t="s">
        <v>60</v>
      </c>
      <c r="F25" s="2">
        <v>10653816000</v>
      </c>
      <c r="G25" s="2">
        <v>0</v>
      </c>
      <c r="H25" s="2">
        <v>10653816000</v>
      </c>
      <c r="I25" s="2">
        <v>27260281</v>
      </c>
      <c r="J25" s="2">
        <v>0</v>
      </c>
      <c r="K25" s="2">
        <v>27260281</v>
      </c>
      <c r="L25" s="2">
        <v>22998754.600000001</v>
      </c>
      <c r="M25" s="2">
        <v>0</v>
      </c>
      <c r="N25" s="2">
        <v>22998754.600000001</v>
      </c>
      <c r="O25" s="15">
        <v>0.1</v>
      </c>
      <c r="P25" s="2">
        <v>0</v>
      </c>
      <c r="Q25" s="13">
        <v>0.1</v>
      </c>
      <c r="R25" s="15">
        <v>0</v>
      </c>
      <c r="S25" s="2">
        <v>2299875.46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5299875.46</v>
      </c>
      <c r="AD25" s="4">
        <f t="shared" si="0"/>
        <v>5299875.46</v>
      </c>
      <c r="AE25" t="s">
        <v>84</v>
      </c>
      <c r="AF25"/>
      <c r="AG25"/>
      <c r="AH25"/>
      <c r="AI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x14ac:dyDescent="0.25">
      <c r="A26" s="20">
        <v>340</v>
      </c>
      <c r="B26" t="s">
        <v>303</v>
      </c>
      <c r="C26" t="s">
        <v>9</v>
      </c>
      <c r="D26" t="s">
        <v>16</v>
      </c>
      <c r="E26" t="s">
        <v>61</v>
      </c>
      <c r="F26" s="2">
        <v>80657770700</v>
      </c>
      <c r="G26" s="2">
        <v>0</v>
      </c>
      <c r="H26" s="2">
        <v>80657770700</v>
      </c>
      <c r="I26" s="2">
        <v>172518266</v>
      </c>
      <c r="J26" s="2">
        <v>0</v>
      </c>
      <c r="K26" s="2">
        <v>172518266</v>
      </c>
      <c r="L26" s="2">
        <v>140255157.72</v>
      </c>
      <c r="M26" s="2">
        <v>0</v>
      </c>
      <c r="N26" s="2">
        <v>140255157.72</v>
      </c>
      <c r="O26" s="15">
        <v>0.1</v>
      </c>
      <c r="P26" s="2">
        <v>0</v>
      </c>
      <c r="Q26" s="13">
        <v>0.25</v>
      </c>
      <c r="R26" s="15">
        <v>0</v>
      </c>
      <c r="S26" s="2">
        <v>35063789.43</v>
      </c>
      <c r="T26" s="2">
        <v>5000000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40063789.43</v>
      </c>
      <c r="AD26" s="4">
        <f t="shared" si="0"/>
        <v>40063789.43</v>
      </c>
      <c r="AE26" t="s">
        <v>34</v>
      </c>
      <c r="AF26"/>
      <c r="AG26"/>
      <c r="AH26"/>
      <c r="AI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x14ac:dyDescent="0.25">
      <c r="A27" s="20">
        <v>344</v>
      </c>
      <c r="B27" t="s">
        <v>304</v>
      </c>
      <c r="C27" t="s">
        <v>9</v>
      </c>
      <c r="D27" t="s">
        <v>29</v>
      </c>
      <c r="E27" t="s">
        <v>62</v>
      </c>
      <c r="F27" s="2">
        <v>16296422000</v>
      </c>
      <c r="G27" s="2">
        <v>0</v>
      </c>
      <c r="H27" s="2">
        <v>16296422000</v>
      </c>
      <c r="I27" s="2">
        <v>28812974</v>
      </c>
      <c r="J27" s="2">
        <v>0</v>
      </c>
      <c r="K27" s="2">
        <v>28812974</v>
      </c>
      <c r="L27" s="2">
        <v>22294405.199999999</v>
      </c>
      <c r="M27" s="2">
        <v>0</v>
      </c>
      <c r="N27" s="2">
        <v>22294405.199999999</v>
      </c>
      <c r="O27" s="15">
        <v>0.1</v>
      </c>
      <c r="P27" s="2">
        <v>0</v>
      </c>
      <c r="Q27" s="13">
        <v>0.1</v>
      </c>
      <c r="R27" s="15">
        <v>0</v>
      </c>
      <c r="S27" s="2">
        <v>2229440.52</v>
      </c>
      <c r="T27" s="2">
        <v>3000000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5229440.5199999996</v>
      </c>
      <c r="AD27" s="4">
        <f t="shared" si="0"/>
        <v>5229440.5199999996</v>
      </c>
      <c r="AE27" t="s">
        <v>30</v>
      </c>
      <c r="AF27"/>
      <c r="AG27"/>
      <c r="AH27"/>
      <c r="AI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x14ac:dyDescent="0.25">
      <c r="A28" s="20">
        <v>349</v>
      </c>
      <c r="B28" t="s">
        <v>303</v>
      </c>
      <c r="C28" t="s">
        <v>9</v>
      </c>
      <c r="D28" t="s">
        <v>29</v>
      </c>
      <c r="E28" t="s">
        <v>63</v>
      </c>
      <c r="F28" s="2">
        <v>11448716000</v>
      </c>
      <c r="G28" s="2">
        <v>0</v>
      </c>
      <c r="H28" s="2">
        <v>11448716000</v>
      </c>
      <c r="I28" s="2">
        <v>24744976</v>
      </c>
      <c r="J28" s="2">
        <v>0</v>
      </c>
      <c r="K28" s="2">
        <v>24744976</v>
      </c>
      <c r="L28" s="2">
        <v>20165489.600000001</v>
      </c>
      <c r="M28" s="2">
        <v>0</v>
      </c>
      <c r="N28" s="2">
        <v>20165489.600000001</v>
      </c>
      <c r="O28" s="15">
        <v>0.1</v>
      </c>
      <c r="P28" s="2">
        <v>0</v>
      </c>
      <c r="Q28" s="13">
        <v>0.1</v>
      </c>
      <c r="R28" s="15">
        <v>0</v>
      </c>
      <c r="S28" s="2">
        <v>2016548.96</v>
      </c>
      <c r="T28" s="2">
        <v>2000000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4016548.96</v>
      </c>
      <c r="AD28" s="4">
        <f t="shared" si="0"/>
        <v>4016548.96</v>
      </c>
      <c r="AE28" t="s">
        <v>35</v>
      </c>
      <c r="AF28"/>
      <c r="AG28"/>
      <c r="AH28"/>
      <c r="AI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x14ac:dyDescent="0.25">
      <c r="A29" s="20">
        <v>352</v>
      </c>
      <c r="B29" t="s">
        <v>302</v>
      </c>
      <c r="C29" t="s">
        <v>9</v>
      </c>
      <c r="D29" t="s">
        <v>29</v>
      </c>
      <c r="E29" t="s">
        <v>64</v>
      </c>
      <c r="F29" s="2">
        <v>13123135000</v>
      </c>
      <c r="G29" s="2">
        <v>0</v>
      </c>
      <c r="H29" s="2">
        <v>13123135000</v>
      </c>
      <c r="I29" s="2">
        <v>35964575</v>
      </c>
      <c r="J29" s="2">
        <v>0</v>
      </c>
      <c r="K29" s="2">
        <v>35964575</v>
      </c>
      <c r="L29" s="2">
        <v>30715321</v>
      </c>
      <c r="M29" s="2">
        <v>0</v>
      </c>
      <c r="N29" s="2">
        <v>30715321</v>
      </c>
      <c r="O29" s="15">
        <v>0.1</v>
      </c>
      <c r="P29" s="2">
        <v>0</v>
      </c>
      <c r="Q29" s="13">
        <v>0.3</v>
      </c>
      <c r="R29" s="15">
        <v>0</v>
      </c>
      <c r="S29" s="2">
        <v>9214596.3000000007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9214596.3000000007</v>
      </c>
      <c r="AD29" s="4">
        <f t="shared" si="0"/>
        <v>9214596.3000000007</v>
      </c>
      <c r="AE29" t="s">
        <v>35</v>
      </c>
      <c r="AF29"/>
      <c r="AG29"/>
      <c r="AH29"/>
      <c r="AI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20">
        <v>359</v>
      </c>
      <c r="B30" t="s">
        <v>303</v>
      </c>
      <c r="C30" t="s">
        <v>9</v>
      </c>
      <c r="D30" t="s">
        <v>29</v>
      </c>
      <c r="E30" t="s">
        <v>65</v>
      </c>
      <c r="F30" s="2">
        <v>15671860600</v>
      </c>
      <c r="G30" s="2">
        <v>0</v>
      </c>
      <c r="H30" s="2">
        <v>15671860600</v>
      </c>
      <c r="I30" s="2">
        <v>37027465</v>
      </c>
      <c r="J30" s="2">
        <v>0</v>
      </c>
      <c r="K30" s="2">
        <v>37027465</v>
      </c>
      <c r="L30" s="2">
        <v>30758720.760000002</v>
      </c>
      <c r="M30" s="2">
        <v>0</v>
      </c>
      <c r="N30" s="2">
        <v>30758720.760000002</v>
      </c>
      <c r="O30" s="15">
        <v>0.1</v>
      </c>
      <c r="P30" s="2">
        <v>0</v>
      </c>
      <c r="Q30" s="13">
        <v>0.15</v>
      </c>
      <c r="R30" s="15">
        <v>0</v>
      </c>
      <c r="S30" s="2">
        <v>4613808.1140000001</v>
      </c>
      <c r="T30" s="2">
        <v>3000000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7613808.1140000001</v>
      </c>
      <c r="AD30" s="4">
        <f t="shared" si="0"/>
        <v>7613808.1140000001</v>
      </c>
      <c r="AE30" t="s">
        <v>24</v>
      </c>
      <c r="AF30"/>
      <c r="AG30"/>
      <c r="AH30"/>
      <c r="AI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x14ac:dyDescent="0.25">
      <c r="A31" s="20">
        <v>366</v>
      </c>
      <c r="B31" t="s">
        <v>303</v>
      </c>
      <c r="C31" t="s">
        <v>9</v>
      </c>
      <c r="D31" t="s">
        <v>16</v>
      </c>
      <c r="E31" t="s">
        <v>66</v>
      </c>
      <c r="F31" s="2">
        <v>83079594000</v>
      </c>
      <c r="G31" s="2">
        <v>0</v>
      </c>
      <c r="H31" s="2">
        <v>83079594000</v>
      </c>
      <c r="I31" s="2">
        <v>142181169</v>
      </c>
      <c r="J31" s="2">
        <v>0</v>
      </c>
      <c r="K31" s="2">
        <v>142181169</v>
      </c>
      <c r="L31" s="2">
        <v>108949331.40000001</v>
      </c>
      <c r="M31" s="2">
        <v>0</v>
      </c>
      <c r="N31" s="2">
        <v>108949331.40000001</v>
      </c>
      <c r="O31" s="15">
        <v>0.1</v>
      </c>
      <c r="P31" s="2">
        <v>0</v>
      </c>
      <c r="Q31" s="13">
        <v>0.25</v>
      </c>
      <c r="R31" s="15">
        <v>0</v>
      </c>
      <c r="S31" s="2">
        <v>27237332.850000001</v>
      </c>
      <c r="T31" s="2">
        <v>5000000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32237332.850000001</v>
      </c>
      <c r="AD31" s="4">
        <f t="shared" si="0"/>
        <v>32237332.850000001</v>
      </c>
      <c r="AE31" t="s">
        <v>25</v>
      </c>
      <c r="AF31"/>
      <c r="AG31"/>
      <c r="AH31"/>
      <c r="AI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x14ac:dyDescent="0.25">
      <c r="A32" s="20">
        <v>371</v>
      </c>
      <c r="B32" t="s">
        <v>303</v>
      </c>
      <c r="C32" t="s">
        <v>9</v>
      </c>
      <c r="D32" t="s">
        <v>29</v>
      </c>
      <c r="E32" t="s">
        <v>67</v>
      </c>
      <c r="F32" s="2">
        <v>199605414000</v>
      </c>
      <c r="G32" s="2">
        <v>0</v>
      </c>
      <c r="H32" s="2">
        <v>199605414000</v>
      </c>
      <c r="I32" s="2">
        <v>317779255</v>
      </c>
      <c r="J32" s="2">
        <v>0</v>
      </c>
      <c r="K32" s="2">
        <v>317779255</v>
      </c>
      <c r="L32" s="2">
        <v>237937089.40000001</v>
      </c>
      <c r="M32" s="2">
        <v>0</v>
      </c>
      <c r="N32" s="2">
        <v>237937089.40000001</v>
      </c>
      <c r="O32" s="15">
        <v>0.1</v>
      </c>
      <c r="P32" s="2">
        <v>0</v>
      </c>
      <c r="Q32" s="13">
        <v>0.25</v>
      </c>
      <c r="R32" s="15">
        <v>0.45</v>
      </c>
      <c r="S32" s="2">
        <v>77071690.230000004</v>
      </c>
      <c r="T32" s="2">
        <v>7000000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84071690.230000004</v>
      </c>
      <c r="AD32" s="4">
        <f t="shared" si="0"/>
        <v>84071690.230000004</v>
      </c>
      <c r="AE32" t="s">
        <v>24</v>
      </c>
      <c r="AF32"/>
      <c r="AG32"/>
      <c r="AH32"/>
      <c r="AI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 x14ac:dyDescent="0.25">
      <c r="A33" s="20">
        <v>374</v>
      </c>
      <c r="B33" t="s">
        <v>303</v>
      </c>
      <c r="C33" t="s">
        <v>9</v>
      </c>
      <c r="D33" t="s">
        <v>29</v>
      </c>
      <c r="E33" t="s">
        <v>68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0.1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D33" s="4">
        <f t="shared" si="0"/>
        <v>0</v>
      </c>
      <c r="AE33" t="s">
        <v>84</v>
      </c>
      <c r="AF33"/>
      <c r="AG33"/>
      <c r="AH33"/>
      <c r="AI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x14ac:dyDescent="0.25">
      <c r="A34" s="20">
        <v>381</v>
      </c>
      <c r="B34" t="s">
        <v>303</v>
      </c>
      <c r="C34" t="s">
        <v>9</v>
      </c>
      <c r="D34" t="s">
        <v>10</v>
      </c>
      <c r="E34" t="s">
        <v>71</v>
      </c>
      <c r="F34" s="2">
        <v>10789824000</v>
      </c>
      <c r="G34" s="2">
        <v>0</v>
      </c>
      <c r="H34" s="2">
        <v>10789824000</v>
      </c>
      <c r="I34" s="2">
        <v>24834951</v>
      </c>
      <c r="J34" s="2">
        <v>0</v>
      </c>
      <c r="K34" s="2">
        <v>24834951</v>
      </c>
      <c r="L34" s="2">
        <v>20519021.399999999</v>
      </c>
      <c r="M34" s="2">
        <v>0</v>
      </c>
      <c r="N34" s="2">
        <v>20519021.399999999</v>
      </c>
      <c r="O34" s="15">
        <v>0.1</v>
      </c>
      <c r="P34" s="2">
        <v>0</v>
      </c>
      <c r="Q34" s="13">
        <v>0.1</v>
      </c>
      <c r="R34" s="15">
        <v>0</v>
      </c>
      <c r="S34" s="2">
        <v>2051902.14</v>
      </c>
      <c r="T34" s="2">
        <v>2000000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4051902.14</v>
      </c>
      <c r="AD34" s="4">
        <f t="shared" si="0"/>
        <v>4051902.14</v>
      </c>
      <c r="AE34" t="s">
        <v>208</v>
      </c>
      <c r="AF34"/>
      <c r="AG34"/>
      <c r="AH34"/>
      <c r="AI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 x14ac:dyDescent="0.25">
      <c r="A35" s="20">
        <v>388</v>
      </c>
      <c r="B35" t="s">
        <v>303</v>
      </c>
      <c r="C35" t="s">
        <v>9</v>
      </c>
      <c r="D35" t="s">
        <v>16</v>
      </c>
      <c r="E35" t="s">
        <v>73</v>
      </c>
      <c r="F35" s="2">
        <v>9587365000</v>
      </c>
      <c r="G35" s="2">
        <v>0</v>
      </c>
      <c r="H35" s="2">
        <v>9587365000</v>
      </c>
      <c r="I35" s="2">
        <v>27516537</v>
      </c>
      <c r="J35" s="2">
        <v>0</v>
      </c>
      <c r="K35" s="2">
        <v>27516537</v>
      </c>
      <c r="L35" s="2">
        <v>23681591</v>
      </c>
      <c r="M35" s="2">
        <v>0</v>
      </c>
      <c r="N35" s="2">
        <v>23681591</v>
      </c>
      <c r="O35" s="15">
        <v>0.1</v>
      </c>
      <c r="P35" s="2">
        <v>0</v>
      </c>
      <c r="Q35" s="13">
        <v>0.1</v>
      </c>
      <c r="R35" s="15">
        <v>0</v>
      </c>
      <c r="S35" s="2">
        <v>2368159.1</v>
      </c>
      <c r="T35" s="2">
        <v>2000000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4368159.0999999996</v>
      </c>
      <c r="AD35" s="4">
        <f t="shared" si="0"/>
        <v>4368159.0999999996</v>
      </c>
      <c r="AE35" t="s">
        <v>25</v>
      </c>
      <c r="AF35"/>
      <c r="AG35"/>
      <c r="AH35"/>
      <c r="AI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x14ac:dyDescent="0.25">
      <c r="A36" s="20">
        <v>389</v>
      </c>
      <c r="B36" t="s">
        <v>302</v>
      </c>
      <c r="C36" t="s">
        <v>9</v>
      </c>
      <c r="D36" t="s">
        <v>16</v>
      </c>
      <c r="E36" t="s">
        <v>74</v>
      </c>
      <c r="F36" s="2">
        <v>25454780400</v>
      </c>
      <c r="G36" s="2">
        <v>0</v>
      </c>
      <c r="H36" s="2">
        <v>25454780400</v>
      </c>
      <c r="I36" s="2">
        <v>44818418</v>
      </c>
      <c r="J36" s="2">
        <v>0</v>
      </c>
      <c r="K36" s="2">
        <v>44818418</v>
      </c>
      <c r="L36" s="2">
        <v>34636505.840000004</v>
      </c>
      <c r="M36" s="2">
        <v>0</v>
      </c>
      <c r="N36" s="2">
        <v>34636505.840000004</v>
      </c>
      <c r="O36" s="15">
        <v>0.1</v>
      </c>
      <c r="P36" s="2">
        <v>0</v>
      </c>
      <c r="Q36" s="13">
        <v>0.3</v>
      </c>
      <c r="R36" s="15">
        <v>0</v>
      </c>
      <c r="S36" s="2">
        <v>10390951.752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10390951.752</v>
      </c>
      <c r="AD36" s="4">
        <f t="shared" si="0"/>
        <v>10390951.752</v>
      </c>
      <c r="AE36" t="s">
        <v>25</v>
      </c>
      <c r="AF36"/>
      <c r="AG36"/>
      <c r="AH36"/>
      <c r="AI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:49" x14ac:dyDescent="0.25">
      <c r="A37" s="20">
        <v>391</v>
      </c>
      <c r="B37" t="s">
        <v>303</v>
      </c>
      <c r="C37" t="s">
        <v>9</v>
      </c>
      <c r="D37" t="s">
        <v>29</v>
      </c>
      <c r="E37" t="s">
        <v>28</v>
      </c>
      <c r="F37" s="2">
        <v>38585724500</v>
      </c>
      <c r="G37" s="2">
        <v>0</v>
      </c>
      <c r="H37" s="2">
        <v>38585724500</v>
      </c>
      <c r="I37" s="2">
        <v>78817540</v>
      </c>
      <c r="J37" s="2">
        <v>0</v>
      </c>
      <c r="K37" s="2">
        <v>78817540</v>
      </c>
      <c r="L37" s="2">
        <v>63383250.200000003</v>
      </c>
      <c r="M37" s="2">
        <v>0</v>
      </c>
      <c r="N37" s="2">
        <v>63383250.200000003</v>
      </c>
      <c r="O37" s="15">
        <v>0.1</v>
      </c>
      <c r="P37" s="2">
        <v>0</v>
      </c>
      <c r="Q37" s="13">
        <v>0.2</v>
      </c>
      <c r="R37" s="15">
        <v>0</v>
      </c>
      <c r="S37" s="2">
        <v>12676650.039999999</v>
      </c>
      <c r="T37" s="2">
        <v>4000000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16676650.039999999</v>
      </c>
      <c r="AD37" s="4">
        <f t="shared" si="0"/>
        <v>16676650.039999999</v>
      </c>
      <c r="AE37" t="s">
        <v>35</v>
      </c>
      <c r="AF37"/>
      <c r="AG37"/>
      <c r="AH37"/>
      <c r="AI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x14ac:dyDescent="0.25">
      <c r="A38" s="20">
        <v>397</v>
      </c>
      <c r="B38" t="s">
        <v>303</v>
      </c>
      <c r="C38" t="s">
        <v>9</v>
      </c>
      <c r="D38" t="s">
        <v>10</v>
      </c>
      <c r="E38" t="s">
        <v>75</v>
      </c>
      <c r="F38" s="2">
        <v>9028639000</v>
      </c>
      <c r="G38" s="2">
        <v>0</v>
      </c>
      <c r="H38" s="2">
        <v>9028639000</v>
      </c>
      <c r="I38" s="2">
        <v>26741746</v>
      </c>
      <c r="J38" s="2">
        <v>0</v>
      </c>
      <c r="K38" s="2">
        <v>26741746</v>
      </c>
      <c r="L38" s="2">
        <v>23130290.399999999</v>
      </c>
      <c r="M38" s="2">
        <v>0</v>
      </c>
      <c r="N38" s="2">
        <v>23130290.399999999</v>
      </c>
      <c r="O38" s="15">
        <v>0.1</v>
      </c>
      <c r="P38" s="2">
        <v>0</v>
      </c>
      <c r="Q38" s="13">
        <v>0.1</v>
      </c>
      <c r="R38" s="15">
        <v>0</v>
      </c>
      <c r="S38" s="2">
        <v>2313029.04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4313029.04</v>
      </c>
      <c r="AD38" s="4">
        <f t="shared" si="0"/>
        <v>4313029.04</v>
      </c>
      <c r="AE38" t="s">
        <v>12</v>
      </c>
      <c r="AF38"/>
      <c r="AG38"/>
      <c r="AH38"/>
      <c r="AI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x14ac:dyDescent="0.25">
      <c r="A39" s="20">
        <v>399</v>
      </c>
      <c r="B39" t="s">
        <v>303</v>
      </c>
      <c r="C39" t="s">
        <v>9</v>
      </c>
      <c r="D39" t="s">
        <v>10</v>
      </c>
      <c r="E39" t="s">
        <v>76</v>
      </c>
      <c r="F39" s="2">
        <v>30575718000</v>
      </c>
      <c r="G39" s="2">
        <v>0</v>
      </c>
      <c r="H39" s="2">
        <v>30575718000</v>
      </c>
      <c r="I39" s="2">
        <v>71037820</v>
      </c>
      <c r="J39" s="2">
        <v>0</v>
      </c>
      <c r="K39" s="2">
        <v>71037820</v>
      </c>
      <c r="L39" s="2">
        <v>58807532.799999997</v>
      </c>
      <c r="M39" s="2">
        <v>0</v>
      </c>
      <c r="N39" s="2">
        <v>58807532.799999997</v>
      </c>
      <c r="O39" s="15">
        <v>0.1</v>
      </c>
      <c r="P39" s="2">
        <v>0</v>
      </c>
      <c r="Q39" s="13">
        <v>0.15</v>
      </c>
      <c r="R39" s="15">
        <v>0</v>
      </c>
      <c r="S39" s="2">
        <v>8821129.9199999999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11821129.92</v>
      </c>
      <c r="AD39" s="4">
        <f t="shared" si="0"/>
        <v>11821129.92</v>
      </c>
      <c r="AE39" t="s">
        <v>70</v>
      </c>
      <c r="AF39"/>
      <c r="AG39"/>
      <c r="AH39"/>
      <c r="AI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 x14ac:dyDescent="0.25">
      <c r="A40" s="20">
        <v>402</v>
      </c>
      <c r="B40" t="s">
        <v>303</v>
      </c>
      <c r="C40" t="s">
        <v>9</v>
      </c>
      <c r="D40" t="s">
        <v>10</v>
      </c>
      <c r="E40" t="s">
        <v>78</v>
      </c>
      <c r="F40" s="2">
        <v>17793031000</v>
      </c>
      <c r="G40" s="2">
        <v>0</v>
      </c>
      <c r="H40" s="2">
        <v>17793031000</v>
      </c>
      <c r="I40" s="2">
        <v>43109723</v>
      </c>
      <c r="J40" s="2">
        <v>0</v>
      </c>
      <c r="K40" s="2">
        <v>43109723</v>
      </c>
      <c r="L40" s="2">
        <v>35992510.600000001</v>
      </c>
      <c r="M40" s="2">
        <v>0</v>
      </c>
      <c r="N40" s="2">
        <v>35992510.600000001</v>
      </c>
      <c r="O40" s="15">
        <v>0.1</v>
      </c>
      <c r="P40" s="2">
        <v>0</v>
      </c>
      <c r="Q40" s="13">
        <v>0.15</v>
      </c>
      <c r="R40" s="15">
        <v>0</v>
      </c>
      <c r="S40" s="2">
        <v>5398876.5899999999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8398876.5899999999</v>
      </c>
      <c r="AD40" s="4">
        <f t="shared" si="0"/>
        <v>8398876.5899999999</v>
      </c>
      <c r="AE40" t="s">
        <v>38</v>
      </c>
      <c r="AF40"/>
      <c r="AG40"/>
      <c r="AH40"/>
      <c r="AI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x14ac:dyDescent="0.25">
      <c r="A41" s="20">
        <v>407</v>
      </c>
      <c r="B41" t="s">
        <v>303</v>
      </c>
      <c r="C41" t="s">
        <v>9</v>
      </c>
      <c r="D41" t="s">
        <v>10</v>
      </c>
      <c r="E41" t="s">
        <v>79</v>
      </c>
      <c r="F41" s="2">
        <v>25703683000</v>
      </c>
      <c r="G41" s="2">
        <v>0</v>
      </c>
      <c r="H41" s="2">
        <v>25703683000</v>
      </c>
      <c r="I41" s="2">
        <v>63788334</v>
      </c>
      <c r="J41" s="2">
        <v>0</v>
      </c>
      <c r="K41" s="2">
        <v>63788334</v>
      </c>
      <c r="L41" s="2">
        <v>53506860.799999997</v>
      </c>
      <c r="M41" s="2">
        <v>0</v>
      </c>
      <c r="N41" s="2">
        <v>53506860.799999997</v>
      </c>
      <c r="O41" s="15">
        <v>0.1</v>
      </c>
      <c r="P41" s="2">
        <v>0</v>
      </c>
      <c r="Q41" s="13">
        <v>0.15</v>
      </c>
      <c r="R41" s="15">
        <v>0</v>
      </c>
      <c r="S41" s="2">
        <v>8026029.1200000001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11026029.119999999</v>
      </c>
      <c r="AD41" s="4">
        <f t="shared" si="0"/>
        <v>11026029.119999999</v>
      </c>
      <c r="AE41" t="s">
        <v>38</v>
      </c>
      <c r="AF41"/>
      <c r="AG41"/>
      <c r="AH41"/>
      <c r="AI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 x14ac:dyDescent="0.25">
      <c r="A42" s="20">
        <v>409</v>
      </c>
      <c r="B42" t="s">
        <v>303</v>
      </c>
      <c r="C42" t="s">
        <v>9</v>
      </c>
      <c r="D42" t="s">
        <v>16</v>
      </c>
      <c r="E42" t="s">
        <v>72</v>
      </c>
      <c r="F42" s="2">
        <v>12654708000</v>
      </c>
      <c r="G42" s="2">
        <v>0</v>
      </c>
      <c r="H42" s="2">
        <v>12654708000</v>
      </c>
      <c r="I42" s="2">
        <v>29619149</v>
      </c>
      <c r="J42" s="2">
        <v>0</v>
      </c>
      <c r="K42" s="2">
        <v>29619149</v>
      </c>
      <c r="L42" s="2">
        <v>24557265.800000001</v>
      </c>
      <c r="M42" s="2">
        <v>0</v>
      </c>
      <c r="N42" s="2">
        <v>24557265.800000001</v>
      </c>
      <c r="O42" s="15">
        <v>0.1</v>
      </c>
      <c r="P42" s="2">
        <v>0</v>
      </c>
      <c r="Q42" s="13">
        <v>0.1</v>
      </c>
      <c r="R42" s="15">
        <v>0</v>
      </c>
      <c r="S42" s="2">
        <v>2455726.58</v>
      </c>
      <c r="T42" s="2">
        <v>2000000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4455726.58</v>
      </c>
      <c r="AD42" s="4">
        <f t="shared" si="0"/>
        <v>4455726.58</v>
      </c>
      <c r="AE42" t="s">
        <v>25</v>
      </c>
      <c r="AF42"/>
      <c r="AG42"/>
      <c r="AH42"/>
      <c r="AI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x14ac:dyDescent="0.25">
      <c r="A43" s="20">
        <v>410</v>
      </c>
      <c r="B43" t="s">
        <v>303</v>
      </c>
      <c r="C43" t="s">
        <v>9</v>
      </c>
      <c r="D43" t="s">
        <v>10</v>
      </c>
      <c r="E43" t="s">
        <v>80</v>
      </c>
      <c r="F43" s="2">
        <v>10446680000</v>
      </c>
      <c r="G43" s="2">
        <v>0</v>
      </c>
      <c r="H43" s="2">
        <v>10446680000</v>
      </c>
      <c r="I43" s="2">
        <v>27118388</v>
      </c>
      <c r="J43" s="2">
        <v>0</v>
      </c>
      <c r="K43" s="2">
        <v>27118388</v>
      </c>
      <c r="L43" s="2">
        <v>22939716</v>
      </c>
      <c r="M43" s="2">
        <v>0</v>
      </c>
      <c r="N43" s="2">
        <v>22939716</v>
      </c>
      <c r="O43" s="15">
        <v>0.1</v>
      </c>
      <c r="P43" s="2">
        <v>0</v>
      </c>
      <c r="Q43" s="13">
        <v>0.1</v>
      </c>
      <c r="R43" s="15">
        <v>0</v>
      </c>
      <c r="S43" s="2">
        <v>2293971.6</v>
      </c>
      <c r="T43" s="2">
        <v>2000000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4293971.5999999996</v>
      </c>
      <c r="AD43" s="4">
        <f t="shared" si="0"/>
        <v>4293971.5999999996</v>
      </c>
      <c r="AE43" t="s">
        <v>38</v>
      </c>
      <c r="AF43"/>
      <c r="AG43"/>
      <c r="AH43"/>
      <c r="AI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x14ac:dyDescent="0.25">
      <c r="A44" s="20">
        <v>411</v>
      </c>
      <c r="B44" t="s">
        <v>303</v>
      </c>
      <c r="C44" t="s">
        <v>9</v>
      </c>
      <c r="D44" t="s">
        <v>10</v>
      </c>
      <c r="E44" t="s">
        <v>81</v>
      </c>
      <c r="F44" s="2">
        <v>2522364000</v>
      </c>
      <c r="G44" s="2">
        <v>0</v>
      </c>
      <c r="H44" s="2">
        <v>2522364000</v>
      </c>
      <c r="I44" s="2">
        <v>8132478</v>
      </c>
      <c r="J44" s="2">
        <v>0</v>
      </c>
      <c r="K44" s="2">
        <v>8132478</v>
      </c>
      <c r="L44" s="2">
        <v>7123532.4000000004</v>
      </c>
      <c r="M44" s="2">
        <v>0</v>
      </c>
      <c r="N44" s="2">
        <v>7123532.4000000004</v>
      </c>
      <c r="O44" s="15">
        <v>0.1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38</v>
      </c>
      <c r="AF44"/>
      <c r="AG44"/>
      <c r="AH44"/>
      <c r="AI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x14ac:dyDescent="0.25">
      <c r="A45" s="20">
        <v>414</v>
      </c>
      <c r="B45" t="s">
        <v>303</v>
      </c>
      <c r="C45" t="s">
        <v>9</v>
      </c>
      <c r="D45" t="s">
        <v>10</v>
      </c>
      <c r="E45" t="s">
        <v>82</v>
      </c>
      <c r="F45" s="2">
        <v>19687204000</v>
      </c>
      <c r="G45" s="2">
        <v>0</v>
      </c>
      <c r="H45" s="2">
        <v>19687204000</v>
      </c>
      <c r="I45" s="2">
        <v>51874521</v>
      </c>
      <c r="J45" s="2">
        <v>0</v>
      </c>
      <c r="K45" s="2">
        <v>51874521</v>
      </c>
      <c r="L45" s="2">
        <v>43999639.399999999</v>
      </c>
      <c r="M45" s="2">
        <v>0</v>
      </c>
      <c r="N45" s="2">
        <v>43999639.399999999</v>
      </c>
      <c r="O45" s="15">
        <v>0.1</v>
      </c>
      <c r="P45" s="2">
        <v>0</v>
      </c>
      <c r="Q45" s="13">
        <v>0.15</v>
      </c>
      <c r="R45" s="15">
        <v>0</v>
      </c>
      <c r="S45" s="2">
        <v>6599945.9100000001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9599945.9100000001</v>
      </c>
      <c r="AD45" s="4">
        <f t="shared" si="0"/>
        <v>9599945.9100000001</v>
      </c>
      <c r="AE45" t="s">
        <v>38</v>
      </c>
      <c r="AF45"/>
      <c r="AG45"/>
      <c r="AH45"/>
      <c r="AI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20">
        <v>416</v>
      </c>
      <c r="B46" t="s">
        <v>303</v>
      </c>
      <c r="C46" t="s">
        <v>9</v>
      </c>
      <c r="D46" t="s">
        <v>16</v>
      </c>
      <c r="E46" t="s">
        <v>83</v>
      </c>
      <c r="F46" s="2">
        <v>49619321000</v>
      </c>
      <c r="G46" s="2">
        <v>0</v>
      </c>
      <c r="H46" s="2">
        <v>49619321000</v>
      </c>
      <c r="I46" s="2">
        <v>93219453</v>
      </c>
      <c r="J46" s="2">
        <v>0</v>
      </c>
      <c r="K46" s="2">
        <v>93219453</v>
      </c>
      <c r="L46" s="2">
        <v>73371724.599999994</v>
      </c>
      <c r="M46" s="2">
        <v>0</v>
      </c>
      <c r="N46" s="2">
        <v>73371724.599999994</v>
      </c>
      <c r="O46" s="15">
        <v>0.1</v>
      </c>
      <c r="P46" s="2">
        <v>0</v>
      </c>
      <c r="Q46" s="13">
        <v>0.2</v>
      </c>
      <c r="R46" s="15">
        <v>0</v>
      </c>
      <c r="S46" s="2">
        <v>14674344.92</v>
      </c>
      <c r="T46" s="2">
        <v>4000000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18674344.920000002</v>
      </c>
      <c r="AD46" s="4">
        <f t="shared" si="0"/>
        <v>18674344.920000002</v>
      </c>
      <c r="AE46" t="s">
        <v>24</v>
      </c>
      <c r="AF46"/>
      <c r="AG46"/>
      <c r="AH46"/>
      <c r="AI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1:49" x14ac:dyDescent="0.25">
      <c r="A47" s="20">
        <v>426</v>
      </c>
      <c r="B47" t="s">
        <v>303</v>
      </c>
      <c r="C47" t="s">
        <v>9</v>
      </c>
      <c r="D47" t="s">
        <v>29</v>
      </c>
      <c r="E47" t="s">
        <v>85</v>
      </c>
      <c r="F47" s="2">
        <v>35096876300</v>
      </c>
      <c r="G47" s="2">
        <v>0</v>
      </c>
      <c r="H47" s="2">
        <v>35096876300</v>
      </c>
      <c r="I47" s="2">
        <v>81104986</v>
      </c>
      <c r="J47" s="2">
        <v>0</v>
      </c>
      <c r="K47" s="2">
        <v>81104986</v>
      </c>
      <c r="L47" s="2">
        <v>67066235.479999997</v>
      </c>
      <c r="M47" s="2">
        <v>0</v>
      </c>
      <c r="N47" s="2">
        <v>67066235.479999997</v>
      </c>
      <c r="O47" s="15">
        <v>0.1</v>
      </c>
      <c r="P47" s="2">
        <v>0</v>
      </c>
      <c r="Q47" s="13">
        <v>0.2</v>
      </c>
      <c r="R47" s="15">
        <v>0</v>
      </c>
      <c r="S47" s="2">
        <v>13413247.096000001</v>
      </c>
      <c r="T47" s="2">
        <v>4000000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17413247.096000001</v>
      </c>
      <c r="AD47" s="4">
        <f t="shared" si="0"/>
        <v>17413247.096000001</v>
      </c>
      <c r="AE47" t="s">
        <v>84</v>
      </c>
      <c r="AF47"/>
      <c r="AG47"/>
      <c r="AH47"/>
      <c r="AI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 x14ac:dyDescent="0.25">
      <c r="A48" s="20">
        <v>428</v>
      </c>
      <c r="B48" t="s">
        <v>303</v>
      </c>
      <c r="C48" t="s">
        <v>9</v>
      </c>
      <c r="D48" t="s">
        <v>16</v>
      </c>
      <c r="E48" t="s">
        <v>86</v>
      </c>
      <c r="F48" s="2">
        <v>1395278800</v>
      </c>
      <c r="G48" s="2">
        <v>0</v>
      </c>
      <c r="H48" s="2">
        <v>1395278800</v>
      </c>
      <c r="I48" s="2">
        <v>4493408</v>
      </c>
      <c r="J48" s="2">
        <v>0</v>
      </c>
      <c r="K48" s="2">
        <v>4493408</v>
      </c>
      <c r="L48" s="2">
        <v>3935296.48</v>
      </c>
      <c r="M48" s="2">
        <v>0</v>
      </c>
      <c r="N48" s="2">
        <v>3935296.48</v>
      </c>
      <c r="O48" s="15">
        <v>0.1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18</v>
      </c>
      <c r="AF48"/>
      <c r="AG48"/>
      <c r="AH48"/>
      <c r="AI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1:49" x14ac:dyDescent="0.25">
      <c r="A49" s="20">
        <v>429</v>
      </c>
      <c r="B49" t="s">
        <v>304</v>
      </c>
      <c r="C49" t="s">
        <v>9</v>
      </c>
      <c r="D49" t="s">
        <v>16</v>
      </c>
      <c r="E49" t="s">
        <v>87</v>
      </c>
      <c r="F49" s="2">
        <v>6613119000</v>
      </c>
      <c r="G49" s="2">
        <v>0</v>
      </c>
      <c r="H49" s="2">
        <v>6613119000</v>
      </c>
      <c r="I49" s="2">
        <v>21012139</v>
      </c>
      <c r="J49" s="2">
        <v>0</v>
      </c>
      <c r="K49" s="2">
        <v>21012139</v>
      </c>
      <c r="L49" s="2">
        <v>18366891.399999999</v>
      </c>
      <c r="M49" s="2">
        <v>0</v>
      </c>
      <c r="N49" s="2">
        <v>18366891.399999999</v>
      </c>
      <c r="O49" s="15">
        <v>0.1</v>
      </c>
      <c r="P49" s="2">
        <v>0</v>
      </c>
      <c r="Q49" s="13">
        <v>0.1</v>
      </c>
      <c r="R49" s="15">
        <v>0</v>
      </c>
      <c r="S49" s="2">
        <v>1836689.14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3836689.14</v>
      </c>
      <c r="AD49" s="4">
        <f t="shared" si="0"/>
        <v>3836689.14</v>
      </c>
      <c r="AE49" t="s">
        <v>18</v>
      </c>
      <c r="AF49"/>
      <c r="AG49"/>
      <c r="AH49"/>
      <c r="AI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x14ac:dyDescent="0.25">
      <c r="A50" s="20">
        <v>430</v>
      </c>
      <c r="B50" t="s">
        <v>303</v>
      </c>
      <c r="C50" t="s">
        <v>9</v>
      </c>
      <c r="D50" t="s">
        <v>16</v>
      </c>
      <c r="E50" t="s">
        <v>88</v>
      </c>
      <c r="F50" s="2">
        <v>47602158000</v>
      </c>
      <c r="G50" s="2">
        <v>0</v>
      </c>
      <c r="H50" s="2">
        <v>47602158000</v>
      </c>
      <c r="I50" s="2">
        <v>91980705</v>
      </c>
      <c r="J50" s="2">
        <v>0</v>
      </c>
      <c r="K50" s="2">
        <v>91980705</v>
      </c>
      <c r="L50" s="2">
        <v>72939841.799999997</v>
      </c>
      <c r="M50" s="2">
        <v>0</v>
      </c>
      <c r="N50" s="2">
        <v>72939841.799999997</v>
      </c>
      <c r="O50" s="15">
        <v>0.1</v>
      </c>
      <c r="P50" s="2">
        <v>0</v>
      </c>
      <c r="Q50" s="13">
        <v>0.2</v>
      </c>
      <c r="R50" s="15">
        <v>0</v>
      </c>
      <c r="S50" s="2">
        <v>14587968.359999999</v>
      </c>
      <c r="T50" s="2">
        <v>4000000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18587968.359999999</v>
      </c>
      <c r="AD50" s="4">
        <f t="shared" si="0"/>
        <v>18587968.359999999</v>
      </c>
      <c r="AE50" t="s">
        <v>24</v>
      </c>
      <c r="AF50"/>
      <c r="AG50"/>
      <c r="AH50"/>
      <c r="AI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 x14ac:dyDescent="0.25">
      <c r="A51" s="20">
        <v>435</v>
      </c>
      <c r="B51" t="s">
        <v>302</v>
      </c>
      <c r="C51" t="s">
        <v>9</v>
      </c>
      <c r="D51" t="s">
        <v>16</v>
      </c>
      <c r="E51" t="s">
        <v>89</v>
      </c>
      <c r="F51" s="2">
        <v>1352246000</v>
      </c>
      <c r="G51" s="2">
        <v>0</v>
      </c>
      <c r="H51" s="2">
        <v>1352246000</v>
      </c>
      <c r="I51" s="2">
        <v>3870756</v>
      </c>
      <c r="J51" s="2">
        <v>0</v>
      </c>
      <c r="K51" s="2">
        <v>3870756</v>
      </c>
      <c r="L51" s="2">
        <v>3329857.6</v>
      </c>
      <c r="M51" s="2">
        <v>0</v>
      </c>
      <c r="N51" s="2">
        <v>3329857.6</v>
      </c>
      <c r="O51" s="15">
        <v>0.1</v>
      </c>
      <c r="P51" s="2">
        <v>0</v>
      </c>
      <c r="Q51" s="13">
        <v>0.3</v>
      </c>
      <c r="R51" s="15">
        <v>0</v>
      </c>
      <c r="S51" s="2">
        <v>998957.28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998957.28</v>
      </c>
      <c r="AD51" s="4">
        <f t="shared" si="0"/>
        <v>998957.28</v>
      </c>
      <c r="AE51" t="s">
        <v>25</v>
      </c>
      <c r="AF51"/>
      <c r="AG51"/>
      <c r="AH51"/>
      <c r="AI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x14ac:dyDescent="0.25">
      <c r="A52" s="20">
        <v>437</v>
      </c>
      <c r="B52" t="s">
        <v>302</v>
      </c>
      <c r="C52" t="s">
        <v>9</v>
      </c>
      <c r="D52" t="s">
        <v>16</v>
      </c>
      <c r="E52" t="s">
        <v>90</v>
      </c>
      <c r="F52" s="2">
        <v>9913320000</v>
      </c>
      <c r="G52" s="2">
        <v>0</v>
      </c>
      <c r="H52" s="2">
        <v>9913320000</v>
      </c>
      <c r="I52" s="2">
        <v>16602471</v>
      </c>
      <c r="J52" s="2">
        <v>0</v>
      </c>
      <c r="K52" s="2">
        <v>16602471</v>
      </c>
      <c r="L52" s="2">
        <v>12637143</v>
      </c>
      <c r="M52" s="2">
        <v>0</v>
      </c>
      <c r="N52" s="2">
        <v>12637143</v>
      </c>
      <c r="O52" s="15">
        <v>0.1</v>
      </c>
      <c r="P52" s="2">
        <v>0</v>
      </c>
      <c r="Q52" s="13">
        <v>0.3</v>
      </c>
      <c r="R52" s="15">
        <v>0</v>
      </c>
      <c r="S52" s="2">
        <v>3791142.9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3791142.9</v>
      </c>
      <c r="AD52" s="4">
        <f t="shared" si="0"/>
        <v>3791142.9</v>
      </c>
      <c r="AE52" t="s">
        <v>18</v>
      </c>
      <c r="AF52"/>
      <c r="AG52"/>
      <c r="AH52"/>
      <c r="AI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 x14ac:dyDescent="0.25">
      <c r="A53" s="20">
        <v>440</v>
      </c>
      <c r="B53" t="s">
        <v>303</v>
      </c>
      <c r="C53" t="s">
        <v>9</v>
      </c>
      <c r="D53" t="s">
        <v>16</v>
      </c>
      <c r="E53" t="s">
        <v>91</v>
      </c>
      <c r="F53" s="2">
        <v>8908500000</v>
      </c>
      <c r="G53" s="2">
        <v>0</v>
      </c>
      <c r="H53" s="2">
        <v>8908500000</v>
      </c>
      <c r="I53" s="2">
        <v>18289811</v>
      </c>
      <c r="J53" s="2">
        <v>0</v>
      </c>
      <c r="K53" s="2">
        <v>18289811</v>
      </c>
      <c r="L53" s="2">
        <v>14726411</v>
      </c>
      <c r="M53" s="2">
        <v>0</v>
      </c>
      <c r="N53" s="2">
        <v>14726411</v>
      </c>
      <c r="O53" s="15">
        <v>0.1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34</v>
      </c>
      <c r="AF53"/>
      <c r="AG53"/>
      <c r="AH53"/>
      <c r="AI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1:49" x14ac:dyDescent="0.25">
      <c r="A54" s="20">
        <v>442</v>
      </c>
      <c r="B54" t="s">
        <v>302</v>
      </c>
      <c r="C54" t="s">
        <v>9</v>
      </c>
      <c r="D54" t="s">
        <v>16</v>
      </c>
      <c r="E54" t="s">
        <v>92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5">
        <v>0.1</v>
      </c>
      <c r="P54" s="2">
        <v>0</v>
      </c>
      <c r="Q54" s="13">
        <v>0.3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159</v>
      </c>
      <c r="AF54"/>
      <c r="AG54"/>
      <c r="AH54"/>
      <c r="AI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1:49" x14ac:dyDescent="0.25">
      <c r="A55" s="20">
        <v>447</v>
      </c>
      <c r="B55" t="s">
        <v>303</v>
      </c>
      <c r="C55" t="s">
        <v>2</v>
      </c>
      <c r="D55" t="s">
        <v>8</v>
      </c>
      <c r="E55" t="s">
        <v>93</v>
      </c>
      <c r="F55" s="2">
        <v>27785071000</v>
      </c>
      <c r="G55" s="2">
        <v>4719406000</v>
      </c>
      <c r="H55" s="2">
        <v>23065665000</v>
      </c>
      <c r="I55" s="2">
        <v>71322039</v>
      </c>
      <c r="J55" s="2">
        <v>11014736</v>
      </c>
      <c r="K55" s="2">
        <v>60307303</v>
      </c>
      <c r="L55" s="2">
        <v>60208010.600000001</v>
      </c>
      <c r="M55" s="2">
        <v>9126973.5999999996</v>
      </c>
      <c r="N55" s="2">
        <v>51081037</v>
      </c>
      <c r="O55" s="15">
        <v>0.1</v>
      </c>
      <c r="P55" s="2">
        <v>912697.36</v>
      </c>
      <c r="Q55" s="13">
        <v>0.2</v>
      </c>
      <c r="R55" s="15">
        <v>0</v>
      </c>
      <c r="S55" s="2">
        <v>10216207.4</v>
      </c>
      <c r="T55" s="2">
        <v>4000000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15128904.76</v>
      </c>
      <c r="AD55" s="4">
        <f t="shared" si="0"/>
        <v>15128904.76</v>
      </c>
      <c r="AE55" t="s">
        <v>41</v>
      </c>
      <c r="AF55"/>
      <c r="AG55"/>
      <c r="AH55"/>
      <c r="AI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1:49" x14ac:dyDescent="0.25">
      <c r="A56" s="20">
        <v>456</v>
      </c>
      <c r="B56" t="s">
        <v>303</v>
      </c>
      <c r="C56" t="s">
        <v>2</v>
      </c>
      <c r="D56" t="s">
        <v>8</v>
      </c>
      <c r="E56" t="s">
        <v>94</v>
      </c>
      <c r="F56" s="2">
        <v>4630305000</v>
      </c>
      <c r="G56" s="2">
        <v>4500000</v>
      </c>
      <c r="H56" s="2">
        <v>4625805000</v>
      </c>
      <c r="I56" s="2">
        <v>12862783</v>
      </c>
      <c r="J56" s="2">
        <v>15750</v>
      </c>
      <c r="K56" s="2">
        <v>12847033</v>
      </c>
      <c r="L56" s="2">
        <v>11010661</v>
      </c>
      <c r="M56" s="2">
        <v>13950</v>
      </c>
      <c r="N56" s="2">
        <v>10996711</v>
      </c>
      <c r="O56" s="15">
        <v>0.1</v>
      </c>
      <c r="P56" s="2">
        <v>1395</v>
      </c>
      <c r="Q56" s="13">
        <v>0</v>
      </c>
      <c r="R56" s="15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1395</v>
      </c>
      <c r="AD56" s="4">
        <f t="shared" si="0"/>
        <v>1395</v>
      </c>
      <c r="AE56" t="s">
        <v>45</v>
      </c>
      <c r="AF56"/>
      <c r="AG56"/>
      <c r="AH56"/>
      <c r="AI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1:49" x14ac:dyDescent="0.25">
      <c r="A57" s="20">
        <v>460</v>
      </c>
      <c r="B57" t="s">
        <v>302</v>
      </c>
      <c r="C57" t="s">
        <v>9</v>
      </c>
      <c r="D57" t="s">
        <v>16</v>
      </c>
      <c r="E57" t="s">
        <v>95</v>
      </c>
      <c r="F57" s="2">
        <v>92366459000</v>
      </c>
      <c r="G57" s="2">
        <v>0</v>
      </c>
      <c r="H57" s="2">
        <v>92366459000</v>
      </c>
      <c r="I57" s="2">
        <v>149035135</v>
      </c>
      <c r="J57" s="2">
        <v>0</v>
      </c>
      <c r="K57" s="2">
        <v>149035135</v>
      </c>
      <c r="L57" s="2">
        <v>112088551.40000001</v>
      </c>
      <c r="M57" s="2">
        <v>0</v>
      </c>
      <c r="N57" s="2">
        <v>112088551.40000001</v>
      </c>
      <c r="O57" s="15">
        <v>0.1</v>
      </c>
      <c r="P57" s="2">
        <v>0</v>
      </c>
      <c r="Q57" s="13">
        <v>0.3</v>
      </c>
      <c r="R57" s="15">
        <v>0</v>
      </c>
      <c r="S57" s="2">
        <v>33626565.420000002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33626565.420000002</v>
      </c>
      <c r="AD57" s="4">
        <f t="shared" si="0"/>
        <v>33626565.420000002</v>
      </c>
      <c r="AE57" t="s">
        <v>25</v>
      </c>
      <c r="AF57"/>
      <c r="AG57"/>
      <c r="AH57"/>
      <c r="AI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1:49" x14ac:dyDescent="0.25">
      <c r="A58" s="20">
        <v>467</v>
      </c>
      <c r="B58" t="s">
        <v>303</v>
      </c>
      <c r="C58" t="s">
        <v>2</v>
      </c>
      <c r="D58" t="s">
        <v>4</v>
      </c>
      <c r="E58" t="s">
        <v>96</v>
      </c>
      <c r="F58" s="2">
        <v>28316189300</v>
      </c>
      <c r="G58" s="2">
        <v>4099779000</v>
      </c>
      <c r="H58" s="2">
        <v>24216410300</v>
      </c>
      <c r="I58" s="2">
        <v>57877607</v>
      </c>
      <c r="J58" s="2">
        <v>12122912</v>
      </c>
      <c r="K58" s="2">
        <v>45754695</v>
      </c>
      <c r="L58" s="2">
        <v>46551131.280000001</v>
      </c>
      <c r="M58" s="2">
        <v>10483000.4</v>
      </c>
      <c r="N58" s="2">
        <v>36068130.880000003</v>
      </c>
      <c r="O58" s="15">
        <v>0.1</v>
      </c>
      <c r="P58" s="2">
        <v>1048300.04</v>
      </c>
      <c r="Q58" s="13">
        <v>0.15</v>
      </c>
      <c r="R58" s="15">
        <v>0</v>
      </c>
      <c r="S58" s="2">
        <v>5410219.6320000002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18">
        <v>9458519.6720000003</v>
      </c>
      <c r="AC58" s="18"/>
      <c r="AD58" s="4">
        <f t="shared" si="0"/>
        <v>9458519.6720000003</v>
      </c>
      <c r="AE58" t="s">
        <v>44</v>
      </c>
      <c r="AF58"/>
      <c r="AG58"/>
      <c r="AH58"/>
      <c r="AI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1:49" x14ac:dyDescent="0.25">
      <c r="A59" s="20">
        <v>485</v>
      </c>
      <c r="B59" t="s">
        <v>303</v>
      </c>
      <c r="C59" t="s">
        <v>2</v>
      </c>
      <c r="D59" t="s">
        <v>219</v>
      </c>
      <c r="E59" t="s">
        <v>213</v>
      </c>
      <c r="F59" s="2">
        <v>24573265000</v>
      </c>
      <c r="G59" s="2">
        <v>0</v>
      </c>
      <c r="H59" s="2">
        <v>24573265000</v>
      </c>
      <c r="I59" s="2">
        <v>56688222</v>
      </c>
      <c r="J59" s="2">
        <v>0</v>
      </c>
      <c r="K59" s="2">
        <v>56688222</v>
      </c>
      <c r="L59" s="2">
        <v>46858916</v>
      </c>
      <c r="M59" s="2">
        <v>0</v>
      </c>
      <c r="N59" s="2">
        <v>46858916</v>
      </c>
      <c r="O59" s="15">
        <v>0.1</v>
      </c>
      <c r="P59" s="2">
        <v>0</v>
      </c>
      <c r="Q59" s="13">
        <v>0.15</v>
      </c>
      <c r="R59" s="15">
        <v>0</v>
      </c>
      <c r="S59" s="2">
        <v>7028837.4000000004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10028837.4</v>
      </c>
      <c r="AD59" s="4">
        <f t="shared" si="0"/>
        <v>10028837.4</v>
      </c>
      <c r="AE59" t="s">
        <v>202</v>
      </c>
      <c r="AF59"/>
      <c r="AG59"/>
      <c r="AH59"/>
      <c r="AI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1:49" x14ac:dyDescent="0.25">
      <c r="A60" s="20">
        <v>510</v>
      </c>
      <c r="B60" t="s">
        <v>303</v>
      </c>
      <c r="C60" t="s">
        <v>9</v>
      </c>
      <c r="D60" t="s">
        <v>29</v>
      </c>
      <c r="E60" t="s">
        <v>98</v>
      </c>
      <c r="F60" s="2">
        <v>40684660000</v>
      </c>
      <c r="G60" s="2">
        <v>0</v>
      </c>
      <c r="H60" s="2">
        <v>40684660000</v>
      </c>
      <c r="I60" s="2">
        <v>65645469</v>
      </c>
      <c r="J60" s="2">
        <v>0</v>
      </c>
      <c r="K60" s="2">
        <v>65645469</v>
      </c>
      <c r="L60" s="2">
        <v>49371605</v>
      </c>
      <c r="M60" s="2">
        <v>0</v>
      </c>
      <c r="N60" s="2">
        <v>49371605</v>
      </c>
      <c r="O60" s="15">
        <v>0.1</v>
      </c>
      <c r="P60" s="2">
        <v>0</v>
      </c>
      <c r="Q60" s="13">
        <v>0.15</v>
      </c>
      <c r="R60" s="15">
        <v>0</v>
      </c>
      <c r="S60" s="2">
        <v>7405740.75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10405740.75</v>
      </c>
      <c r="AD60" s="4">
        <f t="shared" si="0"/>
        <v>10405740.75</v>
      </c>
      <c r="AE60" t="s">
        <v>35</v>
      </c>
      <c r="AF60"/>
      <c r="AG60"/>
      <c r="AH60"/>
      <c r="AI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1:49" x14ac:dyDescent="0.25">
      <c r="A61" s="20">
        <v>513</v>
      </c>
      <c r="B61" t="s">
        <v>303</v>
      </c>
      <c r="C61" t="s">
        <v>9</v>
      </c>
      <c r="D61" t="s">
        <v>16</v>
      </c>
      <c r="E61" t="s">
        <v>99</v>
      </c>
      <c r="F61" s="2">
        <v>5651795000</v>
      </c>
      <c r="G61" s="2">
        <v>0</v>
      </c>
      <c r="H61" s="2">
        <v>5651795000</v>
      </c>
      <c r="I61" s="2">
        <v>11887465</v>
      </c>
      <c r="J61" s="2">
        <v>0</v>
      </c>
      <c r="K61" s="2">
        <v>11887465</v>
      </c>
      <c r="L61" s="2">
        <v>9626747</v>
      </c>
      <c r="M61" s="2">
        <v>0</v>
      </c>
      <c r="N61" s="2">
        <v>9626747</v>
      </c>
      <c r="O61" s="15">
        <v>0.1</v>
      </c>
      <c r="P61" s="2">
        <v>0</v>
      </c>
      <c r="Q61" s="13">
        <v>0</v>
      </c>
      <c r="R61" s="15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0</v>
      </c>
      <c r="AD61" s="4">
        <f t="shared" si="0"/>
        <v>0</v>
      </c>
      <c r="AE61" t="s">
        <v>25</v>
      </c>
      <c r="AF61"/>
      <c r="AG61"/>
      <c r="AH61"/>
      <c r="AI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1:49" x14ac:dyDescent="0.25">
      <c r="A62" s="20">
        <v>514</v>
      </c>
      <c r="B62" t="s">
        <v>303</v>
      </c>
      <c r="C62" t="s">
        <v>9</v>
      </c>
      <c r="D62" t="s">
        <v>10</v>
      </c>
      <c r="E62" t="s">
        <v>100</v>
      </c>
      <c r="F62" s="2">
        <v>34475848000</v>
      </c>
      <c r="G62" s="2">
        <v>0</v>
      </c>
      <c r="H62" s="2">
        <v>34475848000</v>
      </c>
      <c r="I62" s="2">
        <v>85888903</v>
      </c>
      <c r="J62" s="2">
        <v>0</v>
      </c>
      <c r="K62" s="2">
        <v>85888903</v>
      </c>
      <c r="L62" s="2">
        <v>72098563.799999997</v>
      </c>
      <c r="M62" s="2">
        <v>0</v>
      </c>
      <c r="N62" s="2">
        <v>72098563.799999997</v>
      </c>
      <c r="O62" s="15">
        <v>0.1</v>
      </c>
      <c r="P62" s="2">
        <v>0</v>
      </c>
      <c r="Q62" s="13">
        <v>0.2</v>
      </c>
      <c r="R62" s="15">
        <v>0</v>
      </c>
      <c r="S62" s="2">
        <v>14419712.76</v>
      </c>
      <c r="T62" s="2">
        <v>4000000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18419712.760000002</v>
      </c>
      <c r="AD62" s="4">
        <f t="shared" si="0"/>
        <v>18419712.760000002</v>
      </c>
      <c r="AE62" t="s">
        <v>70</v>
      </c>
      <c r="AF62"/>
      <c r="AG62"/>
      <c r="AH62"/>
      <c r="AI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1:49" x14ac:dyDescent="0.25">
      <c r="A63" s="20">
        <v>546</v>
      </c>
      <c r="B63" t="s">
        <v>303</v>
      </c>
      <c r="C63" t="s">
        <v>9</v>
      </c>
      <c r="D63" t="s">
        <v>10</v>
      </c>
      <c r="E63" t="s">
        <v>101</v>
      </c>
      <c r="F63" s="2">
        <v>28654053000</v>
      </c>
      <c r="G63" s="2">
        <v>0</v>
      </c>
      <c r="H63" s="2">
        <v>28654053000</v>
      </c>
      <c r="I63" s="2">
        <v>69213678</v>
      </c>
      <c r="J63" s="2">
        <v>0</v>
      </c>
      <c r="K63" s="2">
        <v>69213678</v>
      </c>
      <c r="L63" s="2">
        <v>57752056.799999997</v>
      </c>
      <c r="M63" s="2">
        <v>0</v>
      </c>
      <c r="N63" s="2">
        <v>57752056.799999997</v>
      </c>
      <c r="O63" s="15">
        <v>0.1</v>
      </c>
      <c r="P63" s="2">
        <v>0</v>
      </c>
      <c r="Q63" s="13">
        <v>0.15</v>
      </c>
      <c r="R63" s="15">
        <v>0</v>
      </c>
      <c r="S63" s="2">
        <v>8662808.5199999996</v>
      </c>
      <c r="T63" s="2">
        <v>3000000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11662808.52</v>
      </c>
      <c r="AD63" s="4">
        <f t="shared" si="0"/>
        <v>11662808.52</v>
      </c>
      <c r="AE63" t="s">
        <v>77</v>
      </c>
      <c r="AF63"/>
      <c r="AG63"/>
      <c r="AH63"/>
      <c r="AI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1:49" s="38" customFormat="1" x14ac:dyDescent="0.25">
      <c r="A64" s="20">
        <v>570</v>
      </c>
      <c r="B64" t="s">
        <v>303</v>
      </c>
      <c r="C64" t="s">
        <v>2</v>
      </c>
      <c r="D64" t="s">
        <v>352</v>
      </c>
      <c r="E64" t="s">
        <v>102</v>
      </c>
      <c r="F64" s="2">
        <v>32031297000</v>
      </c>
      <c r="G64" s="2">
        <v>18220274000</v>
      </c>
      <c r="H64" s="2">
        <v>13811023000</v>
      </c>
      <c r="I64" s="2">
        <v>76829122</v>
      </c>
      <c r="J64" s="2">
        <v>41968672</v>
      </c>
      <c r="K64" s="2">
        <v>34860450</v>
      </c>
      <c r="L64" s="2">
        <v>64016603.200000003</v>
      </c>
      <c r="M64" s="2">
        <v>34680562.399999999</v>
      </c>
      <c r="N64" s="2">
        <v>29336040.800000001</v>
      </c>
      <c r="O64" s="15">
        <v>0.1</v>
      </c>
      <c r="P64" s="2">
        <v>3468056.24</v>
      </c>
      <c r="Q64" s="13">
        <v>0.2</v>
      </c>
      <c r="R64" s="15">
        <v>0</v>
      </c>
      <c r="S64" s="2">
        <v>5867208.1600000001</v>
      </c>
      <c r="T64" s="2">
        <v>4000000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13335264.4</v>
      </c>
      <c r="AC64" s="4"/>
      <c r="AD64" s="4">
        <f t="shared" si="0"/>
        <v>13335264.4</v>
      </c>
      <c r="AE64" t="s">
        <v>97</v>
      </c>
    </row>
    <row r="65" spans="1:49" x14ac:dyDescent="0.25">
      <c r="A65" s="20">
        <v>575</v>
      </c>
      <c r="B65" t="s">
        <v>302</v>
      </c>
      <c r="C65" t="s">
        <v>9</v>
      </c>
      <c r="D65" t="s">
        <v>29</v>
      </c>
      <c r="E65" t="s">
        <v>103</v>
      </c>
      <c r="F65" s="2">
        <v>12156714000</v>
      </c>
      <c r="G65" s="2">
        <v>0</v>
      </c>
      <c r="H65" s="2">
        <v>12156714000</v>
      </c>
      <c r="I65" s="2">
        <v>31299415</v>
      </c>
      <c r="J65" s="2">
        <v>0</v>
      </c>
      <c r="K65" s="2">
        <v>31299415</v>
      </c>
      <c r="L65" s="2">
        <v>26436729.399999999</v>
      </c>
      <c r="M65" s="2">
        <v>0</v>
      </c>
      <c r="N65" s="2">
        <v>26436729.399999999</v>
      </c>
      <c r="O65" s="15">
        <v>0.1</v>
      </c>
      <c r="P65" s="2">
        <v>0</v>
      </c>
      <c r="Q65" s="13">
        <v>0.3</v>
      </c>
      <c r="R65" s="15">
        <v>0</v>
      </c>
      <c r="S65" s="2">
        <v>7931018.8200000003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7931018.8200000003</v>
      </c>
      <c r="AD65" s="4">
        <f t="shared" si="0"/>
        <v>7931018.8200000003</v>
      </c>
      <c r="AE65" t="s">
        <v>30</v>
      </c>
      <c r="AF65"/>
      <c r="AG65"/>
      <c r="AH65"/>
      <c r="AI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:49" x14ac:dyDescent="0.25">
      <c r="A66" s="20">
        <v>590</v>
      </c>
      <c r="B66" t="s">
        <v>303</v>
      </c>
      <c r="C66" t="s">
        <v>2</v>
      </c>
      <c r="D66" t="s">
        <v>351</v>
      </c>
      <c r="E66" t="s">
        <v>104</v>
      </c>
      <c r="F66" s="2">
        <v>117370725000</v>
      </c>
      <c r="G66" s="2">
        <v>27247822000</v>
      </c>
      <c r="H66" s="2">
        <v>90122903000</v>
      </c>
      <c r="I66" s="2">
        <v>200073805</v>
      </c>
      <c r="J66" s="2">
        <v>44379125</v>
      </c>
      <c r="K66" s="2">
        <v>155694680</v>
      </c>
      <c r="L66" s="2">
        <v>153125515</v>
      </c>
      <c r="M66" s="2">
        <v>33479996.199999999</v>
      </c>
      <c r="N66" s="2">
        <v>119645518.8</v>
      </c>
      <c r="O66" s="15">
        <v>0.1</v>
      </c>
      <c r="P66" s="2">
        <v>3347999.62</v>
      </c>
      <c r="Q66" s="13">
        <v>0.25</v>
      </c>
      <c r="R66" s="15">
        <v>0.4</v>
      </c>
      <c r="S66" s="2">
        <v>29911379.699999999</v>
      </c>
      <c r="T66" s="2">
        <v>6000000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39259379.32</v>
      </c>
      <c r="AD66" s="4">
        <f t="shared" si="0"/>
        <v>39259379.32</v>
      </c>
      <c r="AE66" t="s">
        <v>47</v>
      </c>
      <c r="AF66"/>
      <c r="AG66"/>
      <c r="AH66"/>
      <c r="AI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x14ac:dyDescent="0.25">
      <c r="A67" s="20">
        <v>602</v>
      </c>
      <c r="B67" t="s">
        <v>303</v>
      </c>
      <c r="C67" t="s">
        <v>2</v>
      </c>
      <c r="D67" t="s">
        <v>8</v>
      </c>
      <c r="E67" t="s">
        <v>106</v>
      </c>
      <c r="F67" s="2">
        <v>16729743000</v>
      </c>
      <c r="G67" s="2">
        <v>17300000</v>
      </c>
      <c r="H67" s="2">
        <v>16712443000</v>
      </c>
      <c r="I67" s="2">
        <v>40737214</v>
      </c>
      <c r="J67" s="2">
        <v>60550</v>
      </c>
      <c r="K67" s="2">
        <v>40676664</v>
      </c>
      <c r="L67" s="2">
        <v>34045316.799999997</v>
      </c>
      <c r="M67" s="2">
        <v>53630</v>
      </c>
      <c r="N67" s="2">
        <v>33991686.799999997</v>
      </c>
      <c r="O67" s="15">
        <v>0.1</v>
      </c>
      <c r="P67" s="2">
        <v>5363</v>
      </c>
      <c r="Q67" s="13">
        <v>0.15</v>
      </c>
      <c r="R67" s="15">
        <v>0</v>
      </c>
      <c r="S67" s="2">
        <v>5098753.0199999996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8104116.0199999996</v>
      </c>
      <c r="AD67" s="4">
        <f t="shared" ref="AD67:AD130" si="1">AB67+AC67</f>
        <v>8104116.0199999996</v>
      </c>
      <c r="AE67" t="s">
        <v>41</v>
      </c>
      <c r="AF67"/>
      <c r="AG67"/>
      <c r="AH67"/>
      <c r="AI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1:49" x14ac:dyDescent="0.25">
      <c r="A68" s="20">
        <v>603</v>
      </c>
      <c r="B68" t="s">
        <v>303</v>
      </c>
      <c r="C68" t="s">
        <v>2</v>
      </c>
      <c r="D68" t="s">
        <v>8</v>
      </c>
      <c r="E68" t="s">
        <v>107</v>
      </c>
      <c r="F68" s="2">
        <v>53800392000</v>
      </c>
      <c r="G68" s="2">
        <v>18452611000</v>
      </c>
      <c r="H68" s="2">
        <v>35347781000</v>
      </c>
      <c r="I68" s="2">
        <v>98696217</v>
      </c>
      <c r="J68" s="2">
        <v>35285887</v>
      </c>
      <c r="K68" s="2">
        <v>63410330</v>
      </c>
      <c r="L68" s="2">
        <v>77176060.200000003</v>
      </c>
      <c r="M68" s="2">
        <v>27904842.600000001</v>
      </c>
      <c r="N68" s="2">
        <v>49271217.600000001</v>
      </c>
      <c r="O68" s="15">
        <v>0.1</v>
      </c>
      <c r="P68" s="2">
        <v>2790484.26</v>
      </c>
      <c r="Q68" s="13">
        <v>0.2</v>
      </c>
      <c r="R68" s="15">
        <v>0</v>
      </c>
      <c r="S68" s="2">
        <v>9854243.5199999996</v>
      </c>
      <c r="T68" s="2">
        <v>4000000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16644727.779999999</v>
      </c>
      <c r="AD68" s="4">
        <f t="shared" si="1"/>
        <v>16644727.779999999</v>
      </c>
      <c r="AE68" t="s">
        <v>41</v>
      </c>
      <c r="AF68"/>
      <c r="AG68"/>
      <c r="AH68"/>
      <c r="AI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1:49" x14ac:dyDescent="0.25">
      <c r="A69" s="20">
        <v>609</v>
      </c>
      <c r="B69" t="s">
        <v>303</v>
      </c>
      <c r="C69" t="s">
        <v>9</v>
      </c>
      <c r="D69" t="s">
        <v>10</v>
      </c>
      <c r="E69" t="s">
        <v>108</v>
      </c>
      <c r="F69" s="2">
        <v>43625270000</v>
      </c>
      <c r="G69" s="2">
        <v>0</v>
      </c>
      <c r="H69" s="2">
        <v>43625270000</v>
      </c>
      <c r="I69" s="2">
        <v>86722311</v>
      </c>
      <c r="J69" s="2">
        <v>0</v>
      </c>
      <c r="K69" s="2">
        <v>86722311</v>
      </c>
      <c r="L69" s="2">
        <v>69272203</v>
      </c>
      <c r="M69" s="2">
        <v>0</v>
      </c>
      <c r="N69" s="2">
        <v>69272203</v>
      </c>
      <c r="O69" s="15">
        <v>0.1</v>
      </c>
      <c r="P69" s="2">
        <v>0</v>
      </c>
      <c r="Q69" s="13">
        <v>0.2</v>
      </c>
      <c r="R69" s="15">
        <v>0</v>
      </c>
      <c r="S69" s="2">
        <v>13854440.6</v>
      </c>
      <c r="T69" s="2">
        <v>4000000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17854440.600000001</v>
      </c>
      <c r="AD69" s="4">
        <f t="shared" si="1"/>
        <v>17854440.600000001</v>
      </c>
      <c r="AE69" t="s">
        <v>70</v>
      </c>
      <c r="AF69"/>
      <c r="AG69"/>
      <c r="AH69"/>
      <c r="AI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1:49" x14ac:dyDescent="0.25">
      <c r="A70" s="20">
        <v>612</v>
      </c>
      <c r="B70" t="s">
        <v>303</v>
      </c>
      <c r="C70" t="s">
        <v>9</v>
      </c>
      <c r="D70" t="s">
        <v>29</v>
      </c>
      <c r="E70" t="s">
        <v>109</v>
      </c>
      <c r="F70" s="2">
        <v>8569511000</v>
      </c>
      <c r="G70" s="2">
        <v>0</v>
      </c>
      <c r="H70" s="2">
        <v>8569511000</v>
      </c>
      <c r="I70" s="2">
        <v>25400487</v>
      </c>
      <c r="J70" s="2">
        <v>0</v>
      </c>
      <c r="K70" s="2">
        <v>25400487</v>
      </c>
      <c r="L70" s="2">
        <v>21972682.600000001</v>
      </c>
      <c r="M70" s="2">
        <v>0</v>
      </c>
      <c r="N70" s="2">
        <v>21972682.600000001</v>
      </c>
      <c r="O70" s="15">
        <v>0.1</v>
      </c>
      <c r="P70" s="2">
        <v>0</v>
      </c>
      <c r="Q70" s="13">
        <v>0.1</v>
      </c>
      <c r="R70" s="15">
        <v>0</v>
      </c>
      <c r="S70" s="2">
        <v>2197268.2599999998</v>
      </c>
      <c r="T70" s="2">
        <v>2000000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4197268.26</v>
      </c>
      <c r="AD70" s="4">
        <f t="shared" si="1"/>
        <v>4197268.26</v>
      </c>
      <c r="AE70" t="s">
        <v>35</v>
      </c>
      <c r="AF70"/>
      <c r="AG70"/>
      <c r="AH70"/>
      <c r="AI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1:49" x14ac:dyDescent="0.25">
      <c r="A71" s="20">
        <v>618</v>
      </c>
      <c r="B71" t="s">
        <v>304</v>
      </c>
      <c r="C71" t="s">
        <v>2</v>
      </c>
      <c r="D71" t="s">
        <v>8</v>
      </c>
      <c r="E71" t="s">
        <v>110</v>
      </c>
      <c r="F71" s="2">
        <v>151343308000</v>
      </c>
      <c r="G71" s="2">
        <v>13100000</v>
      </c>
      <c r="H71" s="2">
        <v>151330208000</v>
      </c>
      <c r="I71" s="2">
        <v>229644985</v>
      </c>
      <c r="J71" s="2">
        <v>45850</v>
      </c>
      <c r="K71" s="2">
        <v>229599135</v>
      </c>
      <c r="L71" s="2">
        <v>169107661.80000001</v>
      </c>
      <c r="M71" s="2">
        <v>40610</v>
      </c>
      <c r="N71" s="2">
        <v>169067051.80000001</v>
      </c>
      <c r="O71" s="15">
        <v>0.1</v>
      </c>
      <c r="P71" s="2">
        <v>4061</v>
      </c>
      <c r="Q71" s="13">
        <v>0.25</v>
      </c>
      <c r="R71" s="15">
        <v>0.4</v>
      </c>
      <c r="S71" s="2">
        <v>45126820.719999999</v>
      </c>
      <c r="T71" s="2">
        <v>7000000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52130881.719999999</v>
      </c>
      <c r="AD71" s="4">
        <f t="shared" si="1"/>
        <v>52130881.719999999</v>
      </c>
      <c r="AE71" t="s">
        <v>113</v>
      </c>
      <c r="AF71"/>
      <c r="AG71"/>
      <c r="AH71"/>
      <c r="AI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1:49" x14ac:dyDescent="0.25">
      <c r="A72" s="20">
        <v>631</v>
      </c>
      <c r="B72" t="s">
        <v>303</v>
      </c>
      <c r="C72" t="s">
        <v>2</v>
      </c>
      <c r="D72" t="s">
        <v>8</v>
      </c>
      <c r="E72" t="s">
        <v>111</v>
      </c>
      <c r="F72" s="2">
        <v>58130703000</v>
      </c>
      <c r="G72" s="2">
        <v>0</v>
      </c>
      <c r="H72" s="2">
        <v>58130703000</v>
      </c>
      <c r="I72" s="2">
        <v>122765531</v>
      </c>
      <c r="J72" s="2">
        <v>0</v>
      </c>
      <c r="K72" s="2">
        <v>122765531</v>
      </c>
      <c r="L72" s="2">
        <v>99513249.799999997</v>
      </c>
      <c r="M72" s="2">
        <v>0</v>
      </c>
      <c r="N72" s="2">
        <v>99513249.799999997</v>
      </c>
      <c r="O72" s="15">
        <v>0.1</v>
      </c>
      <c r="P72" s="2">
        <v>0</v>
      </c>
      <c r="Q72" s="13">
        <v>0.2</v>
      </c>
      <c r="R72" s="15">
        <v>0</v>
      </c>
      <c r="S72" s="2">
        <v>19902649.960000001</v>
      </c>
      <c r="T72" s="2">
        <v>4000000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23902649.960000001</v>
      </c>
      <c r="AD72" s="4">
        <f t="shared" si="1"/>
        <v>23902649.960000001</v>
      </c>
      <c r="AE72" t="s">
        <v>45</v>
      </c>
      <c r="AF72"/>
      <c r="AG72"/>
      <c r="AH72"/>
      <c r="AI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1:49" x14ac:dyDescent="0.25">
      <c r="A73" s="20">
        <v>634</v>
      </c>
      <c r="B73" t="s">
        <v>303</v>
      </c>
      <c r="C73" t="s">
        <v>9</v>
      </c>
      <c r="D73" t="s">
        <v>10</v>
      </c>
      <c r="E73" t="s">
        <v>112</v>
      </c>
      <c r="F73" s="2">
        <v>16172027000</v>
      </c>
      <c r="G73" s="2">
        <v>0</v>
      </c>
      <c r="H73" s="2">
        <v>16172027000</v>
      </c>
      <c r="I73" s="2">
        <v>38990664</v>
      </c>
      <c r="J73" s="2">
        <v>0</v>
      </c>
      <c r="K73" s="2">
        <v>38990664</v>
      </c>
      <c r="L73" s="2">
        <v>32521853.199999999</v>
      </c>
      <c r="M73" s="2">
        <v>0</v>
      </c>
      <c r="N73" s="2">
        <v>32521853.199999999</v>
      </c>
      <c r="O73" s="15">
        <v>0.1</v>
      </c>
      <c r="P73" s="2">
        <v>0</v>
      </c>
      <c r="Q73" s="13">
        <v>0.15</v>
      </c>
      <c r="R73" s="15">
        <v>0</v>
      </c>
      <c r="S73" s="2">
        <v>4878277.9800000004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7878277.9800000004</v>
      </c>
      <c r="AD73" s="4">
        <f t="shared" si="1"/>
        <v>7878277.9800000004</v>
      </c>
      <c r="AE73" t="s">
        <v>38</v>
      </c>
      <c r="AF73"/>
      <c r="AG73"/>
      <c r="AH73"/>
      <c r="AI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1:49" x14ac:dyDescent="0.25">
      <c r="A74" s="20">
        <v>642</v>
      </c>
      <c r="B74" t="s">
        <v>302</v>
      </c>
      <c r="C74" t="s">
        <v>9</v>
      </c>
      <c r="D74" t="s">
        <v>10</v>
      </c>
      <c r="E74" t="s">
        <v>114</v>
      </c>
      <c r="F74" s="2">
        <v>4262715000</v>
      </c>
      <c r="G74" s="2">
        <v>0</v>
      </c>
      <c r="H74" s="2">
        <v>4262715000</v>
      </c>
      <c r="I74" s="2">
        <v>9391553</v>
      </c>
      <c r="J74" s="2">
        <v>0</v>
      </c>
      <c r="K74" s="2">
        <v>9391553</v>
      </c>
      <c r="L74" s="2">
        <v>7686467</v>
      </c>
      <c r="M74" s="2">
        <v>0</v>
      </c>
      <c r="N74" s="2">
        <v>7686467</v>
      </c>
      <c r="O74" s="15">
        <v>0.1</v>
      </c>
      <c r="P74" s="2">
        <v>0</v>
      </c>
      <c r="Q74" s="13">
        <v>0.3</v>
      </c>
      <c r="R74" s="15">
        <v>0</v>
      </c>
      <c r="S74" s="2">
        <v>2305940.1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2305940.1</v>
      </c>
      <c r="AD74" s="4">
        <f t="shared" si="1"/>
        <v>2305940.1</v>
      </c>
      <c r="AE74" t="s">
        <v>70</v>
      </c>
      <c r="AF74"/>
      <c r="AG74"/>
      <c r="AH74"/>
      <c r="AI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1:49" x14ac:dyDescent="0.25">
      <c r="A75" s="20">
        <v>645</v>
      </c>
      <c r="B75" t="s">
        <v>303</v>
      </c>
      <c r="C75" t="s">
        <v>9</v>
      </c>
      <c r="D75" t="s">
        <v>29</v>
      </c>
      <c r="E75" t="s">
        <v>115</v>
      </c>
      <c r="F75" s="2">
        <v>42024113000</v>
      </c>
      <c r="G75" s="2">
        <v>0</v>
      </c>
      <c r="H75" s="2">
        <v>42024113000</v>
      </c>
      <c r="I75" s="2">
        <v>79803513</v>
      </c>
      <c r="J75" s="2">
        <v>0</v>
      </c>
      <c r="K75" s="2">
        <v>79803513</v>
      </c>
      <c r="L75" s="2">
        <v>62993867.799999997</v>
      </c>
      <c r="M75" s="2">
        <v>0</v>
      </c>
      <c r="N75" s="2">
        <v>62993867.799999997</v>
      </c>
      <c r="O75" s="15">
        <v>0.1</v>
      </c>
      <c r="P75" s="2">
        <v>0</v>
      </c>
      <c r="Q75" s="13">
        <v>0.2</v>
      </c>
      <c r="R75" s="15">
        <v>0</v>
      </c>
      <c r="S75" s="2">
        <v>12598773.560000001</v>
      </c>
      <c r="T75" s="2">
        <v>4000000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16598773.560000001</v>
      </c>
      <c r="AD75" s="4">
        <f t="shared" si="1"/>
        <v>16598773.560000001</v>
      </c>
      <c r="AE75" t="s">
        <v>24</v>
      </c>
      <c r="AF75"/>
      <c r="AG75"/>
      <c r="AH75"/>
      <c r="AI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1:49" x14ac:dyDescent="0.25">
      <c r="A76" s="20">
        <v>646</v>
      </c>
      <c r="B76" t="s">
        <v>302</v>
      </c>
      <c r="C76" t="s">
        <v>2</v>
      </c>
      <c r="D76" t="s">
        <v>352</v>
      </c>
      <c r="E76" t="s">
        <v>116</v>
      </c>
      <c r="F76" s="2">
        <v>3558423000</v>
      </c>
      <c r="G76" s="2">
        <v>0</v>
      </c>
      <c r="H76" s="2">
        <v>3558423000</v>
      </c>
      <c r="I76" s="2">
        <v>8578196</v>
      </c>
      <c r="J76" s="2">
        <v>0</v>
      </c>
      <c r="K76" s="2">
        <v>8578196</v>
      </c>
      <c r="L76" s="2">
        <v>7154826.7999999998</v>
      </c>
      <c r="M76" s="2">
        <v>0</v>
      </c>
      <c r="N76" s="2">
        <v>7154826.7999999998</v>
      </c>
      <c r="O76" s="15">
        <v>0.1</v>
      </c>
      <c r="P76" s="2">
        <v>0</v>
      </c>
      <c r="Q76" s="13">
        <v>0.3</v>
      </c>
      <c r="R76" s="15">
        <v>0</v>
      </c>
      <c r="S76" s="2">
        <v>2146448.04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2146448.04</v>
      </c>
      <c r="AD76" s="4">
        <f t="shared" si="1"/>
        <v>2146448.04</v>
      </c>
      <c r="AE76" t="s">
        <v>97</v>
      </c>
      <c r="AF76"/>
      <c r="AG76"/>
      <c r="AH76"/>
      <c r="AI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1:49" x14ac:dyDescent="0.25">
      <c r="A77" s="20">
        <v>651</v>
      </c>
      <c r="B77" t="s">
        <v>303</v>
      </c>
      <c r="C77" t="s">
        <v>2</v>
      </c>
      <c r="D77" t="s">
        <v>351</v>
      </c>
      <c r="E77" t="s">
        <v>117</v>
      </c>
      <c r="F77" s="2">
        <v>33006877000</v>
      </c>
      <c r="G77" s="2">
        <v>0</v>
      </c>
      <c r="H77" s="2">
        <v>33006877000</v>
      </c>
      <c r="I77" s="2">
        <v>49951417</v>
      </c>
      <c r="J77" s="2">
        <v>0</v>
      </c>
      <c r="K77" s="2">
        <v>49951417</v>
      </c>
      <c r="L77" s="2">
        <v>36748666.200000003</v>
      </c>
      <c r="M77" s="2">
        <v>0</v>
      </c>
      <c r="N77" s="2">
        <v>36748666.200000003</v>
      </c>
      <c r="O77" s="15">
        <v>0.1</v>
      </c>
      <c r="P77" s="2">
        <v>0</v>
      </c>
      <c r="Q77" s="13">
        <v>0.15</v>
      </c>
      <c r="R77" s="15">
        <v>0</v>
      </c>
      <c r="S77" s="2">
        <v>5512299.9299999997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8512299.9299999997</v>
      </c>
      <c r="AD77" s="4">
        <f t="shared" si="1"/>
        <v>8512299.9299999997</v>
      </c>
      <c r="AE77" t="s">
        <v>49</v>
      </c>
      <c r="AF77"/>
      <c r="AG77"/>
      <c r="AH77"/>
      <c r="AI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1:49" x14ac:dyDescent="0.25">
      <c r="A78" s="20">
        <v>681</v>
      </c>
      <c r="B78" t="s">
        <v>303</v>
      </c>
      <c r="C78" t="s">
        <v>2</v>
      </c>
      <c r="D78" t="s">
        <v>351</v>
      </c>
      <c r="E78" t="s">
        <v>118</v>
      </c>
      <c r="F78" s="2">
        <v>105125945000</v>
      </c>
      <c r="G78" s="2">
        <v>4992985000</v>
      </c>
      <c r="H78" s="2">
        <v>100132960000</v>
      </c>
      <c r="I78" s="2">
        <v>201212175</v>
      </c>
      <c r="J78" s="2">
        <v>14643932</v>
      </c>
      <c r="K78" s="2">
        <v>186568243</v>
      </c>
      <c r="L78" s="2">
        <v>159161797</v>
      </c>
      <c r="M78" s="2">
        <v>12646738</v>
      </c>
      <c r="N78" s="2">
        <v>146515059</v>
      </c>
      <c r="O78" s="15">
        <v>0.1</v>
      </c>
      <c r="P78" s="2">
        <v>1264673.8</v>
      </c>
      <c r="Q78" s="13">
        <v>0.25</v>
      </c>
      <c r="R78" s="15">
        <v>0.4</v>
      </c>
      <c r="S78" s="2">
        <v>36628764.75</v>
      </c>
      <c r="T78" s="2">
        <v>6000000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43893438.549999997</v>
      </c>
      <c r="AD78" s="4">
        <f t="shared" si="1"/>
        <v>43893438.549999997</v>
      </c>
      <c r="AE78" t="s">
        <v>49</v>
      </c>
      <c r="AF78"/>
      <c r="AG78"/>
      <c r="AH78"/>
      <c r="AI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 x14ac:dyDescent="0.25">
      <c r="A79" s="20">
        <v>682</v>
      </c>
      <c r="B79" t="s">
        <v>303</v>
      </c>
      <c r="C79" t="s">
        <v>2</v>
      </c>
      <c r="D79" t="s">
        <v>351</v>
      </c>
      <c r="E79" t="s">
        <v>119</v>
      </c>
      <c r="F79" s="2">
        <v>37135771000</v>
      </c>
      <c r="G79" s="2">
        <v>24227802000</v>
      </c>
      <c r="H79" s="2">
        <v>12907969000</v>
      </c>
      <c r="I79" s="2">
        <v>97822264</v>
      </c>
      <c r="J79" s="2">
        <v>62408090</v>
      </c>
      <c r="K79" s="2">
        <v>35414174</v>
      </c>
      <c r="L79" s="2">
        <v>82967955.599999994</v>
      </c>
      <c r="M79" s="2">
        <v>52716969.200000003</v>
      </c>
      <c r="N79" s="2">
        <v>30250986.399999999</v>
      </c>
      <c r="O79" s="15">
        <v>0.1</v>
      </c>
      <c r="P79" s="2">
        <v>5271696.92</v>
      </c>
      <c r="Q79" s="13">
        <v>0.2</v>
      </c>
      <c r="R79" s="15">
        <v>0</v>
      </c>
      <c r="S79" s="2">
        <v>6050197.2800000003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15321894.199999999</v>
      </c>
      <c r="AD79" s="4">
        <f t="shared" si="1"/>
        <v>15321894.199999999</v>
      </c>
      <c r="AE79" t="s">
        <v>105</v>
      </c>
      <c r="AF79"/>
      <c r="AG79"/>
      <c r="AH79"/>
      <c r="AI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 x14ac:dyDescent="0.25">
      <c r="A80" s="20">
        <v>684</v>
      </c>
      <c r="B80" t="s">
        <v>302</v>
      </c>
      <c r="C80" t="s">
        <v>9</v>
      </c>
      <c r="D80" t="s">
        <v>29</v>
      </c>
      <c r="E80" t="s">
        <v>120</v>
      </c>
      <c r="F80" s="2">
        <v>2568175000</v>
      </c>
      <c r="G80" s="2">
        <v>0</v>
      </c>
      <c r="H80" s="2">
        <v>2568175000</v>
      </c>
      <c r="I80" s="2">
        <v>4343778</v>
      </c>
      <c r="J80" s="2">
        <v>0</v>
      </c>
      <c r="K80" s="2">
        <v>4343778</v>
      </c>
      <c r="L80" s="2">
        <v>3316508</v>
      </c>
      <c r="M80" s="2">
        <v>0</v>
      </c>
      <c r="N80" s="2">
        <v>3316508</v>
      </c>
      <c r="O80" s="15">
        <v>0.1</v>
      </c>
      <c r="P80" s="2">
        <v>0</v>
      </c>
      <c r="Q80" s="13">
        <v>0.3</v>
      </c>
      <c r="R80" s="15">
        <v>0</v>
      </c>
      <c r="S80" s="2">
        <v>994952.4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994952.4</v>
      </c>
      <c r="AD80" s="4">
        <f t="shared" si="1"/>
        <v>994952.4</v>
      </c>
      <c r="AE80" t="s">
        <v>35</v>
      </c>
      <c r="AF80"/>
      <c r="AG80"/>
      <c r="AH80"/>
      <c r="AI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1:49" x14ac:dyDescent="0.25">
      <c r="A81" s="20">
        <v>685</v>
      </c>
      <c r="B81" t="s">
        <v>303</v>
      </c>
      <c r="C81" t="s">
        <v>9</v>
      </c>
      <c r="D81" t="s">
        <v>29</v>
      </c>
      <c r="E81" t="s">
        <v>121</v>
      </c>
      <c r="F81" s="2">
        <v>10377082500</v>
      </c>
      <c r="G81" s="2">
        <v>0</v>
      </c>
      <c r="H81" s="2">
        <v>10377082500</v>
      </c>
      <c r="I81" s="2">
        <v>28551892</v>
      </c>
      <c r="J81" s="2">
        <v>0</v>
      </c>
      <c r="K81" s="2">
        <v>28551892</v>
      </c>
      <c r="L81" s="2">
        <v>24401059</v>
      </c>
      <c r="M81" s="2">
        <v>0</v>
      </c>
      <c r="N81" s="2">
        <v>24401059</v>
      </c>
      <c r="O81" s="15">
        <v>0.1</v>
      </c>
      <c r="P81" s="2">
        <v>0</v>
      </c>
      <c r="Q81" s="13">
        <v>0.1</v>
      </c>
      <c r="R81" s="15">
        <v>0</v>
      </c>
      <c r="S81" s="2">
        <v>2440105.9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4440105.9000000004</v>
      </c>
      <c r="AD81" s="4">
        <f t="shared" si="1"/>
        <v>4440105.9000000004</v>
      </c>
      <c r="AE81" t="s">
        <v>84</v>
      </c>
      <c r="AF81"/>
      <c r="AG81"/>
      <c r="AH81"/>
      <c r="AI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1:49" x14ac:dyDescent="0.25">
      <c r="A82" s="20">
        <v>728</v>
      </c>
      <c r="B82" t="s">
        <v>303</v>
      </c>
      <c r="C82" t="s">
        <v>9</v>
      </c>
      <c r="D82" t="s">
        <v>10</v>
      </c>
      <c r="E82" t="s">
        <v>160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5">
        <v>0.1</v>
      </c>
      <c r="P82" s="2">
        <v>0</v>
      </c>
      <c r="Q82" s="13">
        <v>0</v>
      </c>
      <c r="R82" s="15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0</v>
      </c>
      <c r="AD82" s="4">
        <f t="shared" si="1"/>
        <v>0</v>
      </c>
      <c r="AE82" t="s">
        <v>77</v>
      </c>
      <c r="AF82"/>
      <c r="AG82"/>
      <c r="AH82"/>
      <c r="AI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1:49" x14ac:dyDescent="0.25">
      <c r="A83" s="20">
        <v>730</v>
      </c>
      <c r="B83" t="s">
        <v>303</v>
      </c>
      <c r="C83" t="s">
        <v>2</v>
      </c>
      <c r="D83" t="s">
        <v>351</v>
      </c>
      <c r="E83" t="s">
        <v>162</v>
      </c>
      <c r="F83" s="2">
        <v>20687841000</v>
      </c>
      <c r="G83" s="2">
        <v>109400000</v>
      </c>
      <c r="H83" s="2">
        <v>20578441000</v>
      </c>
      <c r="I83" s="2">
        <v>45619549</v>
      </c>
      <c r="J83" s="2">
        <v>328200</v>
      </c>
      <c r="K83" s="2">
        <v>45291349</v>
      </c>
      <c r="L83" s="2">
        <v>37344412.600000001</v>
      </c>
      <c r="M83" s="2">
        <v>284440</v>
      </c>
      <c r="N83" s="2">
        <v>37059972.600000001</v>
      </c>
      <c r="O83" s="15">
        <v>0.1</v>
      </c>
      <c r="P83" s="2">
        <v>28444</v>
      </c>
      <c r="Q83" s="13">
        <v>0.15</v>
      </c>
      <c r="R83" s="15">
        <v>0</v>
      </c>
      <c r="S83" s="2">
        <v>5558995.8899999997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8587439.8900000006</v>
      </c>
      <c r="AD83" s="4">
        <f t="shared" si="1"/>
        <v>8587439.8900000006</v>
      </c>
      <c r="AE83" t="s">
        <v>49</v>
      </c>
      <c r="AF83"/>
      <c r="AG83"/>
      <c r="AH83"/>
      <c r="AI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1:49" s="38" customFormat="1" x14ac:dyDescent="0.25">
      <c r="A84" s="20">
        <v>747</v>
      </c>
      <c r="B84" t="s">
        <v>303</v>
      </c>
      <c r="C84" t="s">
        <v>2</v>
      </c>
      <c r="D84" t="s">
        <v>8</v>
      </c>
      <c r="E84" t="s">
        <v>169</v>
      </c>
      <c r="F84" s="2">
        <v>12956519000</v>
      </c>
      <c r="G84" s="2">
        <v>0</v>
      </c>
      <c r="H84" s="2">
        <v>12956519000</v>
      </c>
      <c r="I84" s="2">
        <v>33489830</v>
      </c>
      <c r="J84" s="2">
        <v>0</v>
      </c>
      <c r="K84" s="2">
        <v>33489830</v>
      </c>
      <c r="L84" s="2">
        <v>28307222.399999999</v>
      </c>
      <c r="M84" s="2">
        <v>0</v>
      </c>
      <c r="N84" s="2">
        <v>28307222.399999999</v>
      </c>
      <c r="O84" s="15">
        <v>0.1</v>
      </c>
      <c r="P84" s="2">
        <v>0</v>
      </c>
      <c r="Q84" s="13">
        <v>0.1</v>
      </c>
      <c r="R84" s="15">
        <v>0</v>
      </c>
      <c r="S84" s="2">
        <v>2830722.24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4830722.24</v>
      </c>
      <c r="AC84" s="4"/>
      <c r="AD84" s="4">
        <f t="shared" si="1"/>
        <v>4830722.24</v>
      </c>
      <c r="AE84" t="s">
        <v>36</v>
      </c>
    </row>
    <row r="85" spans="1:49" x14ac:dyDescent="0.25">
      <c r="A85" s="20">
        <v>757</v>
      </c>
      <c r="B85" t="s">
        <v>303</v>
      </c>
      <c r="C85" t="s">
        <v>9</v>
      </c>
      <c r="D85" t="s">
        <v>10</v>
      </c>
      <c r="E85" t="s">
        <v>170</v>
      </c>
      <c r="F85" s="2">
        <v>11122207000</v>
      </c>
      <c r="G85" s="2">
        <v>0</v>
      </c>
      <c r="H85" s="2">
        <v>11122207000</v>
      </c>
      <c r="I85" s="2">
        <v>19970263</v>
      </c>
      <c r="J85" s="2">
        <v>0</v>
      </c>
      <c r="K85" s="2">
        <v>19970263</v>
      </c>
      <c r="L85" s="2">
        <v>15521380.199999999</v>
      </c>
      <c r="M85" s="2">
        <v>0</v>
      </c>
      <c r="N85" s="2">
        <v>15521380.199999999</v>
      </c>
      <c r="O85" s="15">
        <v>0.1</v>
      </c>
      <c r="P85" s="2">
        <v>0</v>
      </c>
      <c r="Q85" s="13">
        <v>0.1</v>
      </c>
      <c r="R85" s="15">
        <v>0</v>
      </c>
      <c r="S85" s="2">
        <v>1552138.02</v>
      </c>
      <c r="T85" s="2">
        <v>1000000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2552138.02</v>
      </c>
      <c r="AD85" s="4">
        <f t="shared" si="1"/>
        <v>2552138.02</v>
      </c>
      <c r="AE85" t="s">
        <v>77</v>
      </c>
      <c r="AF85"/>
      <c r="AG85"/>
      <c r="AH85"/>
      <c r="AI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1:49" x14ac:dyDescent="0.25">
      <c r="A86" s="20">
        <v>760</v>
      </c>
      <c r="B86" t="s">
        <v>303</v>
      </c>
      <c r="C86" t="s">
        <v>9</v>
      </c>
      <c r="D86" t="s">
        <v>29</v>
      </c>
      <c r="E86" t="s">
        <v>171</v>
      </c>
      <c r="F86" s="2">
        <v>13657793000</v>
      </c>
      <c r="G86" s="2">
        <v>0</v>
      </c>
      <c r="H86" s="2">
        <v>13657793000</v>
      </c>
      <c r="I86" s="2">
        <v>36323422</v>
      </c>
      <c r="J86" s="2">
        <v>0</v>
      </c>
      <c r="K86" s="2">
        <v>36323422</v>
      </c>
      <c r="L86" s="2">
        <v>30860304.800000001</v>
      </c>
      <c r="M86" s="2">
        <v>0</v>
      </c>
      <c r="N86" s="2">
        <v>30860304.800000001</v>
      </c>
      <c r="O86" s="15">
        <v>0.1</v>
      </c>
      <c r="P86" s="2">
        <v>0</v>
      </c>
      <c r="Q86" s="13">
        <v>0.15</v>
      </c>
      <c r="R86" s="15">
        <v>0</v>
      </c>
      <c r="S86" s="2">
        <v>4629045.72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7629045.7199999997</v>
      </c>
      <c r="AD86" s="4">
        <f t="shared" si="1"/>
        <v>7629045.7199999997</v>
      </c>
      <c r="AE86" t="s">
        <v>24</v>
      </c>
      <c r="AF86"/>
      <c r="AG86"/>
      <c r="AH86"/>
      <c r="AI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1:49" x14ac:dyDescent="0.25">
      <c r="A87" s="20">
        <v>785</v>
      </c>
      <c r="B87" t="s">
        <v>303</v>
      </c>
      <c r="C87" t="s">
        <v>9</v>
      </c>
      <c r="D87" t="s">
        <v>10</v>
      </c>
      <c r="E87" t="s">
        <v>172</v>
      </c>
      <c r="F87" s="2">
        <v>33019316200</v>
      </c>
      <c r="G87" s="2">
        <v>0</v>
      </c>
      <c r="H87" s="2">
        <v>33019316200</v>
      </c>
      <c r="I87" s="2">
        <v>69779141</v>
      </c>
      <c r="J87" s="2">
        <v>0</v>
      </c>
      <c r="K87" s="2">
        <v>69779141</v>
      </c>
      <c r="L87" s="2">
        <v>56571414.520000003</v>
      </c>
      <c r="M87" s="2">
        <v>0</v>
      </c>
      <c r="N87" s="2">
        <v>56571414.520000003</v>
      </c>
      <c r="O87" s="15">
        <v>0.1</v>
      </c>
      <c r="P87" s="2">
        <v>0</v>
      </c>
      <c r="Q87" s="13">
        <v>0.15</v>
      </c>
      <c r="R87" s="15">
        <v>0</v>
      </c>
      <c r="S87" s="2">
        <v>8485712.1779999994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11485712.177999999</v>
      </c>
      <c r="AD87" s="4">
        <f t="shared" si="1"/>
        <v>11485712.177999999</v>
      </c>
      <c r="AE87" t="s">
        <v>38</v>
      </c>
      <c r="AF87"/>
      <c r="AG87"/>
      <c r="AH87"/>
      <c r="AI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1:49" x14ac:dyDescent="0.25">
      <c r="A88" s="20">
        <v>790</v>
      </c>
      <c r="B88" t="s">
        <v>303</v>
      </c>
      <c r="C88" t="s">
        <v>9</v>
      </c>
      <c r="D88" t="s">
        <v>16</v>
      </c>
      <c r="E88" t="s">
        <v>32</v>
      </c>
      <c r="F88" s="2">
        <v>12178995000</v>
      </c>
      <c r="G88" s="2">
        <v>0</v>
      </c>
      <c r="H88" s="2">
        <v>12178995000</v>
      </c>
      <c r="I88" s="2">
        <v>27838733</v>
      </c>
      <c r="J88" s="2">
        <v>0</v>
      </c>
      <c r="K88" s="2">
        <v>27838733</v>
      </c>
      <c r="L88" s="2">
        <v>22967135</v>
      </c>
      <c r="M88" s="2">
        <v>0</v>
      </c>
      <c r="N88" s="2">
        <v>22967135</v>
      </c>
      <c r="O88" s="15">
        <v>0.1</v>
      </c>
      <c r="P88" s="2">
        <v>0</v>
      </c>
      <c r="Q88" s="13">
        <v>0.1</v>
      </c>
      <c r="R88" s="15">
        <v>0</v>
      </c>
      <c r="S88" s="2">
        <v>2296713.5</v>
      </c>
      <c r="T88" s="2">
        <v>2000000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4296713.5</v>
      </c>
      <c r="AD88" s="4">
        <f t="shared" si="1"/>
        <v>4296713.5</v>
      </c>
      <c r="AE88" t="s">
        <v>18</v>
      </c>
      <c r="AF88"/>
      <c r="AG88"/>
      <c r="AH88"/>
      <c r="AI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1:49" x14ac:dyDescent="0.25">
      <c r="A89" s="20">
        <v>792</v>
      </c>
      <c r="B89" t="s">
        <v>302</v>
      </c>
      <c r="C89" t="s">
        <v>2</v>
      </c>
      <c r="D89" t="s">
        <v>219</v>
      </c>
      <c r="E89" t="s">
        <v>189</v>
      </c>
      <c r="F89" s="2">
        <v>133825000</v>
      </c>
      <c r="G89" s="2">
        <v>0</v>
      </c>
      <c r="H89" s="2">
        <v>133825000</v>
      </c>
      <c r="I89" s="2">
        <v>468388</v>
      </c>
      <c r="J89" s="2">
        <v>0</v>
      </c>
      <c r="K89" s="2">
        <v>468388</v>
      </c>
      <c r="L89" s="2">
        <v>414858</v>
      </c>
      <c r="M89" s="2">
        <v>0</v>
      </c>
      <c r="N89" s="2">
        <v>414858</v>
      </c>
      <c r="O89" s="15">
        <v>0.1</v>
      </c>
      <c r="P89" s="2">
        <v>0</v>
      </c>
      <c r="Q89" s="13">
        <v>0.3</v>
      </c>
      <c r="R89" s="15">
        <v>0</v>
      </c>
      <c r="S89" s="2">
        <v>124457.4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124457.4</v>
      </c>
      <c r="AD89" s="4">
        <f t="shared" si="1"/>
        <v>124457.4</v>
      </c>
      <c r="AE89" t="s">
        <v>270</v>
      </c>
      <c r="AF89"/>
      <c r="AG89"/>
      <c r="AH89"/>
      <c r="AI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1:49" x14ac:dyDescent="0.25">
      <c r="A90" s="20">
        <v>797</v>
      </c>
      <c r="B90" t="s">
        <v>302</v>
      </c>
      <c r="C90" t="s">
        <v>2</v>
      </c>
      <c r="D90" t="s">
        <v>352</v>
      </c>
      <c r="E90" t="s">
        <v>173</v>
      </c>
      <c r="F90" s="2">
        <v>258960000</v>
      </c>
      <c r="G90" s="2">
        <v>0</v>
      </c>
      <c r="H90" s="2">
        <v>258960000</v>
      </c>
      <c r="I90" s="2">
        <v>776880</v>
      </c>
      <c r="J90" s="2">
        <v>0</v>
      </c>
      <c r="K90" s="2">
        <v>776880</v>
      </c>
      <c r="L90" s="2">
        <v>673296</v>
      </c>
      <c r="M90" s="2">
        <v>0</v>
      </c>
      <c r="N90" s="2">
        <v>673296</v>
      </c>
      <c r="O90" s="15">
        <v>0.1</v>
      </c>
      <c r="P90" s="2">
        <v>0</v>
      </c>
      <c r="Q90" s="13">
        <v>0.3</v>
      </c>
      <c r="R90" s="15">
        <v>0</v>
      </c>
      <c r="S90" s="2">
        <v>201988.8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201988.8</v>
      </c>
      <c r="AD90" s="4">
        <f t="shared" si="1"/>
        <v>201988.8</v>
      </c>
      <c r="AE90" t="s">
        <v>180</v>
      </c>
      <c r="AF90"/>
      <c r="AG90"/>
      <c r="AH90"/>
      <c r="AI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1:49" x14ac:dyDescent="0.25">
      <c r="A91" s="20">
        <v>803</v>
      </c>
      <c r="B91" t="s">
        <v>303</v>
      </c>
      <c r="C91" t="s">
        <v>9</v>
      </c>
      <c r="D91" t="s">
        <v>29</v>
      </c>
      <c r="E91" t="s">
        <v>174</v>
      </c>
      <c r="F91" s="2">
        <v>5128748000</v>
      </c>
      <c r="G91" s="2">
        <v>0</v>
      </c>
      <c r="H91" s="2">
        <v>5128748000</v>
      </c>
      <c r="I91" s="2">
        <v>7770041</v>
      </c>
      <c r="J91" s="2">
        <v>0</v>
      </c>
      <c r="K91" s="2">
        <v>7770041</v>
      </c>
      <c r="L91" s="2">
        <v>5718541.7999999998</v>
      </c>
      <c r="M91" s="2">
        <v>0</v>
      </c>
      <c r="N91" s="2">
        <v>5718541.7999999998</v>
      </c>
      <c r="O91" s="15">
        <v>0.1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 t="shared" si="1"/>
        <v>0</v>
      </c>
      <c r="AE91" t="s">
        <v>35</v>
      </c>
      <c r="AF91"/>
      <c r="AG91"/>
      <c r="AH91"/>
      <c r="AI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1:49" x14ac:dyDescent="0.25">
      <c r="A92" s="20">
        <v>805</v>
      </c>
      <c r="B92" t="s">
        <v>303</v>
      </c>
      <c r="C92" t="s">
        <v>9</v>
      </c>
      <c r="D92" t="s">
        <v>29</v>
      </c>
      <c r="E92" t="s">
        <v>175</v>
      </c>
      <c r="F92" s="2">
        <v>21215988000</v>
      </c>
      <c r="G92" s="2">
        <v>0</v>
      </c>
      <c r="H92" s="2">
        <v>21215988000</v>
      </c>
      <c r="I92" s="2">
        <v>44656949</v>
      </c>
      <c r="J92" s="2">
        <v>0</v>
      </c>
      <c r="K92" s="2">
        <v>44656949</v>
      </c>
      <c r="L92" s="2">
        <v>36170553.799999997</v>
      </c>
      <c r="M92" s="2">
        <v>0</v>
      </c>
      <c r="N92" s="2">
        <v>36170553.799999997</v>
      </c>
      <c r="O92" s="15">
        <v>0.1</v>
      </c>
      <c r="P92" s="2">
        <v>0</v>
      </c>
      <c r="Q92" s="13">
        <v>0.15</v>
      </c>
      <c r="R92" s="15">
        <v>0</v>
      </c>
      <c r="S92" s="2">
        <v>5425583.0700000003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8425583.0700000003</v>
      </c>
      <c r="AD92" s="4">
        <f t="shared" si="1"/>
        <v>8425583.0700000003</v>
      </c>
      <c r="AE92" t="s">
        <v>30</v>
      </c>
      <c r="AF92"/>
      <c r="AG92"/>
      <c r="AH92"/>
      <c r="AI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1:49" x14ac:dyDescent="0.25">
      <c r="A93" s="20">
        <v>809</v>
      </c>
      <c r="B93" t="s">
        <v>303</v>
      </c>
      <c r="C93" t="s">
        <v>2</v>
      </c>
      <c r="D93" t="s">
        <v>8</v>
      </c>
      <c r="E93" t="s">
        <v>176</v>
      </c>
      <c r="F93" s="2">
        <v>17725287000</v>
      </c>
      <c r="G93" s="2">
        <v>3707430000</v>
      </c>
      <c r="H93" s="2">
        <v>14017857000</v>
      </c>
      <c r="I93" s="2">
        <v>34373784</v>
      </c>
      <c r="J93" s="2">
        <v>9819068</v>
      </c>
      <c r="K93" s="2">
        <v>24554716</v>
      </c>
      <c r="L93" s="2">
        <v>27283669.199999999</v>
      </c>
      <c r="M93" s="2">
        <v>8336096</v>
      </c>
      <c r="N93" s="2">
        <v>18947573.199999999</v>
      </c>
      <c r="O93" s="15">
        <v>0.1</v>
      </c>
      <c r="P93" s="2">
        <v>833609.6</v>
      </c>
      <c r="Q93" s="13">
        <v>0.1</v>
      </c>
      <c r="R93" s="15">
        <v>0</v>
      </c>
      <c r="S93" s="2">
        <v>1894757.32</v>
      </c>
      <c r="T93" s="2">
        <v>2000000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4728366.92</v>
      </c>
      <c r="AD93" s="4">
        <f t="shared" si="1"/>
        <v>4728366.92</v>
      </c>
      <c r="AE93" t="s">
        <v>36</v>
      </c>
      <c r="AF93"/>
      <c r="AG93"/>
      <c r="AH93"/>
      <c r="AI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1:49" x14ac:dyDescent="0.25">
      <c r="A94" s="20">
        <v>810</v>
      </c>
      <c r="B94" t="s">
        <v>303</v>
      </c>
      <c r="C94" t="s">
        <v>2</v>
      </c>
      <c r="D94" t="s">
        <v>4</v>
      </c>
      <c r="E94" t="s">
        <v>177</v>
      </c>
      <c r="F94" s="2">
        <v>57864720000</v>
      </c>
      <c r="G94" s="2">
        <v>38497055000</v>
      </c>
      <c r="H94" s="2">
        <v>19367665000</v>
      </c>
      <c r="I94" s="2">
        <v>107320118</v>
      </c>
      <c r="J94" s="2">
        <v>64617192</v>
      </c>
      <c r="K94" s="2">
        <v>42702926</v>
      </c>
      <c r="L94" s="2">
        <v>84174230</v>
      </c>
      <c r="M94" s="2">
        <v>49218370</v>
      </c>
      <c r="N94" s="2">
        <v>34955860</v>
      </c>
      <c r="O94" s="15">
        <v>0.1</v>
      </c>
      <c r="P94" s="2">
        <v>4921837</v>
      </c>
      <c r="Q94" s="13">
        <v>0.2</v>
      </c>
      <c r="R94" s="15">
        <v>0</v>
      </c>
      <c r="S94" s="2">
        <v>6991172</v>
      </c>
      <c r="T94" s="2">
        <v>4000000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15913009</v>
      </c>
      <c r="AD94" s="4">
        <f t="shared" si="1"/>
        <v>15913009</v>
      </c>
      <c r="AE94" t="s">
        <v>53</v>
      </c>
      <c r="AF94"/>
      <c r="AG94"/>
      <c r="AH94"/>
      <c r="AI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1:49" x14ac:dyDescent="0.25">
      <c r="A95" s="20">
        <v>813</v>
      </c>
      <c r="B95" t="s">
        <v>303</v>
      </c>
      <c r="C95" t="s">
        <v>2</v>
      </c>
      <c r="D95" t="s">
        <v>4</v>
      </c>
      <c r="E95" t="s">
        <v>178</v>
      </c>
      <c r="F95" s="2">
        <v>63393590000</v>
      </c>
      <c r="G95" s="2">
        <v>1345035000</v>
      </c>
      <c r="H95" s="2">
        <v>62048555000</v>
      </c>
      <c r="I95" s="2">
        <v>118036142</v>
      </c>
      <c r="J95" s="2">
        <v>4561533</v>
      </c>
      <c r="K95" s="2">
        <v>113474609</v>
      </c>
      <c r="L95" s="2">
        <v>92678706</v>
      </c>
      <c r="M95" s="2">
        <v>4023519</v>
      </c>
      <c r="N95" s="2">
        <v>88655187</v>
      </c>
      <c r="O95" s="15">
        <v>0.1</v>
      </c>
      <c r="P95" s="2">
        <v>402351.9</v>
      </c>
      <c r="Q95" s="13">
        <v>0.2</v>
      </c>
      <c r="R95" s="15">
        <v>0</v>
      </c>
      <c r="S95" s="2">
        <v>17731037.399999999</v>
      </c>
      <c r="T95" s="2">
        <v>4000000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22133389.300000001</v>
      </c>
      <c r="AD95" s="4">
        <f t="shared" si="1"/>
        <v>22133389.300000001</v>
      </c>
      <c r="AE95" t="s">
        <v>6</v>
      </c>
      <c r="AF95"/>
      <c r="AG95"/>
      <c r="AH95"/>
      <c r="AI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 x14ac:dyDescent="0.25">
      <c r="A96" s="20">
        <v>814</v>
      </c>
      <c r="B96" t="s">
        <v>302</v>
      </c>
      <c r="C96" t="s">
        <v>2</v>
      </c>
      <c r="D96" t="s">
        <v>351</v>
      </c>
      <c r="E96" t="s">
        <v>179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5">
        <v>0.1</v>
      </c>
      <c r="P96" s="2">
        <v>0</v>
      </c>
      <c r="Q96" s="13">
        <v>0.3</v>
      </c>
      <c r="R96" s="15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0</v>
      </c>
      <c r="AD96" s="4">
        <f t="shared" si="1"/>
        <v>0</v>
      </c>
      <c r="AE96" t="s">
        <v>49</v>
      </c>
      <c r="AF96"/>
      <c r="AG96"/>
      <c r="AH96"/>
      <c r="AI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 x14ac:dyDescent="0.25">
      <c r="A97" s="20">
        <v>823</v>
      </c>
      <c r="B97" t="s">
        <v>302</v>
      </c>
      <c r="C97" t="s">
        <v>2</v>
      </c>
      <c r="D97" t="s">
        <v>351</v>
      </c>
      <c r="E97" t="s">
        <v>181</v>
      </c>
      <c r="F97" s="2">
        <v>11732019000</v>
      </c>
      <c r="G97" s="2">
        <v>313090000</v>
      </c>
      <c r="H97" s="2">
        <v>11418929000</v>
      </c>
      <c r="I97" s="2">
        <v>25403293</v>
      </c>
      <c r="J97" s="2">
        <v>991315</v>
      </c>
      <c r="K97" s="2">
        <v>24411978</v>
      </c>
      <c r="L97" s="2">
        <v>20710485.399999999</v>
      </c>
      <c r="M97" s="2">
        <v>866079</v>
      </c>
      <c r="N97" s="2">
        <v>19844406.399999999</v>
      </c>
      <c r="O97" s="15">
        <v>0.1</v>
      </c>
      <c r="P97" s="2">
        <v>86607.9</v>
      </c>
      <c r="Q97" s="13">
        <v>0.3</v>
      </c>
      <c r="R97" s="15">
        <v>0</v>
      </c>
      <c r="S97" s="2">
        <v>5953321.9199999999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6039929.8200000003</v>
      </c>
      <c r="AD97" s="4">
        <f t="shared" si="1"/>
        <v>6039929.8200000003</v>
      </c>
      <c r="AE97" t="s">
        <v>47</v>
      </c>
      <c r="AF97"/>
      <c r="AG97"/>
      <c r="AH97"/>
      <c r="AI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 s="40" customFormat="1" x14ac:dyDescent="0.25">
      <c r="A98" s="39">
        <v>825</v>
      </c>
      <c r="B98" s="40" t="s">
        <v>304</v>
      </c>
      <c r="C98" s="40" t="s">
        <v>2</v>
      </c>
      <c r="D98" s="40" t="s">
        <v>351</v>
      </c>
      <c r="E98" s="40" t="s">
        <v>182</v>
      </c>
      <c r="F98" s="41">
        <v>24385780000</v>
      </c>
      <c r="G98" s="41">
        <v>1138510000</v>
      </c>
      <c r="H98" s="41">
        <v>23247270000</v>
      </c>
      <c r="I98" s="41">
        <v>49873030</v>
      </c>
      <c r="J98" s="41">
        <v>3711607</v>
      </c>
      <c r="K98" s="41">
        <v>46161423</v>
      </c>
      <c r="L98" s="41">
        <v>40118718</v>
      </c>
      <c r="M98" s="41">
        <v>3256203</v>
      </c>
      <c r="N98" s="41">
        <v>36862515</v>
      </c>
      <c r="O98" s="42">
        <v>0.1</v>
      </c>
      <c r="P98" s="41">
        <v>325620.3</v>
      </c>
      <c r="Q98" s="43">
        <v>0.15</v>
      </c>
      <c r="R98" s="42">
        <v>0</v>
      </c>
      <c r="S98" s="41">
        <v>5529377.25</v>
      </c>
      <c r="T98" s="41">
        <v>4000000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4">
        <v>0</v>
      </c>
      <c r="AB98" s="45">
        <v>9854997.5500000007</v>
      </c>
      <c r="AC98" s="45">
        <v>1000000</v>
      </c>
      <c r="AD98" s="45">
        <f t="shared" si="1"/>
        <v>10854997.550000001</v>
      </c>
      <c r="AE98" s="40" t="s">
        <v>47</v>
      </c>
    </row>
    <row r="99" spans="1:49" x14ac:dyDescent="0.25">
      <c r="A99" s="20">
        <v>827</v>
      </c>
      <c r="B99" t="s">
        <v>302</v>
      </c>
      <c r="C99" t="s">
        <v>2</v>
      </c>
      <c r="D99" t="s">
        <v>351</v>
      </c>
      <c r="E99" t="s">
        <v>183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5">
        <v>0.1</v>
      </c>
      <c r="P99" s="2">
        <v>0</v>
      </c>
      <c r="Q99" s="13">
        <v>0.3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47</v>
      </c>
      <c r="AF99"/>
      <c r="AG99"/>
      <c r="AH99"/>
      <c r="AI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1:49" x14ac:dyDescent="0.25">
      <c r="A100" s="20">
        <v>849</v>
      </c>
      <c r="B100" t="s">
        <v>303</v>
      </c>
      <c r="C100" t="s">
        <v>2</v>
      </c>
      <c r="D100" t="s">
        <v>351</v>
      </c>
      <c r="E100" t="s">
        <v>184</v>
      </c>
      <c r="F100" s="2">
        <v>55914123000</v>
      </c>
      <c r="G100" s="2">
        <v>3003150000</v>
      </c>
      <c r="H100" s="2">
        <v>52910973000</v>
      </c>
      <c r="I100" s="2">
        <v>104051300</v>
      </c>
      <c r="J100" s="2">
        <v>7242625</v>
      </c>
      <c r="K100" s="2">
        <v>96808675</v>
      </c>
      <c r="L100" s="2">
        <v>81685650.799999997</v>
      </c>
      <c r="M100" s="2">
        <v>6041365</v>
      </c>
      <c r="N100" s="2">
        <v>75644285.799999997</v>
      </c>
      <c r="O100" s="15">
        <v>0.1</v>
      </c>
      <c r="P100" s="2">
        <v>604136.5</v>
      </c>
      <c r="Q100" s="13">
        <v>0.2</v>
      </c>
      <c r="R100" s="15">
        <v>0</v>
      </c>
      <c r="S100" s="2">
        <v>15128857.16</v>
      </c>
      <c r="T100" s="2">
        <v>4000000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19732993.66</v>
      </c>
      <c r="AD100" s="4">
        <f t="shared" si="1"/>
        <v>19732993.66</v>
      </c>
      <c r="AE100" t="s">
        <v>47</v>
      </c>
      <c r="AF100"/>
      <c r="AG100"/>
      <c r="AH100"/>
      <c r="AI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 x14ac:dyDescent="0.25">
      <c r="A101" s="20">
        <v>851</v>
      </c>
      <c r="B101" t="s">
        <v>302</v>
      </c>
      <c r="C101" t="s">
        <v>2</v>
      </c>
      <c r="D101" t="s">
        <v>352</v>
      </c>
      <c r="E101" t="s">
        <v>185</v>
      </c>
      <c r="F101" s="2">
        <v>45996095000</v>
      </c>
      <c r="G101" s="2">
        <v>0</v>
      </c>
      <c r="H101" s="2">
        <v>45996095000</v>
      </c>
      <c r="I101" s="2">
        <v>76830700</v>
      </c>
      <c r="J101" s="2">
        <v>0</v>
      </c>
      <c r="K101" s="2">
        <v>76830700</v>
      </c>
      <c r="L101" s="2">
        <v>58432262</v>
      </c>
      <c r="M101" s="2">
        <v>0</v>
      </c>
      <c r="N101" s="2">
        <v>58432262</v>
      </c>
      <c r="O101" s="15">
        <v>0.1</v>
      </c>
      <c r="P101" s="2">
        <v>0</v>
      </c>
      <c r="Q101" s="13">
        <v>0.3</v>
      </c>
      <c r="R101" s="15">
        <v>0</v>
      </c>
      <c r="S101" s="2">
        <v>17529678.600000001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17529678.600000001</v>
      </c>
      <c r="AD101" s="4">
        <f t="shared" si="1"/>
        <v>17529678.600000001</v>
      </c>
      <c r="AE101" t="s">
        <v>180</v>
      </c>
      <c r="AF101"/>
      <c r="AG101"/>
      <c r="AH101"/>
      <c r="AI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 s="40" customFormat="1" x14ac:dyDescent="0.25">
      <c r="A102" s="39">
        <v>853</v>
      </c>
      <c r="B102" s="40" t="s">
        <v>303</v>
      </c>
      <c r="C102" s="40" t="s">
        <v>2</v>
      </c>
      <c r="D102" s="40" t="s">
        <v>8</v>
      </c>
      <c r="E102" s="40" t="s">
        <v>186</v>
      </c>
      <c r="F102" s="41">
        <v>634764000</v>
      </c>
      <c r="G102" s="41">
        <v>0</v>
      </c>
      <c r="H102" s="41">
        <v>634764000</v>
      </c>
      <c r="I102" s="41">
        <v>2221679</v>
      </c>
      <c r="J102" s="41">
        <v>0</v>
      </c>
      <c r="K102" s="41">
        <v>2221679</v>
      </c>
      <c r="L102" s="41">
        <v>1967773.4</v>
      </c>
      <c r="M102" s="41">
        <v>0</v>
      </c>
      <c r="N102" s="41">
        <v>1967773.4</v>
      </c>
      <c r="O102" s="42">
        <v>0.1</v>
      </c>
      <c r="P102" s="41">
        <v>0</v>
      </c>
      <c r="Q102" s="43">
        <v>0</v>
      </c>
      <c r="R102" s="42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4">
        <v>0</v>
      </c>
      <c r="AB102" s="45">
        <v>0</v>
      </c>
      <c r="AC102" s="45">
        <v>1000000</v>
      </c>
      <c r="AD102" s="45">
        <f t="shared" si="1"/>
        <v>1000000</v>
      </c>
      <c r="AE102" s="40" t="s">
        <v>50</v>
      </c>
    </row>
    <row r="103" spans="1:49" x14ac:dyDescent="0.25">
      <c r="A103" s="20">
        <v>865</v>
      </c>
      <c r="B103" t="s">
        <v>303</v>
      </c>
      <c r="C103" t="s">
        <v>2</v>
      </c>
      <c r="D103" t="s">
        <v>8</v>
      </c>
      <c r="E103" t="s">
        <v>187</v>
      </c>
      <c r="F103" s="2">
        <v>22258955000</v>
      </c>
      <c r="G103" s="2">
        <v>20971527000</v>
      </c>
      <c r="H103" s="2">
        <v>1287428000</v>
      </c>
      <c r="I103" s="2">
        <v>46526078</v>
      </c>
      <c r="J103" s="2">
        <v>44275079</v>
      </c>
      <c r="K103" s="2">
        <v>2250999</v>
      </c>
      <c r="L103" s="2">
        <v>37622496</v>
      </c>
      <c r="M103" s="2">
        <v>35886468.200000003</v>
      </c>
      <c r="N103" s="2">
        <v>1736027.8</v>
      </c>
      <c r="O103" s="15">
        <v>0.1</v>
      </c>
      <c r="P103" s="2">
        <v>3588646.82</v>
      </c>
      <c r="Q103" s="13">
        <v>0.15</v>
      </c>
      <c r="R103" s="15">
        <v>0</v>
      </c>
      <c r="S103" s="2">
        <v>260404.17</v>
      </c>
      <c r="T103" s="2">
        <v>3000000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6849050.9900000002</v>
      </c>
      <c r="AD103" s="4">
        <f t="shared" si="1"/>
        <v>6849050.9900000002</v>
      </c>
      <c r="AE103" t="s">
        <v>50</v>
      </c>
      <c r="AF103"/>
      <c r="AG103"/>
      <c r="AH103"/>
      <c r="AI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1:49" x14ac:dyDescent="0.25">
      <c r="A104" s="20">
        <v>878</v>
      </c>
      <c r="B104" t="s">
        <v>303</v>
      </c>
      <c r="C104" t="s">
        <v>2</v>
      </c>
      <c r="D104" t="s">
        <v>8</v>
      </c>
      <c r="E104" t="s">
        <v>188</v>
      </c>
      <c r="F104" s="2">
        <v>12445793800</v>
      </c>
      <c r="G104" s="2">
        <v>820501000</v>
      </c>
      <c r="H104" s="2">
        <v>11625292800</v>
      </c>
      <c r="I104" s="2">
        <v>36754704</v>
      </c>
      <c r="J104" s="2">
        <v>2652157</v>
      </c>
      <c r="K104" s="2">
        <v>34102547</v>
      </c>
      <c r="L104" s="2">
        <v>31776386.48</v>
      </c>
      <c r="M104" s="2">
        <v>2323956.6</v>
      </c>
      <c r="N104" s="2">
        <v>29452429.879999999</v>
      </c>
      <c r="O104" s="15">
        <v>0.1</v>
      </c>
      <c r="P104" s="2">
        <v>232395.66</v>
      </c>
      <c r="Q104" s="13">
        <v>0.15</v>
      </c>
      <c r="R104" s="15">
        <v>0</v>
      </c>
      <c r="S104" s="2">
        <v>4417864.4819999998</v>
      </c>
      <c r="T104" s="2">
        <v>3000000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7650260.142</v>
      </c>
      <c r="AD104" s="4">
        <f t="shared" si="1"/>
        <v>7650260.142</v>
      </c>
      <c r="AE104" t="s">
        <v>41</v>
      </c>
      <c r="AF104"/>
      <c r="AG104"/>
      <c r="AH104"/>
      <c r="AI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1:49" x14ac:dyDescent="0.25">
      <c r="A105" s="20">
        <v>883</v>
      </c>
      <c r="B105" t="s">
        <v>303</v>
      </c>
      <c r="C105" t="s">
        <v>9</v>
      </c>
      <c r="D105" t="s">
        <v>16</v>
      </c>
      <c r="E105" t="s">
        <v>189</v>
      </c>
      <c r="F105" s="2">
        <v>1421890000</v>
      </c>
      <c r="G105" s="2">
        <v>0</v>
      </c>
      <c r="H105" s="2">
        <v>1421890000</v>
      </c>
      <c r="I105" s="2">
        <v>4872606</v>
      </c>
      <c r="J105" s="2">
        <v>0</v>
      </c>
      <c r="K105" s="2">
        <v>4872606</v>
      </c>
      <c r="L105" s="2">
        <v>4303850</v>
      </c>
      <c r="M105" s="2">
        <v>0</v>
      </c>
      <c r="N105" s="2">
        <v>4303850</v>
      </c>
      <c r="O105" s="15">
        <v>0.1</v>
      </c>
      <c r="P105" s="2">
        <v>0</v>
      </c>
      <c r="Q105" s="13">
        <v>0</v>
      </c>
      <c r="R105" s="15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0</v>
      </c>
      <c r="AD105" s="4">
        <f t="shared" si="1"/>
        <v>0</v>
      </c>
      <c r="AE105" t="s">
        <v>18</v>
      </c>
      <c r="AF105"/>
      <c r="AG105"/>
      <c r="AH105"/>
      <c r="AI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1:49" x14ac:dyDescent="0.25">
      <c r="A106" s="20">
        <v>888</v>
      </c>
      <c r="B106" t="s">
        <v>302</v>
      </c>
      <c r="C106" t="s">
        <v>2</v>
      </c>
      <c r="D106" t="s">
        <v>352</v>
      </c>
      <c r="E106" t="s">
        <v>190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15">
        <v>0.1</v>
      </c>
      <c r="P106" s="2">
        <v>0</v>
      </c>
      <c r="Q106" s="13">
        <v>0.3</v>
      </c>
      <c r="R106" s="15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0</v>
      </c>
      <c r="AD106" s="4">
        <f t="shared" si="1"/>
        <v>0</v>
      </c>
      <c r="AE106" t="s">
        <v>97</v>
      </c>
      <c r="AF106"/>
      <c r="AG106"/>
      <c r="AH106"/>
      <c r="AI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1:49" x14ac:dyDescent="0.25">
      <c r="A107" s="20">
        <v>892</v>
      </c>
      <c r="B107" t="s">
        <v>303</v>
      </c>
      <c r="C107" t="s">
        <v>9</v>
      </c>
      <c r="D107" t="s">
        <v>16</v>
      </c>
      <c r="E107" t="s">
        <v>191</v>
      </c>
      <c r="F107" s="2">
        <v>41839454000</v>
      </c>
      <c r="G107" s="2">
        <v>0</v>
      </c>
      <c r="H107" s="2">
        <v>41839454000</v>
      </c>
      <c r="I107" s="2">
        <v>73592331</v>
      </c>
      <c r="J107" s="2">
        <v>0</v>
      </c>
      <c r="K107" s="2">
        <v>73592331</v>
      </c>
      <c r="L107" s="2">
        <v>56856549.399999999</v>
      </c>
      <c r="M107" s="2">
        <v>0</v>
      </c>
      <c r="N107" s="2">
        <v>56856549.399999999</v>
      </c>
      <c r="O107" s="15">
        <v>0.1</v>
      </c>
      <c r="P107" s="2">
        <v>0</v>
      </c>
      <c r="Q107" s="13">
        <v>0.15</v>
      </c>
      <c r="R107" s="15">
        <v>0</v>
      </c>
      <c r="S107" s="2">
        <v>8528482.4100000001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11528482.41</v>
      </c>
      <c r="AD107" s="4">
        <f t="shared" si="1"/>
        <v>11528482.41</v>
      </c>
      <c r="AE107" t="s">
        <v>34</v>
      </c>
      <c r="AF107"/>
      <c r="AG107"/>
      <c r="AH107"/>
      <c r="AI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1:49" x14ac:dyDescent="0.25">
      <c r="A108" s="20">
        <v>910</v>
      </c>
      <c r="B108" t="s">
        <v>302</v>
      </c>
      <c r="C108" t="s">
        <v>2</v>
      </c>
      <c r="D108" t="s">
        <v>8</v>
      </c>
      <c r="E108" t="s">
        <v>192</v>
      </c>
      <c r="F108" s="2">
        <v>9194875800</v>
      </c>
      <c r="G108" s="2">
        <v>0</v>
      </c>
      <c r="H108" s="2">
        <v>9194875800</v>
      </c>
      <c r="I108" s="2">
        <v>19428079</v>
      </c>
      <c r="J108" s="2">
        <v>0</v>
      </c>
      <c r="K108" s="2">
        <v>19428079</v>
      </c>
      <c r="L108" s="2">
        <v>15750128.68</v>
      </c>
      <c r="M108" s="2">
        <v>0</v>
      </c>
      <c r="N108" s="2">
        <v>15750128.68</v>
      </c>
      <c r="O108" s="15">
        <v>0.1</v>
      </c>
      <c r="P108" s="2">
        <v>0</v>
      </c>
      <c r="Q108" s="13">
        <v>0.3</v>
      </c>
      <c r="R108" s="15">
        <v>0</v>
      </c>
      <c r="S108" s="2">
        <v>4725038.6040000003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4725038.6040000003</v>
      </c>
      <c r="AD108" s="4">
        <f t="shared" si="1"/>
        <v>4725038.6040000003</v>
      </c>
      <c r="AE108" t="s">
        <v>55</v>
      </c>
      <c r="AF108"/>
      <c r="AG108"/>
      <c r="AH108"/>
      <c r="AI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1:49" x14ac:dyDescent="0.25">
      <c r="A109" s="20">
        <v>913</v>
      </c>
      <c r="B109" t="s">
        <v>303</v>
      </c>
      <c r="C109" t="s">
        <v>9</v>
      </c>
      <c r="D109" t="s">
        <v>10</v>
      </c>
      <c r="E109" t="s">
        <v>193</v>
      </c>
      <c r="F109" s="2">
        <v>45983370000</v>
      </c>
      <c r="G109" s="2">
        <v>0</v>
      </c>
      <c r="H109" s="2">
        <v>45983370000</v>
      </c>
      <c r="I109" s="2">
        <v>72231253</v>
      </c>
      <c r="J109" s="2">
        <v>0</v>
      </c>
      <c r="K109" s="2">
        <v>72231253</v>
      </c>
      <c r="L109" s="2">
        <v>53837905</v>
      </c>
      <c r="M109" s="2">
        <v>0</v>
      </c>
      <c r="N109" s="2">
        <v>53837905</v>
      </c>
      <c r="O109" s="15">
        <v>0.1</v>
      </c>
      <c r="P109" s="2">
        <v>0</v>
      </c>
      <c r="Q109" s="13">
        <v>0.15</v>
      </c>
      <c r="R109" s="15">
        <v>0</v>
      </c>
      <c r="S109" s="2">
        <v>8075685.75</v>
      </c>
      <c r="T109" s="2">
        <v>3000000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11075685.75</v>
      </c>
      <c r="AD109" s="4">
        <f t="shared" si="1"/>
        <v>11075685.75</v>
      </c>
      <c r="AE109" t="s">
        <v>77</v>
      </c>
      <c r="AF109"/>
      <c r="AG109"/>
      <c r="AH109"/>
      <c r="AI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1:49" x14ac:dyDescent="0.25">
      <c r="A110" s="20">
        <v>916</v>
      </c>
      <c r="B110" t="s">
        <v>303</v>
      </c>
      <c r="C110" t="s">
        <v>9</v>
      </c>
      <c r="D110" t="s">
        <v>29</v>
      </c>
      <c r="E110" t="s">
        <v>194</v>
      </c>
      <c r="F110" s="2">
        <v>14914516000</v>
      </c>
      <c r="G110" s="2">
        <v>0</v>
      </c>
      <c r="H110" s="2">
        <v>14914516000</v>
      </c>
      <c r="I110" s="2">
        <v>39980297</v>
      </c>
      <c r="J110" s="2">
        <v>0</v>
      </c>
      <c r="K110" s="2">
        <v>39980297</v>
      </c>
      <c r="L110" s="2">
        <v>34014490.600000001</v>
      </c>
      <c r="M110" s="2">
        <v>0</v>
      </c>
      <c r="N110" s="2">
        <v>34014490.600000001</v>
      </c>
      <c r="O110" s="15">
        <v>0.1</v>
      </c>
      <c r="P110" s="2">
        <v>0</v>
      </c>
      <c r="Q110" s="13">
        <v>0.15</v>
      </c>
      <c r="R110" s="15">
        <v>0</v>
      </c>
      <c r="S110" s="2">
        <v>5102173.59</v>
      </c>
      <c r="T110" s="2">
        <v>3000000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8102173.5899999999</v>
      </c>
      <c r="AD110" s="4">
        <f t="shared" si="1"/>
        <v>8102173.5899999999</v>
      </c>
      <c r="AE110" t="s">
        <v>84</v>
      </c>
      <c r="AF110"/>
      <c r="AG110"/>
      <c r="AH110"/>
      <c r="AI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1:49" s="38" customFormat="1" x14ac:dyDescent="0.25">
      <c r="A111" s="20">
        <v>923</v>
      </c>
      <c r="B111" t="s">
        <v>302</v>
      </c>
      <c r="C111" t="s">
        <v>2</v>
      </c>
      <c r="D111" t="s">
        <v>219</v>
      </c>
      <c r="E111" t="s">
        <v>214</v>
      </c>
      <c r="F111" s="2">
        <v>16632578000</v>
      </c>
      <c r="G111" s="2">
        <v>0</v>
      </c>
      <c r="H111" s="2">
        <v>16632578000</v>
      </c>
      <c r="I111" s="2">
        <v>36796476</v>
      </c>
      <c r="J111" s="2">
        <v>0</v>
      </c>
      <c r="K111" s="2">
        <v>36796476</v>
      </c>
      <c r="L111" s="2">
        <v>30143444.800000001</v>
      </c>
      <c r="M111" s="2">
        <v>0</v>
      </c>
      <c r="N111" s="2">
        <v>30143444.800000001</v>
      </c>
      <c r="O111" s="15">
        <v>0.1</v>
      </c>
      <c r="P111" s="2">
        <v>0</v>
      </c>
      <c r="Q111" s="13">
        <v>0.3</v>
      </c>
      <c r="R111" s="15">
        <v>0</v>
      </c>
      <c r="S111" s="2">
        <v>9043033.4399999995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9043033.4399999995</v>
      </c>
      <c r="AC111" s="4"/>
      <c r="AD111" s="4">
        <f t="shared" si="1"/>
        <v>9043033.4399999995</v>
      </c>
      <c r="AE111" t="s">
        <v>270</v>
      </c>
    </row>
    <row r="112" spans="1:49" x14ac:dyDescent="0.25">
      <c r="A112" s="20">
        <v>924</v>
      </c>
      <c r="B112" t="s">
        <v>303</v>
      </c>
      <c r="C112" t="s">
        <v>9</v>
      </c>
      <c r="D112" t="s">
        <v>16</v>
      </c>
      <c r="E112" t="s">
        <v>195</v>
      </c>
      <c r="F112" s="2">
        <v>16021635000</v>
      </c>
      <c r="G112" s="2">
        <v>0</v>
      </c>
      <c r="H112" s="2">
        <v>16021635000</v>
      </c>
      <c r="I112" s="2">
        <v>32438386</v>
      </c>
      <c r="J112" s="2">
        <v>0</v>
      </c>
      <c r="K112" s="2">
        <v>32438386</v>
      </c>
      <c r="L112" s="2">
        <v>26029732</v>
      </c>
      <c r="M112" s="2">
        <v>0</v>
      </c>
      <c r="N112" s="2">
        <v>26029732</v>
      </c>
      <c r="O112" s="15">
        <v>0.1</v>
      </c>
      <c r="P112" s="2">
        <v>0</v>
      </c>
      <c r="Q112" s="13">
        <v>0.1</v>
      </c>
      <c r="R112" s="15">
        <v>0</v>
      </c>
      <c r="S112" s="2">
        <v>2602973.2000000002</v>
      </c>
      <c r="T112" s="2">
        <v>2000000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4602973.2</v>
      </c>
      <c r="AD112" s="4">
        <f t="shared" si="1"/>
        <v>4602973.2</v>
      </c>
      <c r="AE112" t="s">
        <v>18</v>
      </c>
      <c r="AF112"/>
      <c r="AG112"/>
      <c r="AH112"/>
      <c r="AI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1:49" x14ac:dyDescent="0.25">
      <c r="A113" s="20">
        <v>926</v>
      </c>
      <c r="B113" t="s">
        <v>302</v>
      </c>
      <c r="C113" t="s">
        <v>9</v>
      </c>
      <c r="D113" t="s">
        <v>29</v>
      </c>
      <c r="E113" t="s">
        <v>196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15">
        <v>0.1</v>
      </c>
      <c r="P113" s="2">
        <v>0</v>
      </c>
      <c r="Q113" s="13">
        <v>0.3</v>
      </c>
      <c r="R113" s="15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0</v>
      </c>
      <c r="AD113" s="4">
        <f t="shared" si="1"/>
        <v>0</v>
      </c>
      <c r="AE113" t="s">
        <v>84</v>
      </c>
      <c r="AF113"/>
      <c r="AG113"/>
      <c r="AH113"/>
      <c r="AI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1:49" x14ac:dyDescent="0.25">
      <c r="A114" s="20">
        <v>934</v>
      </c>
      <c r="B114" t="s">
        <v>304</v>
      </c>
      <c r="C114" t="s">
        <v>2</v>
      </c>
      <c r="D114" t="s">
        <v>351</v>
      </c>
      <c r="E114" t="s">
        <v>197</v>
      </c>
      <c r="F114" s="2">
        <v>30154137000</v>
      </c>
      <c r="G114" s="2">
        <v>15901600000</v>
      </c>
      <c r="H114" s="2">
        <v>14252537000</v>
      </c>
      <c r="I114" s="2">
        <v>69393333</v>
      </c>
      <c r="J114" s="2">
        <v>28804437</v>
      </c>
      <c r="K114" s="2">
        <v>40588896</v>
      </c>
      <c r="L114" s="2">
        <v>57331678.200000003</v>
      </c>
      <c r="M114" s="2">
        <v>22443797</v>
      </c>
      <c r="N114" s="2">
        <v>34887881.200000003</v>
      </c>
      <c r="O114" s="15">
        <v>0.1</v>
      </c>
      <c r="P114" s="2">
        <v>2244379.7000000002</v>
      </c>
      <c r="Q114" s="13">
        <v>0.15</v>
      </c>
      <c r="R114" s="15">
        <v>0</v>
      </c>
      <c r="S114" s="2">
        <v>5233182.18</v>
      </c>
      <c r="T114" s="2">
        <v>4000000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11477561.880000001</v>
      </c>
      <c r="AD114" s="4">
        <f t="shared" si="1"/>
        <v>11477561.880000001</v>
      </c>
      <c r="AE114" t="s">
        <v>49</v>
      </c>
      <c r="AF114"/>
      <c r="AG114"/>
      <c r="AH114"/>
      <c r="AI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1:49" s="38" customFormat="1" x14ac:dyDescent="0.25">
      <c r="A115" s="20">
        <v>943</v>
      </c>
      <c r="B115" t="s">
        <v>303</v>
      </c>
      <c r="C115" t="s">
        <v>9</v>
      </c>
      <c r="D115" t="s">
        <v>16</v>
      </c>
      <c r="E115" t="s">
        <v>200</v>
      </c>
      <c r="F115" s="2">
        <v>8995334000</v>
      </c>
      <c r="G115" s="2">
        <v>0</v>
      </c>
      <c r="H115" s="2">
        <v>8995334000</v>
      </c>
      <c r="I115" s="2">
        <v>21262402</v>
      </c>
      <c r="J115" s="2">
        <v>0</v>
      </c>
      <c r="K115" s="2">
        <v>21262402</v>
      </c>
      <c r="L115" s="2">
        <v>17664268.399999999</v>
      </c>
      <c r="M115" s="2">
        <v>0</v>
      </c>
      <c r="N115" s="2">
        <v>17664268.399999999</v>
      </c>
      <c r="O115" s="15">
        <v>0.1</v>
      </c>
      <c r="P115" s="2">
        <v>0</v>
      </c>
      <c r="Q115" s="13">
        <v>0.1</v>
      </c>
      <c r="R115" s="15">
        <v>0</v>
      </c>
      <c r="S115" s="2">
        <v>1766426.84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2766426.84</v>
      </c>
      <c r="AC115" s="4"/>
      <c r="AD115" s="4">
        <f t="shared" si="1"/>
        <v>2766426.84</v>
      </c>
      <c r="AE115" t="s">
        <v>34</v>
      </c>
    </row>
    <row r="116" spans="1:49" x14ac:dyDescent="0.25">
      <c r="A116" s="20">
        <v>957</v>
      </c>
      <c r="B116" t="s">
        <v>303</v>
      </c>
      <c r="C116" t="s">
        <v>2</v>
      </c>
      <c r="D116" t="s">
        <v>351</v>
      </c>
      <c r="E116" t="s">
        <v>201</v>
      </c>
      <c r="F116" s="2">
        <v>34853283000</v>
      </c>
      <c r="G116" s="2">
        <v>1419485000</v>
      </c>
      <c r="H116" s="2">
        <v>33433798000</v>
      </c>
      <c r="I116" s="2">
        <v>67222706</v>
      </c>
      <c r="J116" s="2">
        <v>3576263</v>
      </c>
      <c r="K116" s="2">
        <v>63646443</v>
      </c>
      <c r="L116" s="2">
        <v>53281392.799999997</v>
      </c>
      <c r="M116" s="2">
        <v>3008469</v>
      </c>
      <c r="N116" s="2">
        <v>50272923.799999997</v>
      </c>
      <c r="O116" s="15">
        <v>0.1</v>
      </c>
      <c r="P116" s="2">
        <v>300846.90000000002</v>
      </c>
      <c r="Q116" s="13">
        <v>0.15</v>
      </c>
      <c r="R116" s="15">
        <v>0</v>
      </c>
      <c r="S116" s="2">
        <v>7540938.5700000003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10841785.470000001</v>
      </c>
      <c r="AD116" s="4">
        <f t="shared" si="1"/>
        <v>10841785.470000001</v>
      </c>
      <c r="AE116" t="s">
        <v>105</v>
      </c>
      <c r="AF116"/>
      <c r="AG116"/>
      <c r="AH116"/>
      <c r="AI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1:49" x14ac:dyDescent="0.25">
      <c r="A117" s="20">
        <v>962</v>
      </c>
      <c r="B117" t="s">
        <v>302</v>
      </c>
      <c r="C117" t="s">
        <v>2</v>
      </c>
      <c r="D117" t="s">
        <v>352</v>
      </c>
      <c r="E117" t="s">
        <v>203</v>
      </c>
      <c r="F117" s="2">
        <v>54459036000</v>
      </c>
      <c r="G117" s="2">
        <v>0</v>
      </c>
      <c r="H117" s="2">
        <v>54459036000</v>
      </c>
      <c r="I117" s="2">
        <v>86423119</v>
      </c>
      <c r="J117" s="2">
        <v>0</v>
      </c>
      <c r="K117" s="2">
        <v>86423119</v>
      </c>
      <c r="L117" s="2">
        <v>64639504.600000001</v>
      </c>
      <c r="M117" s="2">
        <v>0</v>
      </c>
      <c r="N117" s="2">
        <v>64639504.600000001</v>
      </c>
      <c r="O117" s="15">
        <v>0.1</v>
      </c>
      <c r="P117" s="2">
        <v>0</v>
      </c>
      <c r="Q117" s="13">
        <v>0.3</v>
      </c>
      <c r="R117" s="15">
        <v>0</v>
      </c>
      <c r="S117" s="2">
        <v>19391851.379999999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19391851.379999999</v>
      </c>
      <c r="AD117" s="4">
        <f t="shared" si="1"/>
        <v>19391851.379999999</v>
      </c>
      <c r="AE117" t="s">
        <v>97</v>
      </c>
      <c r="AF117"/>
      <c r="AG117"/>
      <c r="AH117"/>
      <c r="AI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1:49" x14ac:dyDescent="0.25">
      <c r="A118" s="20">
        <v>967</v>
      </c>
      <c r="B118" t="s">
        <v>302</v>
      </c>
      <c r="C118" t="s">
        <v>2</v>
      </c>
      <c r="D118" t="s">
        <v>351</v>
      </c>
      <c r="E118" t="s">
        <v>204</v>
      </c>
      <c r="F118" s="2">
        <v>88717937000</v>
      </c>
      <c r="G118" s="2">
        <v>0</v>
      </c>
      <c r="H118" s="2">
        <v>88717937000</v>
      </c>
      <c r="I118" s="2">
        <v>137680149</v>
      </c>
      <c r="J118" s="2">
        <v>0</v>
      </c>
      <c r="K118" s="2">
        <v>137680149</v>
      </c>
      <c r="L118" s="2">
        <v>102192974.2</v>
      </c>
      <c r="M118" s="2">
        <v>0</v>
      </c>
      <c r="N118" s="2">
        <v>102192974.2</v>
      </c>
      <c r="O118" s="15">
        <v>0.1</v>
      </c>
      <c r="P118" s="2">
        <v>0</v>
      </c>
      <c r="Q118" s="13">
        <v>0.3</v>
      </c>
      <c r="R118" s="15">
        <v>0</v>
      </c>
      <c r="S118" s="2">
        <v>30657892.260000002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30657892.260000002</v>
      </c>
      <c r="AD118" s="4">
        <f t="shared" si="1"/>
        <v>30657892.260000002</v>
      </c>
      <c r="AE118" t="s">
        <v>49</v>
      </c>
      <c r="AF118"/>
      <c r="AG118"/>
      <c r="AH118"/>
      <c r="AI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1:49" x14ac:dyDescent="0.25">
      <c r="A119" s="20">
        <v>985</v>
      </c>
      <c r="B119" t="s">
        <v>303</v>
      </c>
      <c r="C119" t="s">
        <v>9</v>
      </c>
      <c r="D119" t="s">
        <v>16</v>
      </c>
      <c r="E119" t="s">
        <v>207</v>
      </c>
      <c r="F119" s="2">
        <v>30871150000</v>
      </c>
      <c r="G119" s="2">
        <v>0</v>
      </c>
      <c r="H119" s="2">
        <v>30871150000</v>
      </c>
      <c r="I119" s="2">
        <v>58167990</v>
      </c>
      <c r="J119" s="2">
        <v>0</v>
      </c>
      <c r="K119" s="2">
        <v>58167990</v>
      </c>
      <c r="L119" s="2">
        <v>45819530</v>
      </c>
      <c r="M119" s="2">
        <v>0</v>
      </c>
      <c r="N119" s="2">
        <v>45819530</v>
      </c>
      <c r="O119" s="15">
        <v>0.1</v>
      </c>
      <c r="P119" s="2">
        <v>0</v>
      </c>
      <c r="Q119" s="13">
        <v>0.15</v>
      </c>
      <c r="R119" s="15">
        <v>0</v>
      </c>
      <c r="S119" s="2">
        <v>6872929.5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9872929.5</v>
      </c>
      <c r="AD119" s="4">
        <f t="shared" si="1"/>
        <v>9872929.5</v>
      </c>
      <c r="AE119" t="s">
        <v>20</v>
      </c>
      <c r="AF119"/>
      <c r="AG119"/>
      <c r="AH119"/>
      <c r="AI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1:49" x14ac:dyDescent="0.25">
      <c r="A120" s="20">
        <v>999</v>
      </c>
      <c r="B120" t="s">
        <v>304</v>
      </c>
      <c r="C120" t="s">
        <v>2</v>
      </c>
      <c r="D120" t="s">
        <v>8</v>
      </c>
      <c r="E120" t="s">
        <v>209</v>
      </c>
      <c r="F120" s="2">
        <v>97618002000</v>
      </c>
      <c r="G120" s="2">
        <v>2122496000</v>
      </c>
      <c r="H120" s="2">
        <v>95495506000</v>
      </c>
      <c r="I120" s="2">
        <v>162822326</v>
      </c>
      <c r="J120" s="2">
        <v>7226453</v>
      </c>
      <c r="K120" s="2">
        <v>155595873</v>
      </c>
      <c r="L120" s="2">
        <v>123775125.2</v>
      </c>
      <c r="M120" s="2">
        <v>6377454.5999999996</v>
      </c>
      <c r="N120" s="2">
        <v>117397670.59999999</v>
      </c>
      <c r="O120" s="15">
        <v>0.1</v>
      </c>
      <c r="P120" s="2">
        <v>637745.46</v>
      </c>
      <c r="Q120" s="13">
        <v>0.25</v>
      </c>
      <c r="R120" s="15">
        <v>0</v>
      </c>
      <c r="S120" s="2">
        <v>29349417.649999999</v>
      </c>
      <c r="T120" s="2">
        <v>6000000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35987163.109999999</v>
      </c>
      <c r="AD120" s="4">
        <f t="shared" si="1"/>
        <v>35987163.109999999</v>
      </c>
      <c r="AE120" t="s">
        <v>55</v>
      </c>
      <c r="AF120"/>
      <c r="AG120"/>
      <c r="AH120"/>
      <c r="AI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1:49" x14ac:dyDescent="0.25">
      <c r="A121" s="20">
        <v>1000</v>
      </c>
      <c r="B121" t="s">
        <v>303</v>
      </c>
      <c r="C121" t="s">
        <v>2</v>
      </c>
      <c r="D121" t="s">
        <v>219</v>
      </c>
      <c r="E121" t="s">
        <v>210</v>
      </c>
      <c r="F121" s="2">
        <v>110622794000</v>
      </c>
      <c r="G121" s="2">
        <v>0</v>
      </c>
      <c r="H121" s="2">
        <v>110622794000</v>
      </c>
      <c r="I121" s="2">
        <v>210924470</v>
      </c>
      <c r="J121" s="2">
        <v>0</v>
      </c>
      <c r="K121" s="2">
        <v>210924470</v>
      </c>
      <c r="L121" s="2">
        <v>166675352.40000001</v>
      </c>
      <c r="M121" s="2">
        <v>0</v>
      </c>
      <c r="N121" s="2">
        <v>166675352.40000001</v>
      </c>
      <c r="O121" s="15">
        <v>0.1</v>
      </c>
      <c r="P121" s="2">
        <v>0</v>
      </c>
      <c r="Q121" s="13">
        <v>0.25</v>
      </c>
      <c r="R121" s="15">
        <v>0.4</v>
      </c>
      <c r="S121" s="2">
        <v>44170140.960000001</v>
      </c>
      <c r="T121" s="2">
        <v>6000000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50170140.960000001</v>
      </c>
      <c r="AD121" s="4">
        <f t="shared" si="1"/>
        <v>50170140.960000001</v>
      </c>
      <c r="AE121" t="s">
        <v>202</v>
      </c>
      <c r="AF121"/>
      <c r="AG121"/>
      <c r="AH121"/>
      <c r="AI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1:49" x14ac:dyDescent="0.25">
      <c r="A122" s="20">
        <v>1002</v>
      </c>
      <c r="B122" t="s">
        <v>303</v>
      </c>
      <c r="C122" t="s">
        <v>2</v>
      </c>
      <c r="D122" t="s">
        <v>352</v>
      </c>
      <c r="E122" t="s">
        <v>211</v>
      </c>
      <c r="F122" s="2">
        <v>16148045000</v>
      </c>
      <c r="G122" s="2">
        <v>265481000</v>
      </c>
      <c r="H122" s="2">
        <v>15882564000</v>
      </c>
      <c r="I122" s="2">
        <v>45968238</v>
      </c>
      <c r="J122" s="2">
        <v>929184</v>
      </c>
      <c r="K122" s="2">
        <v>45039054</v>
      </c>
      <c r="L122" s="2">
        <v>39509020</v>
      </c>
      <c r="M122" s="2">
        <v>822991.6</v>
      </c>
      <c r="N122" s="2">
        <v>38686028.399999999</v>
      </c>
      <c r="O122" s="15">
        <v>0.1</v>
      </c>
      <c r="P122" s="2">
        <v>82299.16</v>
      </c>
      <c r="Q122" s="13">
        <v>0.15</v>
      </c>
      <c r="R122" s="15">
        <v>0</v>
      </c>
      <c r="S122" s="2">
        <v>5802904.2599999998</v>
      </c>
      <c r="T122" s="2">
        <v>3000000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8885203.4199999999</v>
      </c>
      <c r="AD122" s="4">
        <f t="shared" si="1"/>
        <v>8885203.4199999999</v>
      </c>
      <c r="AE122" t="s">
        <v>180</v>
      </c>
      <c r="AF122"/>
      <c r="AG122"/>
      <c r="AH122"/>
      <c r="AI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1:49" x14ac:dyDescent="0.25">
      <c r="A123" s="20">
        <v>1004</v>
      </c>
      <c r="B123" t="s">
        <v>303</v>
      </c>
      <c r="C123" t="s">
        <v>9</v>
      </c>
      <c r="D123" t="s">
        <v>29</v>
      </c>
      <c r="E123" t="s">
        <v>212</v>
      </c>
      <c r="F123" s="2">
        <v>20545816000</v>
      </c>
      <c r="G123" s="2">
        <v>0</v>
      </c>
      <c r="H123" s="2">
        <v>20545816000</v>
      </c>
      <c r="I123" s="2">
        <v>42773721</v>
      </c>
      <c r="J123" s="2">
        <v>0</v>
      </c>
      <c r="K123" s="2">
        <v>42773721</v>
      </c>
      <c r="L123" s="2">
        <v>34555394.600000001</v>
      </c>
      <c r="M123" s="2">
        <v>0</v>
      </c>
      <c r="N123" s="2">
        <v>34555394.600000001</v>
      </c>
      <c r="O123" s="15">
        <v>0.1</v>
      </c>
      <c r="P123" s="2">
        <v>0</v>
      </c>
      <c r="Q123" s="13">
        <v>0.15</v>
      </c>
      <c r="R123" s="15">
        <v>0</v>
      </c>
      <c r="S123" s="2">
        <v>5183309.1900000004</v>
      </c>
      <c r="T123" s="2">
        <v>3000000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8183309.1900000004</v>
      </c>
      <c r="AD123" s="4">
        <f t="shared" si="1"/>
        <v>8183309.1900000004</v>
      </c>
      <c r="AE123" t="s">
        <v>35</v>
      </c>
      <c r="AF123"/>
      <c r="AG123"/>
      <c r="AH123"/>
      <c r="AI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1:49" x14ac:dyDescent="0.25">
      <c r="A124" s="20">
        <v>1012</v>
      </c>
      <c r="B124" t="s">
        <v>303</v>
      </c>
      <c r="C124" t="s">
        <v>2</v>
      </c>
      <c r="D124" t="s">
        <v>8</v>
      </c>
      <c r="E124" t="s">
        <v>215</v>
      </c>
      <c r="F124" s="2">
        <v>64676689000</v>
      </c>
      <c r="G124" s="2">
        <v>1023738000</v>
      </c>
      <c r="H124" s="2">
        <v>63652951000</v>
      </c>
      <c r="I124" s="2">
        <v>111792235</v>
      </c>
      <c r="J124" s="2">
        <v>3448946</v>
      </c>
      <c r="K124" s="2">
        <v>108343289</v>
      </c>
      <c r="L124" s="2">
        <v>85921559.400000006</v>
      </c>
      <c r="M124" s="2">
        <v>3039450.8</v>
      </c>
      <c r="N124" s="2">
        <v>82882108.599999994</v>
      </c>
      <c r="O124" s="15">
        <v>0.1</v>
      </c>
      <c r="P124" s="2">
        <v>303945.08</v>
      </c>
      <c r="Q124" s="13">
        <v>0.2</v>
      </c>
      <c r="R124" s="15">
        <v>0</v>
      </c>
      <c r="S124" s="2">
        <v>16576421.720000001</v>
      </c>
      <c r="T124" s="2">
        <v>4000000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20880366.800000001</v>
      </c>
      <c r="AD124" s="4">
        <f t="shared" si="1"/>
        <v>20880366.800000001</v>
      </c>
      <c r="AE124" t="s">
        <v>55</v>
      </c>
      <c r="AF124"/>
      <c r="AG124"/>
      <c r="AH124"/>
      <c r="AI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1:49" x14ac:dyDescent="0.25">
      <c r="A125" s="20">
        <v>1014</v>
      </c>
      <c r="B125" t="s">
        <v>302</v>
      </c>
      <c r="C125" t="s">
        <v>2</v>
      </c>
      <c r="D125" t="s">
        <v>351</v>
      </c>
      <c r="E125" t="s">
        <v>216</v>
      </c>
      <c r="F125" s="2">
        <v>2303073000</v>
      </c>
      <c r="G125" s="2">
        <v>0</v>
      </c>
      <c r="H125" s="2">
        <v>2303073000</v>
      </c>
      <c r="I125" s="2">
        <v>7095278</v>
      </c>
      <c r="J125" s="2">
        <v>0</v>
      </c>
      <c r="K125" s="2">
        <v>7095278</v>
      </c>
      <c r="L125" s="2">
        <v>6174048.7999999998</v>
      </c>
      <c r="M125" s="2">
        <v>0</v>
      </c>
      <c r="N125" s="2">
        <v>6174048.7999999998</v>
      </c>
      <c r="O125" s="15">
        <v>0.1</v>
      </c>
      <c r="P125" s="2">
        <v>0</v>
      </c>
      <c r="Q125" s="13">
        <v>0.3</v>
      </c>
      <c r="R125" s="15">
        <v>0</v>
      </c>
      <c r="S125" s="2">
        <v>1852214.64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1852214.64</v>
      </c>
      <c r="AD125" s="4">
        <f t="shared" si="1"/>
        <v>1852214.64</v>
      </c>
      <c r="AE125" t="s">
        <v>49</v>
      </c>
      <c r="AF125"/>
      <c r="AG125"/>
      <c r="AH125"/>
      <c r="AI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1:49" x14ac:dyDescent="0.25">
      <c r="A126" s="20">
        <v>1018</v>
      </c>
      <c r="B126" t="s">
        <v>302</v>
      </c>
      <c r="C126" t="s">
        <v>2</v>
      </c>
      <c r="D126" t="s">
        <v>219</v>
      </c>
      <c r="E126" t="s">
        <v>217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15">
        <v>0.1</v>
      </c>
      <c r="P126" s="2">
        <v>0</v>
      </c>
      <c r="Q126" s="13">
        <v>0.3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202</v>
      </c>
      <c r="AF126"/>
      <c r="AG126"/>
      <c r="AH126"/>
      <c r="AI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1:49" x14ac:dyDescent="0.25">
      <c r="A127" s="20">
        <v>1022</v>
      </c>
      <c r="B127" t="s">
        <v>303</v>
      </c>
      <c r="C127" t="s">
        <v>9</v>
      </c>
      <c r="D127" t="s">
        <v>10</v>
      </c>
      <c r="E127" t="s">
        <v>218</v>
      </c>
      <c r="F127" s="2">
        <v>29943168000</v>
      </c>
      <c r="G127" s="2">
        <v>0</v>
      </c>
      <c r="H127" s="2">
        <v>29943168000</v>
      </c>
      <c r="I127" s="2">
        <v>64163248</v>
      </c>
      <c r="J127" s="2">
        <v>0</v>
      </c>
      <c r="K127" s="2">
        <v>64163248</v>
      </c>
      <c r="L127" s="2">
        <v>52185980.799999997</v>
      </c>
      <c r="M127" s="2">
        <v>0</v>
      </c>
      <c r="N127" s="2">
        <v>52185980.799999997</v>
      </c>
      <c r="O127" s="15">
        <v>0.1</v>
      </c>
      <c r="P127" s="2">
        <v>0</v>
      </c>
      <c r="Q127" s="13">
        <v>0.15</v>
      </c>
      <c r="R127" s="15">
        <v>0</v>
      </c>
      <c r="S127" s="2">
        <v>7827897.1200000001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10827897.119999999</v>
      </c>
      <c r="AD127" s="4">
        <f t="shared" si="1"/>
        <v>10827897.119999999</v>
      </c>
      <c r="AE127" t="s">
        <v>208</v>
      </c>
      <c r="AF127"/>
      <c r="AG127"/>
      <c r="AH127"/>
      <c r="AI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1:49" x14ac:dyDescent="0.25">
      <c r="A128" s="20">
        <v>1034</v>
      </c>
      <c r="B128" t="s">
        <v>303</v>
      </c>
      <c r="C128" t="s">
        <v>9</v>
      </c>
      <c r="D128" t="s">
        <v>10</v>
      </c>
      <c r="E128" t="s">
        <v>221</v>
      </c>
      <c r="F128" s="2">
        <v>51872250000</v>
      </c>
      <c r="G128" s="2">
        <v>0</v>
      </c>
      <c r="H128" s="2">
        <v>51872250000</v>
      </c>
      <c r="I128" s="2">
        <v>108645223</v>
      </c>
      <c r="J128" s="2">
        <v>0</v>
      </c>
      <c r="K128" s="2">
        <v>108645223</v>
      </c>
      <c r="L128" s="2">
        <v>87896323</v>
      </c>
      <c r="M128" s="2">
        <v>0</v>
      </c>
      <c r="N128" s="2">
        <v>87896323</v>
      </c>
      <c r="O128" s="15">
        <v>0.1</v>
      </c>
      <c r="P128" s="2">
        <v>0</v>
      </c>
      <c r="Q128" s="13">
        <v>0.2</v>
      </c>
      <c r="R128" s="15">
        <v>0</v>
      </c>
      <c r="S128" s="2">
        <v>17579264.600000001</v>
      </c>
      <c r="T128" s="2">
        <v>4000000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21579264.600000001</v>
      </c>
      <c r="AD128" s="4">
        <f t="shared" si="1"/>
        <v>21579264.600000001</v>
      </c>
      <c r="AE128" t="s">
        <v>12</v>
      </c>
      <c r="AF128"/>
      <c r="AG128"/>
      <c r="AH128"/>
      <c r="AI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1:49" x14ac:dyDescent="0.25">
      <c r="A129" s="20">
        <v>1040</v>
      </c>
      <c r="B129" t="s">
        <v>303</v>
      </c>
      <c r="C129" t="s">
        <v>2</v>
      </c>
      <c r="D129" t="s">
        <v>219</v>
      </c>
      <c r="E129" t="s">
        <v>223</v>
      </c>
      <c r="F129" s="2">
        <v>47780375000</v>
      </c>
      <c r="G129" s="2">
        <v>0</v>
      </c>
      <c r="H129" s="2">
        <v>47780375000</v>
      </c>
      <c r="I129" s="2">
        <v>82126225</v>
      </c>
      <c r="J129" s="2">
        <v>0</v>
      </c>
      <c r="K129" s="2">
        <v>82126225</v>
      </c>
      <c r="L129" s="2">
        <v>63014075</v>
      </c>
      <c r="M129" s="2">
        <v>0</v>
      </c>
      <c r="N129" s="2">
        <v>63014075</v>
      </c>
      <c r="O129" s="15">
        <v>0.1</v>
      </c>
      <c r="P129" s="2">
        <v>0</v>
      </c>
      <c r="Q129" s="13">
        <v>0.2</v>
      </c>
      <c r="R129" s="15">
        <v>0</v>
      </c>
      <c r="S129" s="2">
        <v>12602815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16602815</v>
      </c>
      <c r="AD129" s="4">
        <f t="shared" si="1"/>
        <v>16602815</v>
      </c>
      <c r="AE129" t="s">
        <v>202</v>
      </c>
      <c r="AF129"/>
      <c r="AG129"/>
      <c r="AH129"/>
      <c r="AI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1:49" x14ac:dyDescent="0.25">
      <c r="A130" s="20">
        <v>1042</v>
      </c>
      <c r="B130" t="s">
        <v>303</v>
      </c>
      <c r="C130" t="s">
        <v>2</v>
      </c>
      <c r="D130" t="s">
        <v>219</v>
      </c>
      <c r="E130" t="s">
        <v>224</v>
      </c>
      <c r="F130" s="2">
        <v>49395399000</v>
      </c>
      <c r="G130" s="2">
        <v>0</v>
      </c>
      <c r="H130" s="2">
        <v>49395399000</v>
      </c>
      <c r="I130" s="2">
        <v>90986258</v>
      </c>
      <c r="J130" s="2">
        <v>0</v>
      </c>
      <c r="K130" s="2">
        <v>90986258</v>
      </c>
      <c r="L130" s="2">
        <v>71228098.400000006</v>
      </c>
      <c r="M130" s="2">
        <v>0</v>
      </c>
      <c r="N130" s="2">
        <v>71228098.400000006</v>
      </c>
      <c r="O130" s="15">
        <v>0.1</v>
      </c>
      <c r="P130" s="2">
        <v>0</v>
      </c>
      <c r="Q130" s="13">
        <v>0.2</v>
      </c>
      <c r="R130" s="15">
        <v>0</v>
      </c>
      <c r="S130" s="2">
        <v>14245619.68</v>
      </c>
      <c r="T130" s="2">
        <v>4000000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18245619.68</v>
      </c>
      <c r="AD130" s="4">
        <f t="shared" si="1"/>
        <v>18245619.68</v>
      </c>
      <c r="AE130" t="s">
        <v>270</v>
      </c>
      <c r="AF130"/>
      <c r="AG130"/>
      <c r="AH130"/>
      <c r="AI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1:49" x14ac:dyDescent="0.25">
      <c r="A131" s="20">
        <v>1044</v>
      </c>
      <c r="B131" t="s">
        <v>303</v>
      </c>
      <c r="C131" t="s">
        <v>2</v>
      </c>
      <c r="D131" t="s">
        <v>219</v>
      </c>
      <c r="E131" t="s">
        <v>225</v>
      </c>
      <c r="F131" s="2">
        <v>15223510000</v>
      </c>
      <c r="G131" s="2">
        <v>0</v>
      </c>
      <c r="H131" s="2">
        <v>15223510000</v>
      </c>
      <c r="I131" s="2">
        <v>38027961</v>
      </c>
      <c r="J131" s="2">
        <v>0</v>
      </c>
      <c r="K131" s="2">
        <v>38027961</v>
      </c>
      <c r="L131" s="2">
        <v>31938557</v>
      </c>
      <c r="M131" s="2">
        <v>0</v>
      </c>
      <c r="N131" s="2">
        <v>31938557</v>
      </c>
      <c r="O131" s="15">
        <v>0.1</v>
      </c>
      <c r="P131" s="2">
        <v>0</v>
      </c>
      <c r="Q131" s="13">
        <v>0.15</v>
      </c>
      <c r="R131" s="15">
        <v>0</v>
      </c>
      <c r="S131" s="2">
        <v>4790783.55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7790783.5499999998</v>
      </c>
      <c r="AD131" s="4">
        <f t="shared" ref="AD131:AD194" si="2">AB131+AC131</f>
        <v>7790783.5499999998</v>
      </c>
      <c r="AE131" t="s">
        <v>202</v>
      </c>
      <c r="AF131"/>
      <c r="AG131"/>
      <c r="AH131"/>
      <c r="AI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1:49" x14ac:dyDescent="0.25">
      <c r="A132" s="20">
        <v>1045</v>
      </c>
      <c r="B132" t="s">
        <v>303</v>
      </c>
      <c r="C132" t="s">
        <v>2</v>
      </c>
      <c r="D132" t="s">
        <v>219</v>
      </c>
      <c r="E132" t="s">
        <v>226</v>
      </c>
      <c r="F132" s="2">
        <v>5683912000</v>
      </c>
      <c r="G132" s="2">
        <v>0</v>
      </c>
      <c r="H132" s="2">
        <v>5683912000</v>
      </c>
      <c r="I132" s="2">
        <v>17716070</v>
      </c>
      <c r="J132" s="2">
        <v>0</v>
      </c>
      <c r="K132" s="2">
        <v>17716070</v>
      </c>
      <c r="L132" s="2">
        <v>15442505.199999999</v>
      </c>
      <c r="M132" s="2">
        <v>0</v>
      </c>
      <c r="N132" s="2">
        <v>15442505.199999999</v>
      </c>
      <c r="O132" s="15">
        <v>0.1</v>
      </c>
      <c r="P132" s="2">
        <v>0</v>
      </c>
      <c r="Q132" s="13">
        <v>0.1</v>
      </c>
      <c r="R132" s="15">
        <v>0</v>
      </c>
      <c r="S132" s="2">
        <v>1544250.52</v>
      </c>
      <c r="T132" s="2">
        <v>1000000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2544250.52</v>
      </c>
      <c r="AD132" s="4">
        <f t="shared" si="2"/>
        <v>2544250.52</v>
      </c>
      <c r="AE132" t="s">
        <v>270</v>
      </c>
      <c r="AF132"/>
      <c r="AG132"/>
      <c r="AH132"/>
      <c r="AI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1:49" x14ac:dyDescent="0.25">
      <c r="A133" s="20">
        <v>1046</v>
      </c>
      <c r="B133" t="s">
        <v>303</v>
      </c>
      <c r="C133" t="s">
        <v>2</v>
      </c>
      <c r="D133" t="s">
        <v>219</v>
      </c>
      <c r="E133" t="s">
        <v>227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15">
        <v>0.1</v>
      </c>
      <c r="P133" s="2">
        <v>0</v>
      </c>
      <c r="Q133" s="13">
        <v>0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D133" s="4">
        <f t="shared" si="2"/>
        <v>0</v>
      </c>
      <c r="AE133" t="s">
        <v>202</v>
      </c>
      <c r="AF133"/>
      <c r="AG133"/>
      <c r="AH133"/>
      <c r="AI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1:49" x14ac:dyDescent="0.25">
      <c r="A134" s="20">
        <v>1047</v>
      </c>
      <c r="B134" t="s">
        <v>303</v>
      </c>
      <c r="C134" t="s">
        <v>2</v>
      </c>
      <c r="D134" t="s">
        <v>219</v>
      </c>
      <c r="E134" t="s">
        <v>228</v>
      </c>
      <c r="F134" s="2">
        <v>15970970000</v>
      </c>
      <c r="G134" s="2">
        <v>48130000</v>
      </c>
      <c r="H134" s="2">
        <v>15922840000</v>
      </c>
      <c r="I134" s="2">
        <v>42800884</v>
      </c>
      <c r="J134" s="2">
        <v>168455</v>
      </c>
      <c r="K134" s="2">
        <v>42632429</v>
      </c>
      <c r="L134" s="2">
        <v>36412496</v>
      </c>
      <c r="M134" s="2">
        <v>149203</v>
      </c>
      <c r="N134" s="2">
        <v>36263293</v>
      </c>
      <c r="O134" s="15">
        <v>0.1</v>
      </c>
      <c r="P134" s="2">
        <v>14920.3</v>
      </c>
      <c r="Q134" s="13">
        <v>0.15</v>
      </c>
      <c r="R134" s="15">
        <v>0</v>
      </c>
      <c r="S134" s="2">
        <v>5439493.9500000002</v>
      </c>
      <c r="T134" s="2">
        <v>3000000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8454414.25</v>
      </c>
      <c r="AD134" s="4">
        <f t="shared" si="2"/>
        <v>8454414.25</v>
      </c>
      <c r="AE134" t="s">
        <v>270</v>
      </c>
      <c r="AF134"/>
      <c r="AG134"/>
      <c r="AH134"/>
      <c r="AI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1:49" x14ac:dyDescent="0.25">
      <c r="A135" s="20">
        <v>1048</v>
      </c>
      <c r="B135" t="s">
        <v>303</v>
      </c>
      <c r="C135" t="s">
        <v>2</v>
      </c>
      <c r="D135" t="s">
        <v>219</v>
      </c>
      <c r="E135" t="s">
        <v>229</v>
      </c>
      <c r="F135" s="2">
        <v>17570547000</v>
      </c>
      <c r="G135" s="2">
        <v>0</v>
      </c>
      <c r="H135" s="2">
        <v>17570547000</v>
      </c>
      <c r="I135" s="2">
        <v>39248095</v>
      </c>
      <c r="J135" s="2">
        <v>0</v>
      </c>
      <c r="K135" s="2">
        <v>39248095</v>
      </c>
      <c r="L135" s="2">
        <v>32219876.199999999</v>
      </c>
      <c r="M135" s="2">
        <v>0</v>
      </c>
      <c r="N135" s="2">
        <v>32219876.199999999</v>
      </c>
      <c r="O135" s="15">
        <v>0.1</v>
      </c>
      <c r="P135" s="2">
        <v>0</v>
      </c>
      <c r="Q135" s="13">
        <v>0.15</v>
      </c>
      <c r="R135" s="15">
        <v>0</v>
      </c>
      <c r="S135" s="2">
        <v>4832981.43</v>
      </c>
      <c r="T135" s="2">
        <v>3000000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7832981.4299999997</v>
      </c>
      <c r="AD135" s="4">
        <f t="shared" si="2"/>
        <v>7832981.4299999997</v>
      </c>
      <c r="AE135" t="s">
        <v>270</v>
      </c>
      <c r="AF135"/>
      <c r="AG135"/>
      <c r="AH135"/>
      <c r="AI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1:49" x14ac:dyDescent="0.25">
      <c r="A136" s="20">
        <v>1057</v>
      </c>
      <c r="B136" t="s">
        <v>302</v>
      </c>
      <c r="C136" t="s">
        <v>9</v>
      </c>
      <c r="D136" t="s">
        <v>29</v>
      </c>
      <c r="E136" t="s">
        <v>230</v>
      </c>
      <c r="F136" s="2">
        <v>16237681000</v>
      </c>
      <c r="G136" s="2">
        <v>0</v>
      </c>
      <c r="H136" s="2">
        <v>16237681000</v>
      </c>
      <c r="I136" s="2">
        <v>46555344</v>
      </c>
      <c r="J136" s="2">
        <v>0</v>
      </c>
      <c r="K136" s="2">
        <v>46555344</v>
      </c>
      <c r="L136" s="2">
        <v>40060271.600000001</v>
      </c>
      <c r="M136" s="2">
        <v>0</v>
      </c>
      <c r="N136" s="2">
        <v>40060271.600000001</v>
      </c>
      <c r="O136" s="15">
        <v>0.1</v>
      </c>
      <c r="P136" s="2">
        <v>0</v>
      </c>
      <c r="Q136" s="13">
        <v>0.3</v>
      </c>
      <c r="R136" s="15">
        <v>0</v>
      </c>
      <c r="S136" s="2">
        <v>12018081.48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12018081.48</v>
      </c>
      <c r="AD136" s="4">
        <f t="shared" si="2"/>
        <v>12018081.48</v>
      </c>
      <c r="AE136" t="s">
        <v>35</v>
      </c>
      <c r="AF136"/>
      <c r="AG136"/>
      <c r="AH136"/>
      <c r="AI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1:49" x14ac:dyDescent="0.25">
      <c r="A137" s="20">
        <v>1063</v>
      </c>
      <c r="B137" t="s">
        <v>303</v>
      </c>
      <c r="C137" t="s">
        <v>9</v>
      </c>
      <c r="D137" t="s">
        <v>10</v>
      </c>
      <c r="E137" t="s">
        <v>231</v>
      </c>
      <c r="F137" s="2">
        <v>20020176000</v>
      </c>
      <c r="G137" s="2">
        <v>0</v>
      </c>
      <c r="H137" s="2">
        <v>20020176000</v>
      </c>
      <c r="I137" s="2">
        <v>44553050</v>
      </c>
      <c r="J137" s="2">
        <v>0</v>
      </c>
      <c r="K137" s="2">
        <v>44553050</v>
      </c>
      <c r="L137" s="2">
        <v>36544979.600000001</v>
      </c>
      <c r="M137" s="2">
        <v>0</v>
      </c>
      <c r="N137" s="2">
        <v>36544979.600000001</v>
      </c>
      <c r="O137" s="15">
        <v>0.1</v>
      </c>
      <c r="P137" s="2">
        <v>0</v>
      </c>
      <c r="Q137" s="13">
        <v>0.15</v>
      </c>
      <c r="R137" s="15">
        <v>0</v>
      </c>
      <c r="S137" s="2">
        <v>5481746.9400000004</v>
      </c>
      <c r="T137" s="2">
        <v>3000000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8481746.9399999995</v>
      </c>
      <c r="AD137" s="4">
        <f t="shared" si="2"/>
        <v>8481746.9399999995</v>
      </c>
      <c r="AE137" t="s">
        <v>77</v>
      </c>
      <c r="AF137"/>
      <c r="AG137"/>
      <c r="AH137"/>
      <c r="AI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1:49" x14ac:dyDescent="0.25">
      <c r="A138" s="20">
        <v>1064</v>
      </c>
      <c r="B138" t="s">
        <v>303</v>
      </c>
      <c r="C138" t="s">
        <v>2</v>
      </c>
      <c r="D138" t="s">
        <v>352</v>
      </c>
      <c r="E138" t="s">
        <v>232</v>
      </c>
      <c r="F138" s="2">
        <v>84039073000</v>
      </c>
      <c r="G138" s="2">
        <v>4544386000</v>
      </c>
      <c r="H138" s="2">
        <v>79494687000</v>
      </c>
      <c r="I138" s="2">
        <v>145375792</v>
      </c>
      <c r="J138" s="2">
        <v>12310884</v>
      </c>
      <c r="K138" s="2">
        <v>133064908</v>
      </c>
      <c r="L138" s="2">
        <v>111760162.8</v>
      </c>
      <c r="M138" s="2">
        <v>10493129.6</v>
      </c>
      <c r="N138" s="2">
        <v>101267033.2</v>
      </c>
      <c r="O138" s="15">
        <v>0.1</v>
      </c>
      <c r="P138" s="2">
        <v>1049312.96</v>
      </c>
      <c r="Q138" s="13">
        <v>0.25</v>
      </c>
      <c r="R138" s="15">
        <v>0</v>
      </c>
      <c r="S138" s="2">
        <v>25316758.300000001</v>
      </c>
      <c r="T138" s="2">
        <v>5000000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31366071.260000002</v>
      </c>
      <c r="AD138" s="4">
        <f t="shared" si="2"/>
        <v>31366071.260000002</v>
      </c>
      <c r="AE138" t="s">
        <v>97</v>
      </c>
      <c r="AF138"/>
      <c r="AG138"/>
      <c r="AH138"/>
      <c r="AI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1:49" x14ac:dyDescent="0.25">
      <c r="A139" s="20">
        <v>1078</v>
      </c>
      <c r="B139" t="s">
        <v>302</v>
      </c>
      <c r="C139" t="s">
        <v>9</v>
      </c>
      <c r="D139" t="s">
        <v>16</v>
      </c>
      <c r="E139" t="s">
        <v>233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15">
        <v>0.1</v>
      </c>
      <c r="P139" s="2">
        <v>0</v>
      </c>
      <c r="Q139" s="13">
        <v>0.3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34</v>
      </c>
      <c r="AF139"/>
      <c r="AG139"/>
      <c r="AH139"/>
      <c r="AI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1:49" x14ac:dyDescent="0.25">
      <c r="A140" s="20">
        <v>1101</v>
      </c>
      <c r="B140" t="s">
        <v>303</v>
      </c>
      <c r="C140" t="s">
        <v>9</v>
      </c>
      <c r="D140" t="s">
        <v>10</v>
      </c>
      <c r="E140" t="s">
        <v>234</v>
      </c>
      <c r="F140" s="2">
        <v>64515981000</v>
      </c>
      <c r="G140" s="2">
        <v>0</v>
      </c>
      <c r="H140" s="2">
        <v>64515981000</v>
      </c>
      <c r="I140" s="2">
        <v>127825038</v>
      </c>
      <c r="J140" s="2">
        <v>0</v>
      </c>
      <c r="K140" s="2">
        <v>127825038</v>
      </c>
      <c r="L140" s="2">
        <v>102018645.59999999</v>
      </c>
      <c r="M140" s="2">
        <v>0</v>
      </c>
      <c r="N140" s="2">
        <v>102018645.59999999</v>
      </c>
      <c r="O140" s="15">
        <v>0.1</v>
      </c>
      <c r="P140" s="2">
        <v>0</v>
      </c>
      <c r="Q140" s="13">
        <v>0.25</v>
      </c>
      <c r="R140" s="15">
        <v>0</v>
      </c>
      <c r="S140" s="2">
        <v>25504661.399999999</v>
      </c>
      <c r="T140" s="2">
        <v>5000000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30504661.399999999</v>
      </c>
      <c r="AD140" s="4">
        <f t="shared" si="2"/>
        <v>30504661.399999999</v>
      </c>
      <c r="AE140" t="s">
        <v>69</v>
      </c>
      <c r="AF140"/>
      <c r="AG140"/>
      <c r="AH140"/>
      <c r="AI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1:49" x14ac:dyDescent="0.25">
      <c r="A141" s="20">
        <v>1107</v>
      </c>
      <c r="B141" t="s">
        <v>303</v>
      </c>
      <c r="C141" t="s">
        <v>2</v>
      </c>
      <c r="D141" t="s">
        <v>219</v>
      </c>
      <c r="E141" t="s">
        <v>235</v>
      </c>
      <c r="F141" s="2">
        <v>36430951200</v>
      </c>
      <c r="G141" s="2">
        <v>0</v>
      </c>
      <c r="H141" s="2">
        <v>36430951200</v>
      </c>
      <c r="I141" s="2">
        <v>77579442</v>
      </c>
      <c r="J141" s="2">
        <v>0</v>
      </c>
      <c r="K141" s="2">
        <v>77579442</v>
      </c>
      <c r="L141" s="2">
        <v>63007061.520000003</v>
      </c>
      <c r="M141" s="2">
        <v>0</v>
      </c>
      <c r="N141" s="2">
        <v>63007061.520000003</v>
      </c>
      <c r="O141" s="15">
        <v>0.1</v>
      </c>
      <c r="P141" s="2">
        <v>0</v>
      </c>
      <c r="Q141" s="13">
        <v>0.2</v>
      </c>
      <c r="R141" s="15">
        <v>0</v>
      </c>
      <c r="S141" s="2">
        <v>12601412.304</v>
      </c>
      <c r="T141" s="2">
        <v>4000000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16601412.304</v>
      </c>
      <c r="AD141" s="4">
        <f t="shared" si="2"/>
        <v>16601412.304</v>
      </c>
      <c r="AE141" t="s">
        <v>270</v>
      </c>
      <c r="AF141"/>
      <c r="AG141"/>
      <c r="AH141"/>
      <c r="AI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1:49" x14ac:dyDescent="0.25">
      <c r="A142" s="20">
        <v>1108</v>
      </c>
      <c r="B142" t="s">
        <v>302</v>
      </c>
      <c r="C142" t="s">
        <v>2</v>
      </c>
      <c r="D142" t="s">
        <v>219</v>
      </c>
      <c r="E142" t="s">
        <v>236</v>
      </c>
      <c r="F142" s="2">
        <v>611250000</v>
      </c>
      <c r="G142" s="2">
        <v>601200000</v>
      </c>
      <c r="H142" s="2">
        <v>10050000</v>
      </c>
      <c r="I142" s="2">
        <v>1838775</v>
      </c>
      <c r="J142" s="2">
        <v>1803600</v>
      </c>
      <c r="K142" s="2">
        <v>35175</v>
      </c>
      <c r="L142" s="2">
        <v>1594275</v>
      </c>
      <c r="M142" s="2">
        <v>1563120</v>
      </c>
      <c r="N142" s="2">
        <v>31155</v>
      </c>
      <c r="O142" s="15">
        <v>0.1</v>
      </c>
      <c r="P142" s="2">
        <v>156312</v>
      </c>
      <c r="Q142" s="13">
        <v>0.3</v>
      </c>
      <c r="R142" s="15">
        <v>0</v>
      </c>
      <c r="S142" s="2">
        <v>9346.5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165658.5</v>
      </c>
      <c r="AD142" s="4">
        <f t="shared" si="2"/>
        <v>165658.5</v>
      </c>
      <c r="AE142" t="s">
        <v>202</v>
      </c>
      <c r="AF142"/>
      <c r="AG142"/>
      <c r="AH142"/>
      <c r="AI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1:49" x14ac:dyDescent="0.25">
      <c r="A143" s="20">
        <v>1115</v>
      </c>
      <c r="B143" t="s">
        <v>303</v>
      </c>
      <c r="C143" t="s">
        <v>9</v>
      </c>
      <c r="D143" t="s">
        <v>10</v>
      </c>
      <c r="E143" t="s">
        <v>237</v>
      </c>
      <c r="F143" s="2">
        <v>23475805000</v>
      </c>
      <c r="G143" s="2">
        <v>0</v>
      </c>
      <c r="H143" s="2">
        <v>23475805000</v>
      </c>
      <c r="I143" s="2">
        <v>35788234</v>
      </c>
      <c r="J143" s="2">
        <v>0</v>
      </c>
      <c r="K143" s="2">
        <v>35788234</v>
      </c>
      <c r="L143" s="2">
        <v>26397912</v>
      </c>
      <c r="M143" s="2">
        <v>0</v>
      </c>
      <c r="N143" s="2">
        <v>26397912</v>
      </c>
      <c r="O143" s="15">
        <v>0.1</v>
      </c>
      <c r="P143" s="2">
        <v>0</v>
      </c>
      <c r="Q143" s="13">
        <v>0.1</v>
      </c>
      <c r="R143" s="15">
        <v>0</v>
      </c>
      <c r="S143" s="2">
        <v>2639791.2000000002</v>
      </c>
      <c r="T143" s="2">
        <v>2000000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4639791.2</v>
      </c>
      <c r="AD143" s="4">
        <f t="shared" si="2"/>
        <v>4639791.2</v>
      </c>
      <c r="AE143" t="s">
        <v>77</v>
      </c>
      <c r="AF143"/>
      <c r="AG143"/>
      <c r="AH143"/>
      <c r="AI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1:49" x14ac:dyDescent="0.25">
      <c r="A144" s="20">
        <v>1118</v>
      </c>
      <c r="B144" t="s">
        <v>303</v>
      </c>
      <c r="C144" t="s">
        <v>9</v>
      </c>
      <c r="D144" t="s">
        <v>16</v>
      </c>
      <c r="E144" t="s">
        <v>238</v>
      </c>
      <c r="F144" s="2">
        <v>18612762800</v>
      </c>
      <c r="G144" s="2">
        <v>0</v>
      </c>
      <c r="H144" s="2">
        <v>18612762800</v>
      </c>
      <c r="I144" s="2">
        <v>52837369</v>
      </c>
      <c r="J144" s="2">
        <v>0</v>
      </c>
      <c r="K144" s="2">
        <v>52837369</v>
      </c>
      <c r="L144" s="2">
        <v>45392263.880000003</v>
      </c>
      <c r="M144" s="2">
        <v>0</v>
      </c>
      <c r="N144" s="2">
        <v>45392263.880000003</v>
      </c>
      <c r="O144" s="15">
        <v>0.1</v>
      </c>
      <c r="P144" s="2">
        <v>0</v>
      </c>
      <c r="Q144" s="13">
        <v>0.15</v>
      </c>
      <c r="R144" s="15">
        <v>0</v>
      </c>
      <c r="S144" s="2">
        <v>6808839.5820000004</v>
      </c>
      <c r="T144" s="2">
        <v>3000000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9808839.5820000004</v>
      </c>
      <c r="AD144" s="4">
        <f t="shared" si="2"/>
        <v>9808839.5820000004</v>
      </c>
      <c r="AE144" t="s">
        <v>20</v>
      </c>
      <c r="AF144"/>
      <c r="AG144"/>
      <c r="AH144"/>
      <c r="AI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1:49" x14ac:dyDescent="0.25">
      <c r="A145" s="20">
        <v>1123</v>
      </c>
      <c r="B145" t="s">
        <v>303</v>
      </c>
      <c r="C145" t="s">
        <v>2</v>
      </c>
      <c r="D145" t="s">
        <v>4</v>
      </c>
      <c r="E145" t="s">
        <v>240</v>
      </c>
      <c r="F145" s="2">
        <v>11452184900</v>
      </c>
      <c r="G145" s="2">
        <v>4360877000</v>
      </c>
      <c r="H145" s="2">
        <v>7091307900</v>
      </c>
      <c r="I145" s="2">
        <v>32166778</v>
      </c>
      <c r="J145" s="2">
        <v>12620457</v>
      </c>
      <c r="K145" s="2">
        <v>19546321</v>
      </c>
      <c r="L145" s="2">
        <v>27585904.039999999</v>
      </c>
      <c r="M145" s="2">
        <v>10876106.199999999</v>
      </c>
      <c r="N145" s="2">
        <v>16709797.84</v>
      </c>
      <c r="O145" s="15">
        <v>0.1</v>
      </c>
      <c r="P145" s="2">
        <v>1087610.6200000001</v>
      </c>
      <c r="Q145" s="13">
        <v>0.1</v>
      </c>
      <c r="R145" s="15">
        <v>0</v>
      </c>
      <c r="S145" s="2">
        <v>1670979.784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4758590.4040000001</v>
      </c>
      <c r="AD145" s="4">
        <f t="shared" si="2"/>
        <v>4758590.4040000001</v>
      </c>
      <c r="AE145" t="s">
        <v>44</v>
      </c>
      <c r="AF145"/>
      <c r="AG145"/>
      <c r="AH145"/>
      <c r="AI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1:49" x14ac:dyDescent="0.25">
      <c r="A146" s="20">
        <v>1130</v>
      </c>
      <c r="B146" t="s">
        <v>303</v>
      </c>
      <c r="C146" t="s">
        <v>2</v>
      </c>
      <c r="D146" t="s">
        <v>352</v>
      </c>
      <c r="E146" t="s">
        <v>257</v>
      </c>
      <c r="F146" s="2">
        <v>235080000</v>
      </c>
      <c r="G146" s="2">
        <v>0</v>
      </c>
      <c r="H146" s="2">
        <v>235080000</v>
      </c>
      <c r="I146" s="2">
        <v>765781</v>
      </c>
      <c r="J146" s="2">
        <v>0</v>
      </c>
      <c r="K146" s="2">
        <v>765781</v>
      </c>
      <c r="L146" s="2">
        <v>671749</v>
      </c>
      <c r="M146" s="2">
        <v>0</v>
      </c>
      <c r="N146" s="2">
        <v>671749</v>
      </c>
      <c r="O146" s="15">
        <v>0.1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97</v>
      </c>
      <c r="AF146"/>
      <c r="AG146"/>
      <c r="AH146"/>
      <c r="AI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1:49" x14ac:dyDescent="0.25">
      <c r="A147" s="20">
        <v>1132</v>
      </c>
      <c r="B147" t="s">
        <v>302</v>
      </c>
      <c r="C147" t="s">
        <v>2</v>
      </c>
      <c r="D147" t="s">
        <v>219</v>
      </c>
      <c r="E147" t="s">
        <v>258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15">
        <v>0.1</v>
      </c>
      <c r="P147" s="2">
        <v>0</v>
      </c>
      <c r="Q147" s="13">
        <v>0.3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270</v>
      </c>
      <c r="AF147"/>
      <c r="AG147"/>
      <c r="AH147"/>
      <c r="AI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1:49" x14ac:dyDescent="0.25">
      <c r="A148" s="20">
        <v>1152</v>
      </c>
      <c r="B148" t="s">
        <v>304</v>
      </c>
      <c r="C148" t="s">
        <v>2</v>
      </c>
      <c r="D148" t="s">
        <v>219</v>
      </c>
      <c r="E148" t="s">
        <v>262</v>
      </c>
      <c r="F148" s="2">
        <v>6710244000</v>
      </c>
      <c r="G148" s="2">
        <v>0</v>
      </c>
      <c r="H148" s="2">
        <v>6710244000</v>
      </c>
      <c r="I148" s="2">
        <v>20371257</v>
      </c>
      <c r="J148" s="2">
        <v>0</v>
      </c>
      <c r="K148" s="2">
        <v>20371257</v>
      </c>
      <c r="L148" s="2">
        <v>17687159.399999999</v>
      </c>
      <c r="M148" s="2">
        <v>0</v>
      </c>
      <c r="N148" s="2">
        <v>17687159.399999999</v>
      </c>
      <c r="O148" s="15">
        <v>0.1</v>
      </c>
      <c r="P148" s="2">
        <v>0</v>
      </c>
      <c r="Q148" s="13">
        <v>0.1</v>
      </c>
      <c r="R148" s="15">
        <v>0</v>
      </c>
      <c r="S148" s="2">
        <v>1768715.94</v>
      </c>
      <c r="T148" s="2">
        <v>2000000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3768715.94</v>
      </c>
      <c r="AD148" s="4">
        <f t="shared" si="2"/>
        <v>3768715.94</v>
      </c>
      <c r="AE148" t="s">
        <v>202</v>
      </c>
      <c r="AF148"/>
      <c r="AG148"/>
      <c r="AH148"/>
      <c r="AI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1:49" x14ac:dyDescent="0.25">
      <c r="A149" s="20">
        <v>1157</v>
      </c>
      <c r="B149" t="s">
        <v>302</v>
      </c>
      <c r="C149" t="s">
        <v>9</v>
      </c>
      <c r="D149" t="s">
        <v>10</v>
      </c>
      <c r="E149" t="s">
        <v>175</v>
      </c>
      <c r="F149" s="2">
        <v>11017111000</v>
      </c>
      <c r="G149" s="2">
        <v>0</v>
      </c>
      <c r="H149" s="2">
        <v>11017111000</v>
      </c>
      <c r="I149" s="2">
        <v>16525682</v>
      </c>
      <c r="J149" s="2">
        <v>0</v>
      </c>
      <c r="K149" s="2">
        <v>16525682</v>
      </c>
      <c r="L149" s="2">
        <v>12118837.6</v>
      </c>
      <c r="M149" s="2">
        <v>0</v>
      </c>
      <c r="N149" s="2">
        <v>12118837.6</v>
      </c>
      <c r="O149" s="15">
        <v>0.1</v>
      </c>
      <c r="P149" s="2">
        <v>0</v>
      </c>
      <c r="Q149" s="13">
        <v>0.3</v>
      </c>
      <c r="R149" s="15">
        <v>0</v>
      </c>
      <c r="S149" s="2">
        <v>3635651.28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3635651.28</v>
      </c>
      <c r="AD149" s="4">
        <f t="shared" si="2"/>
        <v>3635651.28</v>
      </c>
      <c r="AE149" t="s">
        <v>69</v>
      </c>
      <c r="AF149"/>
      <c r="AG149"/>
      <c r="AH149"/>
      <c r="AI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1:49" x14ac:dyDescent="0.25">
      <c r="A150" s="20">
        <v>1159</v>
      </c>
      <c r="B150" t="s">
        <v>302</v>
      </c>
      <c r="C150" t="s">
        <v>2</v>
      </c>
      <c r="D150" t="s">
        <v>8</v>
      </c>
      <c r="E150" t="s">
        <v>263</v>
      </c>
      <c r="F150" s="2">
        <v>11593871000</v>
      </c>
      <c r="G150" s="2">
        <v>0</v>
      </c>
      <c r="H150" s="2">
        <v>11593871000</v>
      </c>
      <c r="I150" s="2">
        <v>27768776</v>
      </c>
      <c r="J150" s="2">
        <v>0</v>
      </c>
      <c r="K150" s="2">
        <v>27768776</v>
      </c>
      <c r="L150" s="2">
        <v>23131227.600000001</v>
      </c>
      <c r="M150" s="2">
        <v>0</v>
      </c>
      <c r="N150" s="2">
        <v>23131227.600000001</v>
      </c>
      <c r="O150" s="15">
        <v>0.1</v>
      </c>
      <c r="P150" s="2">
        <v>0</v>
      </c>
      <c r="Q150" s="13">
        <v>0.3</v>
      </c>
      <c r="R150" s="15">
        <v>0</v>
      </c>
      <c r="S150" s="2">
        <v>6939368.2800000003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6939368.2800000003</v>
      </c>
      <c r="AD150" s="4">
        <f t="shared" si="2"/>
        <v>6939368.2800000003</v>
      </c>
      <c r="AE150" t="s">
        <v>45</v>
      </c>
      <c r="AF150"/>
      <c r="AG150"/>
      <c r="AH150"/>
      <c r="AI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1:49" x14ac:dyDescent="0.25">
      <c r="A151" s="20">
        <v>1160</v>
      </c>
      <c r="B151" t="s">
        <v>302</v>
      </c>
      <c r="C151" t="s">
        <v>2</v>
      </c>
      <c r="D151" t="s">
        <v>351</v>
      </c>
      <c r="E151" t="s">
        <v>264</v>
      </c>
      <c r="F151" s="2">
        <v>14704760900</v>
      </c>
      <c r="G151" s="2">
        <v>0</v>
      </c>
      <c r="H151" s="2">
        <v>14704760900</v>
      </c>
      <c r="I151" s="2">
        <v>30978910</v>
      </c>
      <c r="J151" s="2">
        <v>0</v>
      </c>
      <c r="K151" s="2">
        <v>30978910</v>
      </c>
      <c r="L151" s="2">
        <v>25097005.640000001</v>
      </c>
      <c r="M151" s="2">
        <v>0</v>
      </c>
      <c r="N151" s="2">
        <v>25097005.640000001</v>
      </c>
      <c r="O151" s="15">
        <v>0.1</v>
      </c>
      <c r="P151" s="2">
        <v>0</v>
      </c>
      <c r="Q151" s="13">
        <v>0.3</v>
      </c>
      <c r="R151" s="15">
        <v>0</v>
      </c>
      <c r="S151" s="2">
        <v>7529101.6919999998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7529101.6919999998</v>
      </c>
      <c r="AD151" s="4">
        <f t="shared" si="2"/>
        <v>7529101.6919999998</v>
      </c>
      <c r="AE151" t="s">
        <v>49</v>
      </c>
      <c r="AF151"/>
      <c r="AG151"/>
      <c r="AH151"/>
      <c r="AI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1:49" x14ac:dyDescent="0.25">
      <c r="A152" s="20">
        <v>1163</v>
      </c>
      <c r="B152" t="s">
        <v>303</v>
      </c>
      <c r="C152" t="s">
        <v>2</v>
      </c>
      <c r="D152" t="s">
        <v>4</v>
      </c>
      <c r="E152" t="s">
        <v>265</v>
      </c>
      <c r="F152" s="2">
        <v>26162585000</v>
      </c>
      <c r="G152" s="2">
        <v>6666675000</v>
      </c>
      <c r="H152" s="2">
        <v>19495910000</v>
      </c>
      <c r="I152" s="2">
        <v>52879374</v>
      </c>
      <c r="J152" s="2">
        <v>15120333</v>
      </c>
      <c r="K152" s="2">
        <v>37759041</v>
      </c>
      <c r="L152" s="2">
        <v>42414340</v>
      </c>
      <c r="M152" s="2">
        <v>12453663</v>
      </c>
      <c r="N152" s="2">
        <v>29960677</v>
      </c>
      <c r="O152" s="15">
        <v>0.1</v>
      </c>
      <c r="P152" s="2">
        <v>1245366.3</v>
      </c>
      <c r="Q152" s="13">
        <v>0.15</v>
      </c>
      <c r="R152" s="15">
        <v>0</v>
      </c>
      <c r="S152" s="2">
        <v>4494101.55</v>
      </c>
      <c r="T152" s="2">
        <v>3000000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8739467.8499999996</v>
      </c>
      <c r="AD152" s="4">
        <f t="shared" si="2"/>
        <v>8739467.8499999996</v>
      </c>
      <c r="AE152" t="s">
        <v>53</v>
      </c>
      <c r="AF152"/>
      <c r="AG152"/>
      <c r="AH152"/>
      <c r="AI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1:49" x14ac:dyDescent="0.25">
      <c r="A153" s="20">
        <v>1166</v>
      </c>
      <c r="B153" t="s">
        <v>303</v>
      </c>
      <c r="C153" t="s">
        <v>2</v>
      </c>
      <c r="D153" t="s">
        <v>219</v>
      </c>
      <c r="E153" t="s">
        <v>266</v>
      </c>
      <c r="F153" s="2">
        <v>9356837000</v>
      </c>
      <c r="G153" s="2">
        <v>0</v>
      </c>
      <c r="H153" s="2">
        <v>9356837000</v>
      </c>
      <c r="I153" s="2">
        <v>21241350</v>
      </c>
      <c r="J153" s="2">
        <v>0</v>
      </c>
      <c r="K153" s="2">
        <v>21241350</v>
      </c>
      <c r="L153" s="2">
        <v>17498615.199999999</v>
      </c>
      <c r="M153" s="2">
        <v>0</v>
      </c>
      <c r="N153" s="2">
        <v>17498615.199999999</v>
      </c>
      <c r="O153" s="15">
        <v>0.1</v>
      </c>
      <c r="P153" s="2">
        <v>0</v>
      </c>
      <c r="Q153" s="13">
        <v>0.1</v>
      </c>
      <c r="R153" s="15">
        <v>0</v>
      </c>
      <c r="S153" s="2">
        <v>1749861.52</v>
      </c>
      <c r="T153" s="2">
        <v>1000000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2749861.52</v>
      </c>
      <c r="AD153" s="4">
        <f t="shared" si="2"/>
        <v>2749861.52</v>
      </c>
      <c r="AE153" t="s">
        <v>202</v>
      </c>
      <c r="AF153"/>
      <c r="AG153"/>
      <c r="AH153"/>
      <c r="AI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1:49" x14ac:dyDescent="0.25">
      <c r="A154" s="20">
        <v>1168</v>
      </c>
      <c r="B154" t="s">
        <v>302</v>
      </c>
      <c r="C154" t="s">
        <v>9</v>
      </c>
      <c r="D154" t="s">
        <v>10</v>
      </c>
      <c r="E154" t="s">
        <v>267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15">
        <v>0.1</v>
      </c>
      <c r="P154" s="2">
        <v>0</v>
      </c>
      <c r="Q154" s="13">
        <v>0.3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208</v>
      </c>
      <c r="AF154"/>
      <c r="AG154"/>
      <c r="AH154"/>
      <c r="AI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1:49" x14ac:dyDescent="0.25">
      <c r="A155" s="20">
        <v>1170</v>
      </c>
      <c r="B155" t="s">
        <v>302</v>
      </c>
      <c r="C155" t="s">
        <v>2</v>
      </c>
      <c r="D155" t="s">
        <v>352</v>
      </c>
      <c r="E155" t="s">
        <v>268</v>
      </c>
      <c r="F155" s="2">
        <v>4990599600</v>
      </c>
      <c r="G155" s="2">
        <v>1496697000</v>
      </c>
      <c r="H155" s="2">
        <v>3493902600</v>
      </c>
      <c r="I155" s="2">
        <v>15448301</v>
      </c>
      <c r="J155" s="2">
        <v>4699766</v>
      </c>
      <c r="K155" s="2">
        <v>10748535</v>
      </c>
      <c r="L155" s="2">
        <v>13452061.16</v>
      </c>
      <c r="M155" s="2">
        <v>4101087.2</v>
      </c>
      <c r="N155" s="2">
        <v>9350973.9600000009</v>
      </c>
      <c r="O155" s="15">
        <v>0.1</v>
      </c>
      <c r="P155" s="2">
        <v>410108.72</v>
      </c>
      <c r="Q155" s="13">
        <v>0.3</v>
      </c>
      <c r="R155" s="15">
        <v>0</v>
      </c>
      <c r="S155" s="2">
        <v>2805292.1880000001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3215400.9079999998</v>
      </c>
      <c r="AD155" s="4">
        <f t="shared" si="2"/>
        <v>3215400.9079999998</v>
      </c>
      <c r="AE155" t="s">
        <v>97</v>
      </c>
      <c r="AF155"/>
      <c r="AG155"/>
      <c r="AH155"/>
      <c r="AI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1:49" x14ac:dyDescent="0.25">
      <c r="A156" s="20">
        <v>1176</v>
      </c>
      <c r="B156" t="s">
        <v>302</v>
      </c>
      <c r="C156" t="s">
        <v>2</v>
      </c>
      <c r="D156" t="s">
        <v>351</v>
      </c>
      <c r="E156" t="s">
        <v>269</v>
      </c>
      <c r="F156" s="2">
        <v>5442185000</v>
      </c>
      <c r="G156" s="2">
        <v>0</v>
      </c>
      <c r="H156" s="2">
        <v>5442185000</v>
      </c>
      <c r="I156" s="2">
        <v>15679633</v>
      </c>
      <c r="J156" s="2">
        <v>0</v>
      </c>
      <c r="K156" s="2">
        <v>15679633</v>
      </c>
      <c r="L156" s="2">
        <v>13502759</v>
      </c>
      <c r="M156" s="2">
        <v>0</v>
      </c>
      <c r="N156" s="2">
        <v>13502759</v>
      </c>
      <c r="O156" s="15">
        <v>0.1</v>
      </c>
      <c r="P156" s="2">
        <v>0</v>
      </c>
      <c r="Q156" s="13">
        <v>0.3</v>
      </c>
      <c r="R156" s="15">
        <v>0</v>
      </c>
      <c r="S156" s="2">
        <v>4050827.7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4050827.7</v>
      </c>
      <c r="AD156" s="4">
        <f t="shared" si="2"/>
        <v>4050827.7</v>
      </c>
      <c r="AE156" t="s">
        <v>49</v>
      </c>
      <c r="AF156"/>
      <c r="AG156"/>
      <c r="AH156"/>
      <c r="AI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1:49" x14ac:dyDescent="0.25">
      <c r="A157" s="20">
        <v>1180</v>
      </c>
      <c r="B157" t="s">
        <v>302</v>
      </c>
      <c r="C157" t="s">
        <v>9</v>
      </c>
      <c r="D157" t="s">
        <v>10</v>
      </c>
      <c r="E157" t="s">
        <v>273</v>
      </c>
      <c r="F157" s="2">
        <v>20828974000</v>
      </c>
      <c r="G157" s="2">
        <v>0</v>
      </c>
      <c r="H157" s="2">
        <v>20828974000</v>
      </c>
      <c r="I157" s="2">
        <v>52331171</v>
      </c>
      <c r="J157" s="2">
        <v>0</v>
      </c>
      <c r="K157" s="2">
        <v>52331171</v>
      </c>
      <c r="L157" s="2">
        <v>43999581.399999999</v>
      </c>
      <c r="M157" s="2">
        <v>0</v>
      </c>
      <c r="N157" s="2">
        <v>43999581.399999999</v>
      </c>
      <c r="O157" s="15">
        <v>0.1</v>
      </c>
      <c r="P157" s="2">
        <v>0</v>
      </c>
      <c r="Q157" s="13">
        <v>0.3</v>
      </c>
      <c r="R157" s="15">
        <v>0</v>
      </c>
      <c r="S157" s="2">
        <v>13199874.42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13199874.42</v>
      </c>
      <c r="AD157" s="4">
        <f t="shared" si="2"/>
        <v>13199874.42</v>
      </c>
      <c r="AE157" t="s">
        <v>208</v>
      </c>
      <c r="AF157"/>
      <c r="AG157"/>
      <c r="AH157"/>
      <c r="AI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1:49" x14ac:dyDescent="0.25">
      <c r="A158" s="20">
        <v>1183</v>
      </c>
      <c r="B158" t="s">
        <v>302</v>
      </c>
      <c r="C158" t="s">
        <v>9</v>
      </c>
      <c r="D158" t="s">
        <v>16</v>
      </c>
      <c r="E158" t="s">
        <v>271</v>
      </c>
      <c r="F158" s="2">
        <v>268177486000</v>
      </c>
      <c r="G158" s="2">
        <v>0</v>
      </c>
      <c r="H158" s="2">
        <v>268177486000</v>
      </c>
      <c r="I158" s="2">
        <v>402266328</v>
      </c>
      <c r="J158" s="2">
        <v>0</v>
      </c>
      <c r="K158" s="2">
        <v>402266328</v>
      </c>
      <c r="L158" s="2">
        <v>294995333.60000002</v>
      </c>
      <c r="M158" s="2">
        <v>0</v>
      </c>
      <c r="N158" s="2">
        <v>294995333.60000002</v>
      </c>
      <c r="O158" s="15">
        <v>0.1</v>
      </c>
      <c r="P158" s="2">
        <v>0</v>
      </c>
      <c r="Q158" s="13">
        <v>0.3</v>
      </c>
      <c r="R158" s="15">
        <v>0.45</v>
      </c>
      <c r="S158" s="2">
        <v>110247900.12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110247900.12</v>
      </c>
      <c r="AD158" s="4">
        <f t="shared" si="2"/>
        <v>110247900.12</v>
      </c>
      <c r="AE158" t="s">
        <v>18</v>
      </c>
      <c r="AF158"/>
      <c r="AG158"/>
      <c r="AH158"/>
      <c r="AI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1:49" x14ac:dyDescent="0.25">
      <c r="A159" s="20">
        <v>1184</v>
      </c>
      <c r="B159" t="s">
        <v>303</v>
      </c>
      <c r="C159" t="s">
        <v>9</v>
      </c>
      <c r="D159" t="s">
        <v>29</v>
      </c>
      <c r="E159" t="s">
        <v>272</v>
      </c>
      <c r="F159" s="2">
        <v>128214366000</v>
      </c>
      <c r="G159" s="2">
        <v>0</v>
      </c>
      <c r="H159" s="2">
        <v>128214366000</v>
      </c>
      <c r="I159" s="2">
        <v>194200215</v>
      </c>
      <c r="J159" s="2">
        <v>0</v>
      </c>
      <c r="K159" s="2">
        <v>194200215</v>
      </c>
      <c r="L159" s="2">
        <v>142914468.59999999</v>
      </c>
      <c r="M159" s="2">
        <v>0</v>
      </c>
      <c r="N159" s="2">
        <v>142914468.59999999</v>
      </c>
      <c r="O159" s="15">
        <v>0.1</v>
      </c>
      <c r="P159" s="2">
        <v>0</v>
      </c>
      <c r="Q159" s="13">
        <v>0.25</v>
      </c>
      <c r="R159" s="15">
        <v>0</v>
      </c>
      <c r="S159" s="2">
        <v>35728617.149999999</v>
      </c>
      <c r="T159" s="2">
        <v>5000000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40728617.149999999</v>
      </c>
      <c r="AD159" s="4">
        <f t="shared" si="2"/>
        <v>40728617.149999999</v>
      </c>
      <c r="AE159" t="s">
        <v>30</v>
      </c>
      <c r="AF159"/>
      <c r="AG159"/>
      <c r="AH159"/>
      <c r="AI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1:49" x14ac:dyDescent="0.25">
      <c r="A160" s="20">
        <v>1189</v>
      </c>
      <c r="B160" t="s">
        <v>302</v>
      </c>
      <c r="C160" t="s">
        <v>2</v>
      </c>
      <c r="D160" t="s">
        <v>219</v>
      </c>
      <c r="E160" t="s">
        <v>274</v>
      </c>
      <c r="F160" s="2">
        <v>954500000</v>
      </c>
      <c r="G160" s="2">
        <v>0</v>
      </c>
      <c r="H160" s="2">
        <v>954500000</v>
      </c>
      <c r="I160" s="2">
        <v>2202500</v>
      </c>
      <c r="J160" s="2">
        <v>0</v>
      </c>
      <c r="K160" s="2">
        <v>2202500</v>
      </c>
      <c r="L160" s="2">
        <v>1820700</v>
      </c>
      <c r="M160" s="2">
        <v>0</v>
      </c>
      <c r="N160" s="2">
        <v>1820700</v>
      </c>
      <c r="O160" s="15">
        <v>0.1</v>
      </c>
      <c r="P160" s="2">
        <v>0</v>
      </c>
      <c r="Q160" s="13">
        <v>0.3</v>
      </c>
      <c r="R160" s="15">
        <v>0</v>
      </c>
      <c r="S160" s="2">
        <v>546210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546210</v>
      </c>
      <c r="AD160" s="4">
        <f t="shared" si="2"/>
        <v>546210</v>
      </c>
      <c r="AE160" t="s">
        <v>202</v>
      </c>
      <c r="AF160"/>
      <c r="AG160"/>
      <c r="AH160"/>
      <c r="AI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1:49" x14ac:dyDescent="0.25">
      <c r="A161" s="20">
        <v>1192</v>
      </c>
      <c r="B161" t="s">
        <v>302</v>
      </c>
      <c r="C161" t="s">
        <v>2</v>
      </c>
      <c r="D161" t="s">
        <v>219</v>
      </c>
      <c r="E161" t="s">
        <v>275</v>
      </c>
      <c r="F161" s="2">
        <v>139677590000</v>
      </c>
      <c r="G161" s="2">
        <v>0</v>
      </c>
      <c r="H161" s="2">
        <v>139677590000</v>
      </c>
      <c r="I161" s="2">
        <v>240033482</v>
      </c>
      <c r="J161" s="2">
        <v>0</v>
      </c>
      <c r="K161" s="2">
        <v>240033482</v>
      </c>
      <c r="L161" s="2">
        <v>184162446</v>
      </c>
      <c r="M161" s="2">
        <v>0</v>
      </c>
      <c r="N161" s="2">
        <v>184162446</v>
      </c>
      <c r="O161" s="15">
        <v>0.1</v>
      </c>
      <c r="P161" s="2">
        <v>0</v>
      </c>
      <c r="Q161" s="13">
        <v>0.3</v>
      </c>
      <c r="R161" s="15">
        <v>0.4</v>
      </c>
      <c r="S161" s="2">
        <v>58664978.399999999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58664978.399999999</v>
      </c>
      <c r="AD161" s="4">
        <f t="shared" si="2"/>
        <v>58664978.399999999</v>
      </c>
      <c r="AE161" t="s">
        <v>270</v>
      </c>
      <c r="AF161"/>
      <c r="AG161"/>
      <c r="AH161"/>
      <c r="AI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1:49" x14ac:dyDescent="0.25">
      <c r="A162" s="20">
        <v>1194</v>
      </c>
      <c r="B162" t="s">
        <v>302</v>
      </c>
      <c r="C162" t="s">
        <v>2</v>
      </c>
      <c r="D162" t="s">
        <v>352</v>
      </c>
      <c r="E162" t="s">
        <v>276</v>
      </c>
      <c r="F162" s="2">
        <v>9710199300</v>
      </c>
      <c r="G162" s="2">
        <v>5155862300</v>
      </c>
      <c r="H162" s="2">
        <v>4554337000</v>
      </c>
      <c r="I162" s="2">
        <v>22594999</v>
      </c>
      <c r="J162" s="2">
        <v>8821887</v>
      </c>
      <c r="K162" s="2">
        <v>13773112</v>
      </c>
      <c r="L162" s="2">
        <v>18710919.280000001</v>
      </c>
      <c r="M162" s="2">
        <v>6759542.0800000001</v>
      </c>
      <c r="N162" s="2">
        <v>11951377.199999999</v>
      </c>
      <c r="O162" s="15">
        <v>0.1</v>
      </c>
      <c r="P162" s="2">
        <v>675954.20799999998</v>
      </c>
      <c r="Q162" s="13">
        <v>0.3</v>
      </c>
      <c r="R162" s="15">
        <v>0</v>
      </c>
      <c r="S162" s="2">
        <v>3585413.16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4261367.3679999998</v>
      </c>
      <c r="AD162" s="4">
        <f t="shared" si="2"/>
        <v>4261367.3679999998</v>
      </c>
      <c r="AE162" t="s">
        <v>180</v>
      </c>
      <c r="AF162"/>
      <c r="AG162"/>
      <c r="AH162"/>
      <c r="AI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1:49" x14ac:dyDescent="0.25">
      <c r="A163" s="20">
        <v>1196</v>
      </c>
      <c r="B163" t="s">
        <v>302</v>
      </c>
      <c r="C163" t="s">
        <v>2</v>
      </c>
      <c r="D163" t="s">
        <v>8</v>
      </c>
      <c r="E163" t="s">
        <v>277</v>
      </c>
      <c r="F163" s="2">
        <v>8250641000</v>
      </c>
      <c r="G163" s="2">
        <v>1297950000</v>
      </c>
      <c r="H163" s="2">
        <v>6952691000</v>
      </c>
      <c r="I163" s="2">
        <v>23907855</v>
      </c>
      <c r="J163" s="2">
        <v>4349327</v>
      </c>
      <c r="K163" s="2">
        <v>19558528</v>
      </c>
      <c r="L163" s="2">
        <v>20607598.600000001</v>
      </c>
      <c r="M163" s="2">
        <v>3830147</v>
      </c>
      <c r="N163" s="2">
        <v>16777451.600000001</v>
      </c>
      <c r="O163" s="15">
        <v>0.1</v>
      </c>
      <c r="P163" s="2">
        <v>383014.7</v>
      </c>
      <c r="Q163" s="13">
        <v>0.3</v>
      </c>
      <c r="R163" s="15">
        <v>0</v>
      </c>
      <c r="S163" s="2">
        <v>5033235.4800000004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5416250.1799999997</v>
      </c>
      <c r="AD163" s="4">
        <f t="shared" si="2"/>
        <v>5416250.1799999997</v>
      </c>
      <c r="AE163" t="s">
        <v>36</v>
      </c>
      <c r="AF163"/>
      <c r="AG163"/>
      <c r="AH163"/>
      <c r="AI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1:49" x14ac:dyDescent="0.25">
      <c r="A164" s="20">
        <v>1197</v>
      </c>
      <c r="B164" t="s">
        <v>304</v>
      </c>
      <c r="C164" t="s">
        <v>2</v>
      </c>
      <c r="D164" t="s">
        <v>219</v>
      </c>
      <c r="E164" t="s">
        <v>278</v>
      </c>
      <c r="F164" s="2">
        <v>14843172000</v>
      </c>
      <c r="G164" s="2">
        <v>0</v>
      </c>
      <c r="H164" s="2">
        <v>14843172000</v>
      </c>
      <c r="I164" s="2">
        <v>37981812</v>
      </c>
      <c r="J164" s="2">
        <v>0</v>
      </c>
      <c r="K164" s="2">
        <v>37981812</v>
      </c>
      <c r="L164" s="2">
        <v>32044543.199999999</v>
      </c>
      <c r="M164" s="2">
        <v>0</v>
      </c>
      <c r="N164" s="2">
        <v>32044543.199999999</v>
      </c>
      <c r="O164" s="15">
        <v>0.1</v>
      </c>
      <c r="P164" s="2">
        <v>0</v>
      </c>
      <c r="Q164" s="13">
        <v>0.15</v>
      </c>
      <c r="R164" s="15">
        <v>0</v>
      </c>
      <c r="S164" s="2">
        <v>4806681.4800000004</v>
      </c>
      <c r="T164" s="2">
        <v>4000000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8806681.4800000004</v>
      </c>
      <c r="AD164" s="4">
        <f t="shared" si="2"/>
        <v>8806681.4800000004</v>
      </c>
      <c r="AE164" t="s">
        <v>202</v>
      </c>
      <c r="AF164"/>
      <c r="AG164"/>
      <c r="AH164"/>
      <c r="AI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1:49" x14ac:dyDescent="0.25">
      <c r="A165" s="20">
        <v>1201</v>
      </c>
      <c r="B165" t="s">
        <v>303</v>
      </c>
      <c r="C165" t="s">
        <v>2</v>
      </c>
      <c r="D165" t="s">
        <v>8</v>
      </c>
      <c r="E165" t="s">
        <v>279</v>
      </c>
      <c r="F165" s="2">
        <v>6557736000</v>
      </c>
      <c r="G165" s="2">
        <v>0</v>
      </c>
      <c r="H165" s="2">
        <v>6557736000</v>
      </c>
      <c r="I165" s="2">
        <v>21249245</v>
      </c>
      <c r="J165" s="2">
        <v>0</v>
      </c>
      <c r="K165" s="2">
        <v>21249245</v>
      </c>
      <c r="L165" s="2">
        <v>18626150.600000001</v>
      </c>
      <c r="M165" s="2">
        <v>0</v>
      </c>
      <c r="N165" s="2">
        <v>18626150.600000001</v>
      </c>
      <c r="O165" s="15">
        <v>0.1</v>
      </c>
      <c r="P165" s="2">
        <v>0</v>
      </c>
      <c r="Q165" s="13">
        <v>0.1</v>
      </c>
      <c r="R165" s="15">
        <v>0</v>
      </c>
      <c r="S165" s="2">
        <v>1862615.06</v>
      </c>
      <c r="T165" s="2">
        <v>1000000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2862615.06</v>
      </c>
      <c r="AD165" s="4">
        <f t="shared" si="2"/>
        <v>2862615.06</v>
      </c>
      <c r="AE165" t="s">
        <v>57</v>
      </c>
      <c r="AF165"/>
      <c r="AG165"/>
      <c r="AH165"/>
      <c r="AI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1:49" x14ac:dyDescent="0.25">
      <c r="A166" s="20">
        <v>1202</v>
      </c>
      <c r="B166" t="s">
        <v>302</v>
      </c>
      <c r="C166" t="s">
        <v>2</v>
      </c>
      <c r="D166" t="s">
        <v>8</v>
      </c>
      <c r="E166" t="s">
        <v>280</v>
      </c>
      <c r="F166" s="2">
        <v>28433120000</v>
      </c>
      <c r="G166" s="2">
        <v>281953000</v>
      </c>
      <c r="H166" s="2">
        <v>28151167000</v>
      </c>
      <c r="I166" s="2">
        <v>50204534</v>
      </c>
      <c r="J166" s="2">
        <v>928562</v>
      </c>
      <c r="K166" s="2">
        <v>49275972</v>
      </c>
      <c r="L166" s="2">
        <v>38831286</v>
      </c>
      <c r="M166" s="2">
        <v>815780.8</v>
      </c>
      <c r="N166" s="2">
        <v>38015505.200000003</v>
      </c>
      <c r="O166" s="15">
        <v>0.1</v>
      </c>
      <c r="P166" s="2">
        <v>81578.080000000002</v>
      </c>
      <c r="Q166" s="13">
        <v>0.3</v>
      </c>
      <c r="R166" s="15">
        <v>0</v>
      </c>
      <c r="S166" s="2">
        <v>11404651.560000001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11486229.640000001</v>
      </c>
      <c r="AD166" s="4">
        <f t="shared" si="2"/>
        <v>11486229.640000001</v>
      </c>
      <c r="AE166" t="s">
        <v>113</v>
      </c>
      <c r="AF166"/>
      <c r="AG166"/>
      <c r="AH166"/>
      <c r="AI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1:49" x14ac:dyDescent="0.25">
      <c r="A167" s="20">
        <v>1203</v>
      </c>
      <c r="B167" t="s">
        <v>303</v>
      </c>
      <c r="C167" t="s">
        <v>2</v>
      </c>
      <c r="D167" t="s">
        <v>4</v>
      </c>
      <c r="E167" t="s">
        <v>281</v>
      </c>
      <c r="F167" s="2">
        <v>283126425000</v>
      </c>
      <c r="G167" s="2">
        <v>0</v>
      </c>
      <c r="H167" s="2">
        <v>283126425000</v>
      </c>
      <c r="I167" s="2">
        <v>438049474</v>
      </c>
      <c r="J167" s="2">
        <v>0</v>
      </c>
      <c r="K167" s="2">
        <v>438049474</v>
      </c>
      <c r="L167" s="2">
        <v>324798904</v>
      </c>
      <c r="M167" s="2">
        <v>0</v>
      </c>
      <c r="N167" s="2">
        <v>324798904</v>
      </c>
      <c r="O167" s="15">
        <v>0.1</v>
      </c>
      <c r="P167" s="2">
        <v>0</v>
      </c>
      <c r="Q167" s="13">
        <v>0.25</v>
      </c>
      <c r="R167" s="15">
        <v>0.5</v>
      </c>
      <c r="S167" s="2">
        <v>124899452</v>
      </c>
      <c r="T167" s="2">
        <v>7000000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131899452</v>
      </c>
      <c r="AD167" s="4">
        <f t="shared" si="2"/>
        <v>131899452</v>
      </c>
      <c r="AE167" t="s">
        <v>6</v>
      </c>
      <c r="AF167"/>
      <c r="AG167"/>
      <c r="AH167"/>
      <c r="AI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1:49" x14ac:dyDescent="0.25">
      <c r="A168" s="20">
        <v>1206</v>
      </c>
      <c r="B168" t="s">
        <v>303</v>
      </c>
      <c r="C168" t="s">
        <v>2</v>
      </c>
      <c r="D168" t="s">
        <v>4</v>
      </c>
      <c r="E168" t="s">
        <v>282</v>
      </c>
      <c r="F168" s="2">
        <v>33795319000</v>
      </c>
      <c r="G168" s="2">
        <v>4964980000</v>
      </c>
      <c r="H168" s="2">
        <v>28830339000</v>
      </c>
      <c r="I168" s="2">
        <v>75731864</v>
      </c>
      <c r="J168" s="2">
        <v>10153794</v>
      </c>
      <c r="K168" s="2">
        <v>65578070</v>
      </c>
      <c r="L168" s="2">
        <v>62213736.399999999</v>
      </c>
      <c r="M168" s="2">
        <v>8167802</v>
      </c>
      <c r="N168" s="2">
        <v>54045934.399999999</v>
      </c>
      <c r="O168" s="15">
        <v>0.1</v>
      </c>
      <c r="P168" s="2">
        <v>816780.2</v>
      </c>
      <c r="Q168" s="13">
        <v>0.2</v>
      </c>
      <c r="R168" s="15">
        <v>0</v>
      </c>
      <c r="S168" s="2">
        <v>10809186.880000001</v>
      </c>
      <c r="T168" s="2">
        <v>4000000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15625967.08</v>
      </c>
      <c r="AD168" s="4">
        <f t="shared" si="2"/>
        <v>15625967.08</v>
      </c>
      <c r="AE168" t="s">
        <v>53</v>
      </c>
      <c r="AF168"/>
      <c r="AG168"/>
      <c r="AH168"/>
      <c r="AI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1:49" x14ac:dyDescent="0.25">
      <c r="A169" s="20">
        <v>1207</v>
      </c>
      <c r="B169" t="s">
        <v>302</v>
      </c>
      <c r="C169" t="s">
        <v>9</v>
      </c>
      <c r="D169" t="s">
        <v>16</v>
      </c>
      <c r="E169" t="s">
        <v>283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15">
        <v>0.1</v>
      </c>
      <c r="P169" s="2">
        <v>0</v>
      </c>
      <c r="Q169" s="13">
        <v>0.3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0</v>
      </c>
      <c r="AD169" s="4">
        <f t="shared" si="2"/>
        <v>0</v>
      </c>
      <c r="AE169" t="s">
        <v>159</v>
      </c>
      <c r="AF169"/>
      <c r="AG169"/>
      <c r="AH169"/>
      <c r="AI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1:49" x14ac:dyDescent="0.25">
      <c r="A170" s="20">
        <v>1211</v>
      </c>
      <c r="B170" t="s">
        <v>303</v>
      </c>
      <c r="C170" t="s">
        <v>2</v>
      </c>
      <c r="D170" t="s">
        <v>352</v>
      </c>
      <c r="E170" t="s">
        <v>286</v>
      </c>
      <c r="F170" s="2">
        <v>18477554000</v>
      </c>
      <c r="G170" s="2">
        <v>1716200000</v>
      </c>
      <c r="H170" s="2">
        <v>16761354000</v>
      </c>
      <c r="I170" s="2">
        <v>51874218</v>
      </c>
      <c r="J170" s="2">
        <v>4968882</v>
      </c>
      <c r="K170" s="2">
        <v>46905336</v>
      </c>
      <c r="L170" s="2">
        <v>44483196.399999999</v>
      </c>
      <c r="M170" s="2">
        <v>4282402</v>
      </c>
      <c r="N170" s="2">
        <v>40200794.399999999</v>
      </c>
      <c r="O170" s="15">
        <v>0.1</v>
      </c>
      <c r="P170" s="2">
        <v>428240.2</v>
      </c>
      <c r="Q170" s="13">
        <v>0.15</v>
      </c>
      <c r="R170" s="15">
        <v>0</v>
      </c>
      <c r="S170" s="2">
        <v>6030119.1600000001</v>
      </c>
      <c r="T170" s="2">
        <v>3000000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9458359.3599999994</v>
      </c>
      <c r="AD170" s="4">
        <f t="shared" si="2"/>
        <v>9458359.3599999994</v>
      </c>
      <c r="AE170" t="s">
        <v>180</v>
      </c>
      <c r="AF170"/>
      <c r="AG170"/>
      <c r="AH170"/>
      <c r="AI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</row>
    <row r="171" spans="1:49" x14ac:dyDescent="0.25">
      <c r="A171" s="20">
        <v>1214</v>
      </c>
      <c r="B171" t="s">
        <v>303</v>
      </c>
      <c r="C171" t="s">
        <v>9</v>
      </c>
      <c r="D171" t="s">
        <v>10</v>
      </c>
      <c r="E171" t="s">
        <v>284</v>
      </c>
      <c r="F171" s="2">
        <v>22029905000</v>
      </c>
      <c r="G171" s="2">
        <v>0</v>
      </c>
      <c r="H171" s="2">
        <v>22029905000</v>
      </c>
      <c r="I171" s="2">
        <v>44400819</v>
      </c>
      <c r="J171" s="2">
        <v>0</v>
      </c>
      <c r="K171" s="2">
        <v>44400819</v>
      </c>
      <c r="L171" s="2">
        <v>35588857</v>
      </c>
      <c r="M171" s="2">
        <v>0</v>
      </c>
      <c r="N171" s="2">
        <v>35588857</v>
      </c>
      <c r="O171" s="15">
        <v>0.1</v>
      </c>
      <c r="P171" s="2">
        <v>0</v>
      </c>
      <c r="Q171" s="13">
        <v>0.15</v>
      </c>
      <c r="R171" s="15">
        <v>0</v>
      </c>
      <c r="S171" s="2">
        <v>5338328.55</v>
      </c>
      <c r="T171" s="2">
        <v>3000000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8338328.5499999998</v>
      </c>
      <c r="AD171" s="4">
        <f t="shared" si="2"/>
        <v>8338328.5499999998</v>
      </c>
      <c r="AE171" t="s">
        <v>77</v>
      </c>
      <c r="AF171"/>
      <c r="AG171"/>
      <c r="AH171"/>
      <c r="AI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</row>
    <row r="172" spans="1:49" x14ac:dyDescent="0.25">
      <c r="A172" s="20">
        <v>1215</v>
      </c>
      <c r="B172" t="s">
        <v>302</v>
      </c>
      <c r="C172" t="s">
        <v>2</v>
      </c>
      <c r="D172" t="s">
        <v>352</v>
      </c>
      <c r="E172" t="s">
        <v>285</v>
      </c>
      <c r="F172" s="2">
        <v>8701877900</v>
      </c>
      <c r="G172" s="2">
        <v>1023208000</v>
      </c>
      <c r="H172" s="2">
        <v>7678669900</v>
      </c>
      <c r="I172" s="2">
        <v>27179971</v>
      </c>
      <c r="J172" s="2">
        <v>3349749</v>
      </c>
      <c r="K172" s="2">
        <v>23830222</v>
      </c>
      <c r="L172" s="2">
        <v>23699219.84</v>
      </c>
      <c r="M172" s="2">
        <v>2940465.8</v>
      </c>
      <c r="N172" s="2">
        <v>20758754.039999999</v>
      </c>
      <c r="O172" s="15">
        <v>0.1</v>
      </c>
      <c r="P172" s="2">
        <v>294046.58</v>
      </c>
      <c r="Q172" s="13">
        <v>0.3</v>
      </c>
      <c r="R172" s="15">
        <v>0</v>
      </c>
      <c r="S172" s="2">
        <v>6227626.2120000003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6521672.7920000004</v>
      </c>
      <c r="AD172" s="4">
        <f t="shared" si="2"/>
        <v>6521672.7920000004</v>
      </c>
      <c r="AE172" t="s">
        <v>97</v>
      </c>
      <c r="AF172"/>
      <c r="AG172"/>
      <c r="AH172"/>
      <c r="AI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</row>
    <row r="173" spans="1:49" x14ac:dyDescent="0.25">
      <c r="A173" s="20">
        <v>1219</v>
      </c>
      <c r="B173" t="s">
        <v>302</v>
      </c>
      <c r="C173" t="s">
        <v>2</v>
      </c>
      <c r="D173" t="s">
        <v>351</v>
      </c>
      <c r="E173" t="s">
        <v>287</v>
      </c>
      <c r="F173" s="2">
        <v>20957835000</v>
      </c>
      <c r="G173" s="2">
        <v>0</v>
      </c>
      <c r="H173" s="2">
        <v>20957835000</v>
      </c>
      <c r="I173" s="2">
        <v>34002038</v>
      </c>
      <c r="J173" s="2">
        <v>0</v>
      </c>
      <c r="K173" s="2">
        <v>34002038</v>
      </c>
      <c r="L173" s="2">
        <v>25618904</v>
      </c>
      <c r="M173" s="2">
        <v>0</v>
      </c>
      <c r="N173" s="2">
        <v>25618904</v>
      </c>
      <c r="O173" s="15">
        <v>0.1</v>
      </c>
      <c r="P173" s="2">
        <v>0</v>
      </c>
      <c r="Q173" s="13">
        <v>0.3</v>
      </c>
      <c r="R173" s="15">
        <v>0</v>
      </c>
      <c r="S173" s="2">
        <v>7685671.2000000002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7685671.2000000002</v>
      </c>
      <c r="AD173" s="4">
        <f t="shared" si="2"/>
        <v>7685671.2000000002</v>
      </c>
      <c r="AE173" t="s">
        <v>105</v>
      </c>
      <c r="AF173"/>
      <c r="AG173"/>
      <c r="AH173"/>
      <c r="AI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</row>
    <row r="174" spans="1:49" x14ac:dyDescent="0.25">
      <c r="A174" s="20">
        <v>1220</v>
      </c>
      <c r="B174" t="s">
        <v>303</v>
      </c>
      <c r="C174" t="s">
        <v>2</v>
      </c>
      <c r="D174" t="s">
        <v>351</v>
      </c>
      <c r="E174" t="s">
        <v>193</v>
      </c>
      <c r="F174" s="2">
        <v>16353808000</v>
      </c>
      <c r="G174" s="2">
        <v>10115220000</v>
      </c>
      <c r="H174" s="2">
        <v>6238588000</v>
      </c>
      <c r="I174" s="2">
        <v>37975040</v>
      </c>
      <c r="J174" s="2">
        <v>19521212</v>
      </c>
      <c r="K174" s="2">
        <v>18453828</v>
      </c>
      <c r="L174" s="2">
        <v>31433516.800000001</v>
      </c>
      <c r="M174" s="2">
        <v>15475124</v>
      </c>
      <c r="N174" s="2">
        <v>15958392.800000001</v>
      </c>
      <c r="O174" s="15">
        <v>0.1</v>
      </c>
      <c r="P174" s="2">
        <v>1547512.4</v>
      </c>
      <c r="Q174" s="13">
        <v>0.15</v>
      </c>
      <c r="R174" s="15">
        <v>0</v>
      </c>
      <c r="S174" s="2">
        <v>2393758.92</v>
      </c>
      <c r="T174" s="2">
        <v>3000000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6941271.3200000003</v>
      </c>
      <c r="AD174" s="4">
        <f t="shared" si="2"/>
        <v>6941271.3200000003</v>
      </c>
      <c r="AE174" t="s">
        <v>49</v>
      </c>
      <c r="AF174"/>
      <c r="AG174"/>
      <c r="AH174"/>
      <c r="AI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</row>
    <row r="175" spans="1:49" x14ac:dyDescent="0.25">
      <c r="A175" s="20">
        <v>1221</v>
      </c>
      <c r="B175" t="s">
        <v>302</v>
      </c>
      <c r="C175" t="s">
        <v>2</v>
      </c>
      <c r="D175" t="s">
        <v>351</v>
      </c>
      <c r="E175" t="s">
        <v>288</v>
      </c>
      <c r="F175" s="2">
        <v>13460000</v>
      </c>
      <c r="G175" s="2">
        <v>0</v>
      </c>
      <c r="H175" s="2">
        <v>13460000</v>
      </c>
      <c r="I175" s="2">
        <v>47110</v>
      </c>
      <c r="J175" s="2">
        <v>0</v>
      </c>
      <c r="K175" s="2">
        <v>47110</v>
      </c>
      <c r="L175" s="2">
        <v>41726</v>
      </c>
      <c r="M175" s="2">
        <v>0</v>
      </c>
      <c r="N175" s="2">
        <v>41726</v>
      </c>
      <c r="O175" s="15">
        <v>0.1</v>
      </c>
      <c r="P175" s="2">
        <v>0</v>
      </c>
      <c r="Q175" s="13">
        <v>0.3</v>
      </c>
      <c r="R175" s="15">
        <v>0</v>
      </c>
      <c r="S175" s="2">
        <v>12517.8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12517.8</v>
      </c>
      <c r="AD175" s="4">
        <f t="shared" si="2"/>
        <v>12517.8</v>
      </c>
      <c r="AE175" t="s">
        <v>49</v>
      </c>
      <c r="AF175"/>
      <c r="AG175"/>
      <c r="AH175"/>
      <c r="AI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</row>
    <row r="176" spans="1:49" x14ac:dyDescent="0.25">
      <c r="A176" s="20">
        <v>1222</v>
      </c>
      <c r="B176" t="s">
        <v>302</v>
      </c>
      <c r="C176" t="s">
        <v>2</v>
      </c>
      <c r="D176" t="s">
        <v>4</v>
      </c>
      <c r="E176" t="s">
        <v>289</v>
      </c>
      <c r="F176" s="2">
        <v>7096238000</v>
      </c>
      <c r="G176" s="2">
        <v>1404638000</v>
      </c>
      <c r="H176" s="2">
        <v>5691600000</v>
      </c>
      <c r="I176" s="2">
        <v>19971426</v>
      </c>
      <c r="J176" s="2">
        <v>4491837</v>
      </c>
      <c r="K176" s="2">
        <v>15479589</v>
      </c>
      <c r="L176" s="2">
        <v>17132930.800000001</v>
      </c>
      <c r="M176" s="2">
        <v>3929981.8</v>
      </c>
      <c r="N176" s="2">
        <v>13202949</v>
      </c>
      <c r="O176" s="15">
        <v>0.1</v>
      </c>
      <c r="P176" s="2">
        <v>392998.18</v>
      </c>
      <c r="Q176" s="13">
        <v>0.3</v>
      </c>
      <c r="R176" s="15">
        <v>0</v>
      </c>
      <c r="S176" s="2">
        <v>3960884.7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4353882.88</v>
      </c>
      <c r="AD176" s="4">
        <f t="shared" si="2"/>
        <v>4353882.88</v>
      </c>
      <c r="AE176" t="s">
        <v>53</v>
      </c>
      <c r="AF176"/>
      <c r="AG176"/>
      <c r="AH176"/>
      <c r="AI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</row>
    <row r="177" spans="1:49" x14ac:dyDescent="0.25">
      <c r="A177" s="20">
        <v>1224</v>
      </c>
      <c r="B177" t="s">
        <v>303</v>
      </c>
      <c r="C177" t="s">
        <v>9</v>
      </c>
      <c r="D177" t="s">
        <v>29</v>
      </c>
      <c r="E177" t="s">
        <v>290</v>
      </c>
      <c r="F177" s="2">
        <v>1031540000</v>
      </c>
      <c r="G177" s="2">
        <v>0</v>
      </c>
      <c r="H177" s="2">
        <v>1031540000</v>
      </c>
      <c r="I177" s="2">
        <v>3488747</v>
      </c>
      <c r="J177" s="2">
        <v>0</v>
      </c>
      <c r="K177" s="2">
        <v>3488747</v>
      </c>
      <c r="L177" s="2">
        <v>3076131</v>
      </c>
      <c r="M177" s="2">
        <v>0</v>
      </c>
      <c r="N177" s="2">
        <v>3076131</v>
      </c>
      <c r="O177" s="15">
        <v>0.1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35</v>
      </c>
      <c r="AF177"/>
      <c r="AG177"/>
      <c r="AH177"/>
      <c r="AI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</row>
    <row r="178" spans="1:49" x14ac:dyDescent="0.25">
      <c r="A178" s="20">
        <v>1225</v>
      </c>
      <c r="B178" t="s">
        <v>303</v>
      </c>
      <c r="C178" t="s">
        <v>9</v>
      </c>
      <c r="D178" t="s">
        <v>10</v>
      </c>
      <c r="E178" t="s">
        <v>291</v>
      </c>
      <c r="F178" s="2">
        <v>35245686500</v>
      </c>
      <c r="G178" s="2">
        <v>0</v>
      </c>
      <c r="H178" s="2">
        <v>35245686500</v>
      </c>
      <c r="I178" s="2">
        <v>81439580</v>
      </c>
      <c r="J178" s="2">
        <v>0</v>
      </c>
      <c r="K178" s="2">
        <v>81439580</v>
      </c>
      <c r="L178" s="2">
        <v>67341305.400000006</v>
      </c>
      <c r="M178" s="2">
        <v>0</v>
      </c>
      <c r="N178" s="2">
        <v>67341305.400000006</v>
      </c>
      <c r="O178" s="15">
        <v>0.1</v>
      </c>
      <c r="P178" s="2">
        <v>0</v>
      </c>
      <c r="Q178" s="13">
        <v>0.2</v>
      </c>
      <c r="R178" s="15">
        <v>0</v>
      </c>
      <c r="S178" s="2">
        <v>13468261.08</v>
      </c>
      <c r="T178" s="2">
        <v>4000000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17468261.079999998</v>
      </c>
      <c r="AD178" s="4">
        <f t="shared" si="2"/>
        <v>17468261.079999998</v>
      </c>
      <c r="AE178" t="s">
        <v>69</v>
      </c>
      <c r="AF178"/>
      <c r="AG178"/>
      <c r="AH178"/>
      <c r="AI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</row>
    <row r="179" spans="1:49" x14ac:dyDescent="0.25">
      <c r="A179" s="20">
        <v>1226</v>
      </c>
      <c r="B179" t="s">
        <v>303</v>
      </c>
      <c r="C179" t="s">
        <v>9</v>
      </c>
      <c r="D179" t="s">
        <v>10</v>
      </c>
      <c r="E179" t="s">
        <v>292</v>
      </c>
      <c r="F179" s="2">
        <v>16579177500</v>
      </c>
      <c r="G179" s="2">
        <v>0</v>
      </c>
      <c r="H179" s="2">
        <v>16579177500</v>
      </c>
      <c r="I179" s="2">
        <v>41220641</v>
      </c>
      <c r="J179" s="2">
        <v>0</v>
      </c>
      <c r="K179" s="2">
        <v>41220641</v>
      </c>
      <c r="L179" s="2">
        <v>34588970</v>
      </c>
      <c r="M179" s="2">
        <v>0</v>
      </c>
      <c r="N179" s="2">
        <v>34588970</v>
      </c>
      <c r="O179" s="15">
        <v>0.1</v>
      </c>
      <c r="P179" s="2">
        <v>0</v>
      </c>
      <c r="Q179" s="13">
        <v>0.15</v>
      </c>
      <c r="R179" s="15">
        <v>0</v>
      </c>
      <c r="S179" s="2">
        <v>5188345.5</v>
      </c>
      <c r="T179" s="2">
        <v>3000000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8188345.5</v>
      </c>
      <c r="AD179" s="4">
        <f t="shared" si="2"/>
        <v>8188345.5</v>
      </c>
      <c r="AE179" t="s">
        <v>208</v>
      </c>
      <c r="AF179"/>
      <c r="AG179"/>
      <c r="AH179"/>
      <c r="AI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</row>
    <row r="180" spans="1:49" x14ac:dyDescent="0.25">
      <c r="A180" s="20">
        <v>1227</v>
      </c>
      <c r="B180" t="s">
        <v>302</v>
      </c>
      <c r="C180" t="s">
        <v>2</v>
      </c>
      <c r="D180" t="s">
        <v>8</v>
      </c>
      <c r="E180" t="s">
        <v>293</v>
      </c>
      <c r="F180" s="2">
        <v>11749942000</v>
      </c>
      <c r="G180" s="2">
        <v>0</v>
      </c>
      <c r="H180" s="2">
        <v>11749942000</v>
      </c>
      <c r="I180" s="2">
        <v>36020517</v>
      </c>
      <c r="J180" s="2">
        <v>0</v>
      </c>
      <c r="K180" s="2">
        <v>36020517</v>
      </c>
      <c r="L180" s="2">
        <v>31320540.199999999</v>
      </c>
      <c r="M180" s="2">
        <v>0</v>
      </c>
      <c r="N180" s="2">
        <v>31320540.199999999</v>
      </c>
      <c r="O180" s="15">
        <v>0.1</v>
      </c>
      <c r="P180" s="2">
        <v>0</v>
      </c>
      <c r="Q180" s="13">
        <v>0.3</v>
      </c>
      <c r="R180" s="15">
        <v>0</v>
      </c>
      <c r="S180" s="2">
        <v>9396162.0600000005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9396162.0600000005</v>
      </c>
      <c r="AD180" s="4">
        <f t="shared" si="2"/>
        <v>9396162.0600000005</v>
      </c>
      <c r="AE180" t="s">
        <v>45</v>
      </c>
      <c r="AF180"/>
      <c r="AG180"/>
      <c r="AH180"/>
      <c r="AI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</row>
    <row r="181" spans="1:49" x14ac:dyDescent="0.25">
      <c r="A181" s="20">
        <v>1229</v>
      </c>
      <c r="B181" t="s">
        <v>302</v>
      </c>
      <c r="C181" t="s">
        <v>2</v>
      </c>
      <c r="D181" t="s">
        <v>351</v>
      </c>
      <c r="E181" t="s">
        <v>294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5">
        <v>0.1</v>
      </c>
      <c r="P181" s="2">
        <v>0</v>
      </c>
      <c r="Q181" s="13">
        <v>0.3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105</v>
      </c>
      <c r="AF181"/>
      <c r="AG181"/>
      <c r="AH181"/>
      <c r="AI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</row>
    <row r="182" spans="1:49" x14ac:dyDescent="0.25">
      <c r="A182" s="20">
        <v>1230</v>
      </c>
      <c r="B182" t="s">
        <v>304</v>
      </c>
      <c r="C182" t="s">
        <v>2</v>
      </c>
      <c r="D182" t="s">
        <v>8</v>
      </c>
      <c r="E182" t="s">
        <v>51</v>
      </c>
      <c r="F182" s="2">
        <v>4572052000</v>
      </c>
      <c r="G182" s="2">
        <v>83000000</v>
      </c>
      <c r="H182" s="2">
        <v>4489052000</v>
      </c>
      <c r="I182" s="2">
        <v>13758789</v>
      </c>
      <c r="J182" s="2">
        <v>290500</v>
      </c>
      <c r="K182" s="2">
        <v>13468289</v>
      </c>
      <c r="L182" s="2">
        <v>11929968.199999999</v>
      </c>
      <c r="M182" s="2">
        <v>257300</v>
      </c>
      <c r="N182" s="2">
        <v>11672668.199999999</v>
      </c>
      <c r="O182" s="15">
        <v>0.1</v>
      </c>
      <c r="P182" s="2">
        <v>25730</v>
      </c>
      <c r="Q182" s="13">
        <v>0</v>
      </c>
      <c r="R182" s="15">
        <v>0</v>
      </c>
      <c r="S182" s="2">
        <v>0</v>
      </c>
      <c r="T182" s="2">
        <v>200000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225730</v>
      </c>
      <c r="AD182" s="4">
        <f t="shared" si="2"/>
        <v>225730</v>
      </c>
      <c r="AE182" t="s">
        <v>55</v>
      </c>
      <c r="AF182"/>
      <c r="AG182"/>
      <c r="AH182"/>
      <c r="AI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</row>
    <row r="183" spans="1:49" x14ac:dyDescent="0.25">
      <c r="A183" s="20">
        <v>1231</v>
      </c>
      <c r="B183" t="s">
        <v>302</v>
      </c>
      <c r="C183" t="s">
        <v>2</v>
      </c>
      <c r="D183" t="s">
        <v>8</v>
      </c>
      <c r="E183" t="s">
        <v>295</v>
      </c>
      <c r="F183" s="2">
        <v>39579153200</v>
      </c>
      <c r="G183" s="2">
        <v>24996950000</v>
      </c>
      <c r="H183" s="2">
        <v>14582203200</v>
      </c>
      <c r="I183" s="2">
        <v>89661494</v>
      </c>
      <c r="J183" s="2">
        <v>53990858</v>
      </c>
      <c r="K183" s="2">
        <v>35670636</v>
      </c>
      <c r="L183" s="2">
        <v>73829832.719999999</v>
      </c>
      <c r="M183" s="2">
        <v>43992078</v>
      </c>
      <c r="N183" s="2">
        <v>29837754.719999999</v>
      </c>
      <c r="O183" s="15">
        <v>0.1</v>
      </c>
      <c r="P183" s="2">
        <v>4399207.8</v>
      </c>
      <c r="Q183" s="13">
        <v>0.3</v>
      </c>
      <c r="R183" s="15">
        <v>0</v>
      </c>
      <c r="S183" s="2">
        <v>8951326.4159999993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13350534.216</v>
      </c>
      <c r="AD183" s="4">
        <f t="shared" si="2"/>
        <v>13350534.216</v>
      </c>
      <c r="AE183" t="s">
        <v>113</v>
      </c>
      <c r="AF183"/>
      <c r="AG183"/>
      <c r="AH183"/>
      <c r="AI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</row>
    <row r="184" spans="1:49" x14ac:dyDescent="0.25">
      <c r="A184" s="20">
        <v>1232</v>
      </c>
      <c r="B184" t="s">
        <v>303</v>
      </c>
      <c r="C184" t="s">
        <v>2</v>
      </c>
      <c r="D184" t="s">
        <v>4</v>
      </c>
      <c r="E184" t="s">
        <v>296</v>
      </c>
      <c r="F184" s="2">
        <v>6984233000</v>
      </c>
      <c r="G184" s="2">
        <v>366220000</v>
      </c>
      <c r="H184" s="2">
        <v>6618013000</v>
      </c>
      <c r="I184" s="2">
        <v>17825734</v>
      </c>
      <c r="J184" s="2">
        <v>1203495</v>
      </c>
      <c r="K184" s="2">
        <v>16622239</v>
      </c>
      <c r="L184" s="2">
        <v>15032040.800000001</v>
      </c>
      <c r="M184" s="2">
        <v>1057007</v>
      </c>
      <c r="N184" s="2">
        <v>13975033.800000001</v>
      </c>
      <c r="O184" s="15">
        <v>0.1</v>
      </c>
      <c r="P184" s="2">
        <v>105700.7</v>
      </c>
      <c r="Q184" s="13">
        <v>0.1</v>
      </c>
      <c r="R184" s="15">
        <v>0</v>
      </c>
      <c r="S184" s="2">
        <v>1397503.38</v>
      </c>
      <c r="T184" s="2">
        <v>1000000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2503204.08</v>
      </c>
      <c r="AD184" s="4">
        <f t="shared" si="2"/>
        <v>2503204.08</v>
      </c>
      <c r="AE184" t="s">
        <v>239</v>
      </c>
      <c r="AF184"/>
      <c r="AG184"/>
      <c r="AH184"/>
      <c r="AI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</row>
    <row r="185" spans="1:49" x14ac:dyDescent="0.25">
      <c r="A185" s="20">
        <v>1235</v>
      </c>
      <c r="B185" t="s">
        <v>303</v>
      </c>
      <c r="C185" t="s">
        <v>2</v>
      </c>
      <c r="D185" t="s">
        <v>352</v>
      </c>
      <c r="E185" t="s">
        <v>297</v>
      </c>
      <c r="F185" s="2">
        <v>20691556000</v>
      </c>
      <c r="G185" s="2">
        <v>658300000</v>
      </c>
      <c r="H185" s="2">
        <v>20033256000</v>
      </c>
      <c r="I185" s="2">
        <v>48112728</v>
      </c>
      <c r="J185" s="2">
        <v>2046200</v>
      </c>
      <c r="K185" s="2">
        <v>46066528</v>
      </c>
      <c r="L185" s="2">
        <v>39836105.600000001</v>
      </c>
      <c r="M185" s="2">
        <v>1782880</v>
      </c>
      <c r="N185" s="2">
        <v>38053225.600000001</v>
      </c>
      <c r="O185" s="15">
        <v>0.1</v>
      </c>
      <c r="P185" s="2">
        <v>178288</v>
      </c>
      <c r="Q185" s="13">
        <v>0.15</v>
      </c>
      <c r="R185" s="15">
        <v>0</v>
      </c>
      <c r="S185" s="2">
        <v>5707983.8399999999</v>
      </c>
      <c r="T185" s="2">
        <v>3000000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8886271.8399999999</v>
      </c>
      <c r="AD185" s="4">
        <f t="shared" si="2"/>
        <v>8886271.8399999999</v>
      </c>
      <c r="AE185" t="s">
        <v>180</v>
      </c>
      <c r="AF185"/>
      <c r="AG185"/>
      <c r="AH185"/>
      <c r="AI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</row>
    <row r="186" spans="1:49" x14ac:dyDescent="0.25">
      <c r="A186" s="20">
        <v>1237</v>
      </c>
      <c r="B186" t="s">
        <v>302</v>
      </c>
      <c r="C186" t="s">
        <v>2</v>
      </c>
      <c r="D186" t="s">
        <v>219</v>
      </c>
      <c r="E186" t="s">
        <v>298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5">
        <v>0.1</v>
      </c>
      <c r="P186" s="2">
        <v>0</v>
      </c>
      <c r="Q186" s="13">
        <v>0.3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270</v>
      </c>
      <c r="AF186"/>
      <c r="AG186"/>
      <c r="AH186"/>
      <c r="AI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</row>
    <row r="187" spans="1:49" x14ac:dyDescent="0.25">
      <c r="A187" s="20">
        <v>1238</v>
      </c>
      <c r="B187" t="s">
        <v>302</v>
      </c>
      <c r="C187" t="s">
        <v>2</v>
      </c>
      <c r="D187" t="s">
        <v>352</v>
      </c>
      <c r="E187" t="s">
        <v>299</v>
      </c>
      <c r="F187" s="2">
        <v>6025793000</v>
      </c>
      <c r="G187" s="2">
        <v>3659853000</v>
      </c>
      <c r="H187" s="2">
        <v>2365940000</v>
      </c>
      <c r="I187" s="2">
        <v>13712049</v>
      </c>
      <c r="J187" s="2">
        <v>6744710</v>
      </c>
      <c r="K187" s="2">
        <v>6967339</v>
      </c>
      <c r="L187" s="2">
        <v>11301731.800000001</v>
      </c>
      <c r="M187" s="2">
        <v>5280768.8</v>
      </c>
      <c r="N187" s="2">
        <v>6020963</v>
      </c>
      <c r="O187" s="15">
        <v>0.1</v>
      </c>
      <c r="P187" s="2">
        <v>528076.88</v>
      </c>
      <c r="Q187" s="13">
        <v>0.3</v>
      </c>
      <c r="R187" s="15">
        <v>0</v>
      </c>
      <c r="S187" s="2">
        <v>1806288.9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2334365.7799999998</v>
      </c>
      <c r="AD187" s="4">
        <f t="shared" si="2"/>
        <v>2334365.7799999998</v>
      </c>
      <c r="AE187" t="s">
        <v>180</v>
      </c>
      <c r="AF187"/>
      <c r="AG187"/>
      <c r="AH187"/>
      <c r="AI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</row>
    <row r="188" spans="1:49" x14ac:dyDescent="0.25">
      <c r="A188" s="20">
        <v>1240</v>
      </c>
      <c r="B188" t="s">
        <v>303</v>
      </c>
      <c r="C188" t="s">
        <v>2</v>
      </c>
      <c r="D188" t="s">
        <v>8</v>
      </c>
      <c r="E188" t="s">
        <v>300</v>
      </c>
      <c r="F188" s="2">
        <v>2196200000</v>
      </c>
      <c r="G188" s="2">
        <v>0</v>
      </c>
      <c r="H188" s="2">
        <v>2196200000</v>
      </c>
      <c r="I188" s="2">
        <v>6398635</v>
      </c>
      <c r="J188" s="2">
        <v>0</v>
      </c>
      <c r="K188" s="2">
        <v>6398635</v>
      </c>
      <c r="L188" s="2">
        <v>5520155</v>
      </c>
      <c r="M188" s="2">
        <v>0</v>
      </c>
      <c r="N188" s="2">
        <v>5520155</v>
      </c>
      <c r="O188" s="15">
        <v>0.1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41</v>
      </c>
      <c r="AF188"/>
      <c r="AG188"/>
      <c r="AH188"/>
      <c r="AI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</row>
    <row r="189" spans="1:49" x14ac:dyDescent="0.25">
      <c r="A189" s="20">
        <v>1241</v>
      </c>
      <c r="B189" t="s">
        <v>302</v>
      </c>
      <c r="C189" t="s">
        <v>2</v>
      </c>
      <c r="D189" t="s">
        <v>352</v>
      </c>
      <c r="E189" t="s">
        <v>301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97</v>
      </c>
      <c r="AF189"/>
      <c r="AG189"/>
      <c r="AH189"/>
      <c r="AI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</row>
    <row r="190" spans="1:49" x14ac:dyDescent="0.25">
      <c r="A190" s="20">
        <v>1244</v>
      </c>
      <c r="B190" t="s">
        <v>302</v>
      </c>
      <c r="C190" t="s">
        <v>9</v>
      </c>
      <c r="D190" t="s">
        <v>16</v>
      </c>
      <c r="E190" t="s">
        <v>305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5">
        <v>0.1</v>
      </c>
      <c r="P190" s="2">
        <v>0</v>
      </c>
      <c r="Q190" s="13">
        <v>0.3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25</v>
      </c>
      <c r="AF190"/>
      <c r="AG190"/>
      <c r="AH190"/>
      <c r="AI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</row>
    <row r="191" spans="1:49" x14ac:dyDescent="0.25">
      <c r="A191" s="20">
        <v>1245</v>
      </c>
      <c r="B191" t="s">
        <v>302</v>
      </c>
      <c r="C191" t="s">
        <v>2</v>
      </c>
      <c r="D191" t="s">
        <v>352</v>
      </c>
      <c r="E191" t="s">
        <v>306</v>
      </c>
      <c r="F191" s="2">
        <v>63383428000</v>
      </c>
      <c r="G191" s="2">
        <v>0</v>
      </c>
      <c r="H191" s="2">
        <v>63383428000</v>
      </c>
      <c r="I191" s="2">
        <v>101061723</v>
      </c>
      <c r="J191" s="2">
        <v>0</v>
      </c>
      <c r="K191" s="2">
        <v>101061723</v>
      </c>
      <c r="L191" s="2">
        <v>75708351.799999997</v>
      </c>
      <c r="M191" s="2">
        <v>0</v>
      </c>
      <c r="N191" s="2">
        <v>75708351.799999997</v>
      </c>
      <c r="O191" s="15">
        <v>0.1</v>
      </c>
      <c r="P191" s="2">
        <v>0</v>
      </c>
      <c r="Q191" s="13">
        <v>0.3</v>
      </c>
      <c r="R191" s="15">
        <v>0</v>
      </c>
      <c r="S191" s="2">
        <v>22712505.539999999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22712505.539999999</v>
      </c>
      <c r="AD191" s="4">
        <f t="shared" si="2"/>
        <v>22712505.539999999</v>
      </c>
      <c r="AE191" t="s">
        <v>180</v>
      </c>
      <c r="AF191"/>
      <c r="AG191"/>
      <c r="AH191"/>
      <c r="AI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</row>
    <row r="192" spans="1:49" x14ac:dyDescent="0.25">
      <c r="A192" s="20">
        <v>1250</v>
      </c>
      <c r="B192" t="s">
        <v>302</v>
      </c>
      <c r="C192" t="s">
        <v>2</v>
      </c>
      <c r="D192" t="s">
        <v>351</v>
      </c>
      <c r="E192" t="s">
        <v>311</v>
      </c>
      <c r="F192" s="2">
        <v>58341347000</v>
      </c>
      <c r="G192" s="2">
        <v>6300000</v>
      </c>
      <c r="H192" s="2">
        <v>58335047000</v>
      </c>
      <c r="I192" s="2">
        <v>97052366</v>
      </c>
      <c r="J192" s="2">
        <v>22050</v>
      </c>
      <c r="K192" s="2">
        <v>97030316</v>
      </c>
      <c r="L192" s="2">
        <v>73715827.200000003</v>
      </c>
      <c r="M192" s="2">
        <v>19530</v>
      </c>
      <c r="N192" s="2">
        <v>73696297.200000003</v>
      </c>
      <c r="O192" s="15">
        <v>0.1</v>
      </c>
      <c r="P192" s="2">
        <v>1953</v>
      </c>
      <c r="Q192" s="13">
        <v>0.3</v>
      </c>
      <c r="R192" s="15">
        <v>0</v>
      </c>
      <c r="S192" s="2">
        <v>22108889.16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22110842.16</v>
      </c>
      <c r="AD192" s="4">
        <f t="shared" si="2"/>
        <v>22110842.16</v>
      </c>
      <c r="AE192" t="s">
        <v>105</v>
      </c>
      <c r="AF192"/>
      <c r="AG192"/>
      <c r="AH192"/>
      <c r="AI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x14ac:dyDescent="0.25">
      <c r="A193" s="20">
        <v>1251</v>
      </c>
      <c r="B193" t="s">
        <v>302</v>
      </c>
      <c r="C193" t="s">
        <v>2</v>
      </c>
      <c r="D193" t="s">
        <v>352</v>
      </c>
      <c r="E193" t="s">
        <v>307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15">
        <v>0.1</v>
      </c>
      <c r="P193" s="2">
        <v>0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97</v>
      </c>
      <c r="AF193"/>
      <c r="AG193"/>
      <c r="AH193"/>
      <c r="AI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x14ac:dyDescent="0.25">
      <c r="A194" s="20">
        <v>1253</v>
      </c>
      <c r="B194" t="s">
        <v>302</v>
      </c>
      <c r="C194" t="s">
        <v>2</v>
      </c>
      <c r="D194" t="s">
        <v>219</v>
      </c>
      <c r="E194" t="s">
        <v>308</v>
      </c>
      <c r="F194" s="2">
        <v>24944228000</v>
      </c>
      <c r="G194" s="2">
        <v>0</v>
      </c>
      <c r="H194" s="2">
        <v>24944228000</v>
      </c>
      <c r="I194" s="2">
        <v>41992051</v>
      </c>
      <c r="J194" s="2">
        <v>0</v>
      </c>
      <c r="K194" s="2">
        <v>41992051</v>
      </c>
      <c r="L194" s="2">
        <v>32014359.800000001</v>
      </c>
      <c r="M194" s="2">
        <v>0</v>
      </c>
      <c r="N194" s="2">
        <v>32014359.800000001</v>
      </c>
      <c r="O194" s="15">
        <v>0.1</v>
      </c>
      <c r="P194" s="2">
        <v>0</v>
      </c>
      <c r="Q194" s="13">
        <v>0.3</v>
      </c>
      <c r="R194" s="15">
        <v>0</v>
      </c>
      <c r="S194" s="2">
        <v>9604307.9399999995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9604307.9399999995</v>
      </c>
      <c r="AD194" s="4">
        <f t="shared" si="2"/>
        <v>9604307.9399999995</v>
      </c>
      <c r="AE194" t="s">
        <v>202</v>
      </c>
      <c r="AF194"/>
      <c r="AG194"/>
      <c r="AH194"/>
      <c r="AI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x14ac:dyDescent="0.25">
      <c r="A195" s="20">
        <v>1254</v>
      </c>
      <c r="B195" t="s">
        <v>303</v>
      </c>
      <c r="C195" t="s">
        <v>2</v>
      </c>
      <c r="D195" t="s">
        <v>8</v>
      </c>
      <c r="E195" t="s">
        <v>312</v>
      </c>
      <c r="F195" s="2">
        <v>17220176800</v>
      </c>
      <c r="G195" s="2">
        <v>9029000</v>
      </c>
      <c r="H195" s="2">
        <v>17211147800</v>
      </c>
      <c r="I195" s="2">
        <v>41686332</v>
      </c>
      <c r="J195" s="2">
        <v>31602</v>
      </c>
      <c r="K195" s="2">
        <v>41654730</v>
      </c>
      <c r="L195" s="2">
        <v>34798261.280000001</v>
      </c>
      <c r="M195" s="2">
        <v>27990.400000000001</v>
      </c>
      <c r="N195" s="2">
        <v>34770270.880000003</v>
      </c>
      <c r="O195" s="15">
        <v>0.1</v>
      </c>
      <c r="P195" s="2">
        <v>2799.04</v>
      </c>
      <c r="Q195" s="13">
        <v>0.15</v>
      </c>
      <c r="R195" s="15">
        <v>0</v>
      </c>
      <c r="S195" s="2">
        <v>5215540.6320000002</v>
      </c>
      <c r="T195" s="2">
        <v>3000000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8218339.6720000003</v>
      </c>
      <c r="AD195" s="4">
        <f t="shared" ref="AD195:AD258" si="3">AB195+AC195</f>
        <v>8218339.6720000003</v>
      </c>
      <c r="AE195" t="s">
        <v>55</v>
      </c>
      <c r="AF195"/>
      <c r="AG195"/>
      <c r="AH195"/>
      <c r="AI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x14ac:dyDescent="0.25">
      <c r="A196" s="20">
        <v>1255</v>
      </c>
      <c r="B196" t="s">
        <v>303</v>
      </c>
      <c r="C196" t="s">
        <v>2</v>
      </c>
      <c r="D196" t="s">
        <v>8</v>
      </c>
      <c r="E196" t="s">
        <v>313</v>
      </c>
      <c r="F196" s="2">
        <v>11884232000</v>
      </c>
      <c r="G196" s="2">
        <v>967162000</v>
      </c>
      <c r="H196" s="2">
        <v>10917070000</v>
      </c>
      <c r="I196" s="2">
        <v>36800774</v>
      </c>
      <c r="J196" s="2">
        <v>3385068</v>
      </c>
      <c r="K196" s="2">
        <v>33415706</v>
      </c>
      <c r="L196" s="2">
        <v>32047081.199999999</v>
      </c>
      <c r="M196" s="2">
        <v>2998203.2</v>
      </c>
      <c r="N196" s="2">
        <v>29048878</v>
      </c>
      <c r="O196" s="15">
        <v>0.1</v>
      </c>
      <c r="P196" s="2">
        <v>299820.32</v>
      </c>
      <c r="Q196" s="13">
        <v>0.15</v>
      </c>
      <c r="R196" s="15">
        <v>0</v>
      </c>
      <c r="S196" s="2">
        <v>4357331.7</v>
      </c>
      <c r="T196" s="2">
        <v>3000000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7657152.0199999996</v>
      </c>
      <c r="AD196" s="4">
        <f t="shared" si="3"/>
        <v>7657152.0199999996</v>
      </c>
      <c r="AE196" t="s">
        <v>113</v>
      </c>
      <c r="AF196"/>
      <c r="AG196"/>
      <c r="AH196"/>
      <c r="AI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x14ac:dyDescent="0.25">
      <c r="A197" s="20">
        <v>1257</v>
      </c>
      <c r="B197" t="s">
        <v>302</v>
      </c>
      <c r="C197" t="s">
        <v>2</v>
      </c>
      <c r="D197" t="s">
        <v>219</v>
      </c>
      <c r="E197" t="s">
        <v>314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0.1</v>
      </c>
      <c r="P197" s="2">
        <v>0</v>
      </c>
      <c r="Q197" s="13">
        <v>0.3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270</v>
      </c>
      <c r="AF197"/>
      <c r="AG197"/>
      <c r="AH197"/>
      <c r="AI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x14ac:dyDescent="0.25">
      <c r="A198" s="20">
        <v>1258</v>
      </c>
      <c r="B198" t="s">
        <v>303</v>
      </c>
      <c r="C198" t="s">
        <v>2</v>
      </c>
      <c r="D198" t="s">
        <v>8</v>
      </c>
      <c r="E198" t="s">
        <v>315</v>
      </c>
      <c r="F198" s="2">
        <v>251739063000</v>
      </c>
      <c r="G198" s="2">
        <v>897697000</v>
      </c>
      <c r="H198" s="2">
        <v>250841366000</v>
      </c>
      <c r="I198" s="2">
        <v>408662551</v>
      </c>
      <c r="J198" s="2">
        <v>2659041</v>
      </c>
      <c r="K198" s="2">
        <v>406003510</v>
      </c>
      <c r="L198" s="2">
        <v>307966925.80000001</v>
      </c>
      <c r="M198" s="2">
        <v>2299962.2000000002</v>
      </c>
      <c r="N198" s="2">
        <v>305666963.60000002</v>
      </c>
      <c r="O198" s="15">
        <v>0.1</v>
      </c>
      <c r="P198" s="2">
        <v>229996.22</v>
      </c>
      <c r="Q198" s="13">
        <v>0.25</v>
      </c>
      <c r="R198" s="15">
        <v>0.5</v>
      </c>
      <c r="S198" s="2">
        <v>115333481.8</v>
      </c>
      <c r="T198" s="2">
        <v>7000000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122563478.02</v>
      </c>
      <c r="AD198" s="4">
        <f t="shared" si="3"/>
        <v>122563478.02</v>
      </c>
      <c r="AE198" t="s">
        <v>50</v>
      </c>
      <c r="AF198"/>
      <c r="AG198"/>
      <c r="AH198"/>
      <c r="AI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x14ac:dyDescent="0.25">
      <c r="A199" s="20">
        <v>1259</v>
      </c>
      <c r="B199" t="s">
        <v>302</v>
      </c>
      <c r="C199" t="s">
        <v>2</v>
      </c>
      <c r="D199" t="s">
        <v>352</v>
      </c>
      <c r="E199" t="s">
        <v>337</v>
      </c>
      <c r="F199" s="2">
        <v>3318428800</v>
      </c>
      <c r="G199" s="2">
        <v>922300000</v>
      </c>
      <c r="H199" s="2">
        <v>2396128800</v>
      </c>
      <c r="I199" s="2">
        <v>9355912</v>
      </c>
      <c r="J199" s="2">
        <v>2642400</v>
      </c>
      <c r="K199" s="2">
        <v>6713512</v>
      </c>
      <c r="L199" s="2">
        <v>8028540.4800000004</v>
      </c>
      <c r="M199" s="2">
        <v>2273480</v>
      </c>
      <c r="N199" s="2">
        <v>5755060.4800000004</v>
      </c>
      <c r="O199" s="15">
        <v>0.1</v>
      </c>
      <c r="P199" s="2">
        <v>227348</v>
      </c>
      <c r="Q199" s="13">
        <v>0.3</v>
      </c>
      <c r="R199" s="15">
        <v>0</v>
      </c>
      <c r="S199" s="2">
        <v>1726518.1440000001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1953866.1440000001</v>
      </c>
      <c r="AD199" s="4">
        <f t="shared" si="3"/>
        <v>1953866.1440000001</v>
      </c>
      <c r="AE199" t="s">
        <v>180</v>
      </c>
      <c r="AF199"/>
      <c r="AG199"/>
      <c r="AH199"/>
      <c r="AI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x14ac:dyDescent="0.25">
      <c r="A200" s="20">
        <v>1260</v>
      </c>
      <c r="B200" t="s">
        <v>302</v>
      </c>
      <c r="C200" t="s">
        <v>2</v>
      </c>
      <c r="D200" t="s">
        <v>219</v>
      </c>
      <c r="E200" t="s">
        <v>316</v>
      </c>
      <c r="F200" s="2">
        <v>8399424000</v>
      </c>
      <c r="G200" s="2">
        <v>0</v>
      </c>
      <c r="H200" s="2">
        <v>8399424000</v>
      </c>
      <c r="I200" s="2">
        <v>15721534</v>
      </c>
      <c r="J200" s="2">
        <v>0</v>
      </c>
      <c r="K200" s="2">
        <v>15721534</v>
      </c>
      <c r="L200" s="2">
        <v>12361764.4</v>
      </c>
      <c r="M200" s="2">
        <v>0</v>
      </c>
      <c r="N200" s="2">
        <v>12361764.4</v>
      </c>
      <c r="O200" s="15">
        <v>0.1</v>
      </c>
      <c r="P200" s="2">
        <v>0</v>
      </c>
      <c r="Q200" s="13">
        <v>0.3</v>
      </c>
      <c r="R200" s="15">
        <v>0</v>
      </c>
      <c r="S200" s="2">
        <v>3708529.32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3708529.32</v>
      </c>
      <c r="AD200" s="4">
        <f t="shared" si="3"/>
        <v>3708529.32</v>
      </c>
      <c r="AE200" t="s">
        <v>270</v>
      </c>
      <c r="AF200"/>
      <c r="AG200"/>
      <c r="AH200"/>
      <c r="AI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x14ac:dyDescent="0.25">
      <c r="A201" s="20">
        <v>1262</v>
      </c>
      <c r="B201" t="s">
        <v>302</v>
      </c>
      <c r="C201" t="s">
        <v>2</v>
      </c>
      <c r="D201" t="s">
        <v>351</v>
      </c>
      <c r="E201" t="s">
        <v>317</v>
      </c>
      <c r="F201" s="2">
        <v>7421282000</v>
      </c>
      <c r="G201" s="2">
        <v>0</v>
      </c>
      <c r="H201" s="2">
        <v>7421282000</v>
      </c>
      <c r="I201" s="2">
        <v>21230231</v>
      </c>
      <c r="J201" s="2">
        <v>0</v>
      </c>
      <c r="K201" s="2">
        <v>21230231</v>
      </c>
      <c r="L201" s="2">
        <v>18261718.199999999</v>
      </c>
      <c r="M201" s="2">
        <v>0</v>
      </c>
      <c r="N201" s="2">
        <v>18261718.199999999</v>
      </c>
      <c r="O201" s="15">
        <v>0.1</v>
      </c>
      <c r="P201" s="2">
        <v>0</v>
      </c>
      <c r="Q201" s="13">
        <v>0.3</v>
      </c>
      <c r="R201" s="15">
        <v>0</v>
      </c>
      <c r="S201" s="2">
        <v>5478515.46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5478515.46</v>
      </c>
      <c r="AD201" s="4">
        <f t="shared" si="3"/>
        <v>5478515.46</v>
      </c>
      <c r="AE201" t="s">
        <v>49</v>
      </c>
      <c r="AF201"/>
      <c r="AG201"/>
      <c r="AH201"/>
      <c r="AI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x14ac:dyDescent="0.25">
      <c r="A202" s="20">
        <v>1264</v>
      </c>
      <c r="B202" t="s">
        <v>302</v>
      </c>
      <c r="C202" t="s">
        <v>2</v>
      </c>
      <c r="D202" t="s">
        <v>4</v>
      </c>
      <c r="E202" t="s">
        <v>318</v>
      </c>
      <c r="F202" s="2">
        <v>2362086000</v>
      </c>
      <c r="G202" s="2">
        <v>419042000</v>
      </c>
      <c r="H202" s="2">
        <v>1943044000</v>
      </c>
      <c r="I202" s="2">
        <v>7817422</v>
      </c>
      <c r="J202" s="2">
        <v>1466647</v>
      </c>
      <c r="K202" s="2">
        <v>6350775</v>
      </c>
      <c r="L202" s="2">
        <v>6872587.5999999996</v>
      </c>
      <c r="M202" s="2">
        <v>1299030.2</v>
      </c>
      <c r="N202" s="2">
        <v>5573557.4000000004</v>
      </c>
      <c r="O202" s="15">
        <v>0.1</v>
      </c>
      <c r="P202" s="2">
        <v>129903.02</v>
      </c>
      <c r="Q202" s="13">
        <v>0.3</v>
      </c>
      <c r="R202" s="15">
        <v>0</v>
      </c>
      <c r="S202" s="2">
        <v>1672067.22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1801970.24</v>
      </c>
      <c r="AD202" s="4">
        <f t="shared" si="3"/>
        <v>1801970.24</v>
      </c>
      <c r="AE202" t="s">
        <v>53</v>
      </c>
      <c r="AF202"/>
      <c r="AG202"/>
      <c r="AH202"/>
      <c r="AI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x14ac:dyDescent="0.25">
      <c r="A203" s="20">
        <v>1265</v>
      </c>
      <c r="B203" t="s">
        <v>303</v>
      </c>
      <c r="C203" t="s">
        <v>9</v>
      </c>
      <c r="D203" t="s">
        <v>29</v>
      </c>
      <c r="E203" t="s">
        <v>319</v>
      </c>
      <c r="F203" s="2">
        <v>8950876100</v>
      </c>
      <c r="G203" s="2">
        <v>0</v>
      </c>
      <c r="H203" s="2">
        <v>8950876100</v>
      </c>
      <c r="I203" s="2">
        <v>27658659</v>
      </c>
      <c r="J203" s="2">
        <v>0</v>
      </c>
      <c r="K203" s="2">
        <v>27658659</v>
      </c>
      <c r="L203" s="2">
        <v>24078308.559999999</v>
      </c>
      <c r="M203" s="2">
        <v>0</v>
      </c>
      <c r="N203" s="2">
        <v>24078308.559999999</v>
      </c>
      <c r="O203" s="15">
        <v>0.1</v>
      </c>
      <c r="P203" s="2">
        <v>0</v>
      </c>
      <c r="Q203" s="13">
        <v>0.1</v>
      </c>
      <c r="R203" s="15">
        <v>0</v>
      </c>
      <c r="S203" s="2">
        <v>2407830.8560000001</v>
      </c>
      <c r="T203" s="2">
        <v>2000000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4407830.8559999997</v>
      </c>
      <c r="AD203" s="4">
        <f t="shared" si="3"/>
        <v>4407830.8559999997</v>
      </c>
      <c r="AE203" t="s">
        <v>30</v>
      </c>
      <c r="AF203"/>
      <c r="AG203"/>
      <c r="AH203"/>
      <c r="AI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x14ac:dyDescent="0.25">
      <c r="A204" s="20">
        <v>1266</v>
      </c>
      <c r="B204" t="s">
        <v>302</v>
      </c>
      <c r="C204" t="s">
        <v>9</v>
      </c>
      <c r="D204" t="s">
        <v>16</v>
      </c>
      <c r="E204" t="s">
        <v>320</v>
      </c>
      <c r="F204" s="2">
        <v>7213193800</v>
      </c>
      <c r="G204" s="2">
        <v>0</v>
      </c>
      <c r="H204" s="2">
        <v>7213193800</v>
      </c>
      <c r="I204" s="2">
        <v>20083665</v>
      </c>
      <c r="J204" s="2">
        <v>0</v>
      </c>
      <c r="K204" s="2">
        <v>20083665</v>
      </c>
      <c r="L204" s="2">
        <v>17198387.48</v>
      </c>
      <c r="M204" s="2">
        <v>0</v>
      </c>
      <c r="N204" s="2">
        <v>17198387.48</v>
      </c>
      <c r="O204" s="15">
        <v>0.1</v>
      </c>
      <c r="P204" s="2">
        <v>0</v>
      </c>
      <c r="Q204" s="13">
        <v>0.3</v>
      </c>
      <c r="R204" s="15">
        <v>0</v>
      </c>
      <c r="S204" s="2">
        <v>5159516.2439999999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5159516.2439999999</v>
      </c>
      <c r="AD204" s="4">
        <f t="shared" si="3"/>
        <v>5159516.2439999999</v>
      </c>
      <c r="AE204" t="s">
        <v>20</v>
      </c>
      <c r="AF204"/>
      <c r="AG204"/>
      <c r="AH204"/>
      <c r="AI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x14ac:dyDescent="0.25">
      <c r="A205" s="20">
        <v>1267</v>
      </c>
      <c r="B205" t="s">
        <v>302</v>
      </c>
      <c r="C205" t="s">
        <v>2</v>
      </c>
      <c r="D205" t="s">
        <v>352</v>
      </c>
      <c r="E205" t="s">
        <v>321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97</v>
      </c>
      <c r="AF205"/>
      <c r="AG205"/>
      <c r="AH205"/>
      <c r="AI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x14ac:dyDescent="0.25">
      <c r="A206" s="20">
        <v>1268</v>
      </c>
      <c r="B206" t="s">
        <v>302</v>
      </c>
      <c r="C206" t="s">
        <v>2</v>
      </c>
      <c r="D206" t="s">
        <v>351</v>
      </c>
      <c r="E206" t="s">
        <v>324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105</v>
      </c>
      <c r="AF206"/>
      <c r="AG206"/>
      <c r="AH206"/>
      <c r="AI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x14ac:dyDescent="0.25">
      <c r="A207" s="20">
        <v>1272</v>
      </c>
      <c r="B207" t="s">
        <v>302</v>
      </c>
      <c r="C207" t="s">
        <v>9</v>
      </c>
      <c r="D207" t="s">
        <v>10</v>
      </c>
      <c r="E207" t="s">
        <v>325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5">
        <v>0.1</v>
      </c>
      <c r="P207" s="2">
        <v>0</v>
      </c>
      <c r="Q207" s="13">
        <v>0.3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69</v>
      </c>
      <c r="AF207"/>
      <c r="AG207"/>
      <c r="AH207"/>
      <c r="AI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x14ac:dyDescent="0.25">
      <c r="A208" s="20">
        <v>1273</v>
      </c>
      <c r="B208" t="s">
        <v>302</v>
      </c>
      <c r="C208" t="s">
        <v>9</v>
      </c>
      <c r="D208" t="s">
        <v>29</v>
      </c>
      <c r="E208" t="s">
        <v>326</v>
      </c>
      <c r="F208" s="2">
        <v>15984918000</v>
      </c>
      <c r="G208" s="2">
        <v>0</v>
      </c>
      <c r="H208" s="2">
        <v>15984918000</v>
      </c>
      <c r="I208" s="2">
        <v>34203099</v>
      </c>
      <c r="J208" s="2">
        <v>0</v>
      </c>
      <c r="K208" s="2">
        <v>34203099</v>
      </c>
      <c r="L208" s="2">
        <v>27809131.800000001</v>
      </c>
      <c r="M208" s="2">
        <v>0</v>
      </c>
      <c r="N208" s="2">
        <v>27809131.800000001</v>
      </c>
      <c r="O208" s="15">
        <v>0.1</v>
      </c>
      <c r="P208" s="2">
        <v>0</v>
      </c>
      <c r="Q208" s="13">
        <v>0.3</v>
      </c>
      <c r="R208" s="15">
        <v>0</v>
      </c>
      <c r="S208" s="2">
        <v>8342739.54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8342739.54</v>
      </c>
      <c r="AD208" s="4">
        <f t="shared" si="3"/>
        <v>8342739.54</v>
      </c>
      <c r="AE208" t="s">
        <v>30</v>
      </c>
      <c r="AF208"/>
      <c r="AG208"/>
      <c r="AH208"/>
      <c r="AI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x14ac:dyDescent="0.25">
      <c r="A209" s="20">
        <v>1275</v>
      </c>
      <c r="B209" t="s">
        <v>303</v>
      </c>
      <c r="C209" t="s">
        <v>2</v>
      </c>
      <c r="D209" t="s">
        <v>4</v>
      </c>
      <c r="E209" t="s">
        <v>327</v>
      </c>
      <c r="F209" s="2">
        <v>708240000</v>
      </c>
      <c r="G209" s="2">
        <v>0</v>
      </c>
      <c r="H209" s="2">
        <v>708240000</v>
      </c>
      <c r="I209" s="2">
        <v>2322840</v>
      </c>
      <c r="J209" s="2">
        <v>0</v>
      </c>
      <c r="K209" s="2">
        <v>2322840</v>
      </c>
      <c r="L209" s="2">
        <v>2039544</v>
      </c>
      <c r="M209" s="2">
        <v>0</v>
      </c>
      <c r="N209" s="2">
        <v>2039544</v>
      </c>
      <c r="O209" s="15">
        <v>0.1</v>
      </c>
      <c r="P209" s="2">
        <v>0</v>
      </c>
      <c r="Q209" s="13">
        <v>0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D209" s="4">
        <f t="shared" si="3"/>
        <v>0</v>
      </c>
      <c r="AE209" t="s">
        <v>239</v>
      </c>
      <c r="AF209"/>
      <c r="AG209"/>
      <c r="AH209"/>
      <c r="AI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x14ac:dyDescent="0.25">
      <c r="A210" s="20">
        <v>1276</v>
      </c>
      <c r="B210" t="s">
        <v>302</v>
      </c>
      <c r="C210" t="s">
        <v>9</v>
      </c>
      <c r="D210" t="s">
        <v>29</v>
      </c>
      <c r="E210" t="s">
        <v>328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15">
        <v>0.1</v>
      </c>
      <c r="P210" s="2">
        <v>0</v>
      </c>
      <c r="Q210" s="13">
        <v>0.3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30</v>
      </c>
      <c r="AF210"/>
      <c r="AG210"/>
      <c r="AH210"/>
      <c r="AI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x14ac:dyDescent="0.25">
      <c r="A211" s="20">
        <v>1281</v>
      </c>
      <c r="B211" t="s">
        <v>302</v>
      </c>
      <c r="C211" t="s">
        <v>2</v>
      </c>
      <c r="D211" t="s">
        <v>4</v>
      </c>
      <c r="E211" t="s">
        <v>330</v>
      </c>
      <c r="F211" s="2">
        <v>10552338000</v>
      </c>
      <c r="G211" s="2">
        <v>22850000</v>
      </c>
      <c r="H211" s="2">
        <v>10529488000</v>
      </c>
      <c r="I211" s="2">
        <v>28204957</v>
      </c>
      <c r="J211" s="2">
        <v>79975</v>
      </c>
      <c r="K211" s="2">
        <v>28124982</v>
      </c>
      <c r="L211" s="2">
        <v>23984021.800000001</v>
      </c>
      <c r="M211" s="2">
        <v>70835</v>
      </c>
      <c r="N211" s="2">
        <v>23913186.800000001</v>
      </c>
      <c r="O211" s="15">
        <v>0.1</v>
      </c>
      <c r="P211" s="2">
        <v>7083.5</v>
      </c>
      <c r="Q211" s="13">
        <v>0.3</v>
      </c>
      <c r="R211" s="15">
        <v>0</v>
      </c>
      <c r="S211" s="2">
        <v>7173956.04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7181039.54</v>
      </c>
      <c r="AD211" s="4">
        <f t="shared" si="3"/>
        <v>7181039.54</v>
      </c>
      <c r="AE211" t="s">
        <v>239</v>
      </c>
      <c r="AF211"/>
      <c r="AG211"/>
      <c r="AH211"/>
      <c r="AI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x14ac:dyDescent="0.25">
      <c r="A212" s="20">
        <v>1282</v>
      </c>
      <c r="B212" t="s">
        <v>302</v>
      </c>
      <c r="C212" t="s">
        <v>2</v>
      </c>
      <c r="D212" t="s">
        <v>4</v>
      </c>
      <c r="E212" t="s">
        <v>331</v>
      </c>
      <c r="F212" s="2">
        <v>4779230000</v>
      </c>
      <c r="G212" s="2">
        <v>1952334000</v>
      </c>
      <c r="H212" s="2">
        <v>2826896000</v>
      </c>
      <c r="I212" s="2">
        <v>13812342</v>
      </c>
      <c r="J212" s="2">
        <v>5039370</v>
      </c>
      <c r="K212" s="2">
        <v>8772972</v>
      </c>
      <c r="L212" s="2">
        <v>11900650</v>
      </c>
      <c r="M212" s="2">
        <v>4258436.4000000004</v>
      </c>
      <c r="N212" s="2">
        <v>7642213.5999999996</v>
      </c>
      <c r="O212" s="15">
        <v>0.1</v>
      </c>
      <c r="P212" s="2">
        <v>425843.64</v>
      </c>
      <c r="Q212" s="13">
        <v>0.3</v>
      </c>
      <c r="R212" s="15">
        <v>0</v>
      </c>
      <c r="S212" s="2">
        <v>2292664.08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2718507.72</v>
      </c>
      <c r="AD212" s="4">
        <f t="shared" si="3"/>
        <v>2718507.72</v>
      </c>
      <c r="AE212" t="s">
        <v>239</v>
      </c>
      <c r="AF212"/>
      <c r="AG212"/>
      <c r="AH212"/>
      <c r="AI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x14ac:dyDescent="0.25">
      <c r="A213" s="20">
        <v>1285</v>
      </c>
      <c r="B213" t="s">
        <v>302</v>
      </c>
      <c r="C213" t="s">
        <v>2</v>
      </c>
      <c r="D213" t="s">
        <v>351</v>
      </c>
      <c r="E213" t="s">
        <v>332</v>
      </c>
      <c r="F213" s="2">
        <v>1090484000</v>
      </c>
      <c r="G213" s="2">
        <v>0</v>
      </c>
      <c r="H213" s="2">
        <v>1090484000</v>
      </c>
      <c r="I213" s="2">
        <v>1794097</v>
      </c>
      <c r="J213" s="2">
        <v>0</v>
      </c>
      <c r="K213" s="2">
        <v>1794097</v>
      </c>
      <c r="L213" s="2">
        <v>1357903.4</v>
      </c>
      <c r="M213" s="2">
        <v>0</v>
      </c>
      <c r="N213" s="2">
        <v>1357903.4</v>
      </c>
      <c r="O213" s="15">
        <v>0.1</v>
      </c>
      <c r="P213" s="2">
        <v>0</v>
      </c>
      <c r="Q213" s="13">
        <v>0.3</v>
      </c>
      <c r="R213" s="15">
        <v>0</v>
      </c>
      <c r="S213" s="2">
        <v>407371.02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407371.02</v>
      </c>
      <c r="AD213" s="4">
        <f t="shared" si="3"/>
        <v>407371.02</v>
      </c>
      <c r="AE213" t="s">
        <v>47</v>
      </c>
      <c r="AF213"/>
      <c r="AG213"/>
      <c r="AH213"/>
      <c r="AI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x14ac:dyDescent="0.25">
      <c r="A214" s="20">
        <v>1288</v>
      </c>
      <c r="B214" t="s">
        <v>302</v>
      </c>
      <c r="C214" t="s">
        <v>9</v>
      </c>
      <c r="D214" t="s">
        <v>16</v>
      </c>
      <c r="E214" t="s">
        <v>333</v>
      </c>
      <c r="F214" s="2">
        <v>5832244200</v>
      </c>
      <c r="G214" s="2">
        <v>0</v>
      </c>
      <c r="H214" s="2">
        <v>5832244200</v>
      </c>
      <c r="I214" s="2">
        <v>18457042</v>
      </c>
      <c r="J214" s="2">
        <v>0</v>
      </c>
      <c r="K214" s="2">
        <v>18457042</v>
      </c>
      <c r="L214" s="2">
        <v>16124144.32</v>
      </c>
      <c r="M214" s="2">
        <v>0</v>
      </c>
      <c r="N214" s="2">
        <v>16124144.32</v>
      </c>
      <c r="O214" s="15">
        <v>0.1</v>
      </c>
      <c r="P214" s="2">
        <v>0</v>
      </c>
      <c r="Q214" s="13">
        <v>0.3</v>
      </c>
      <c r="R214" s="15">
        <v>0</v>
      </c>
      <c r="S214" s="2">
        <v>4837243.2960000001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4837243.2960000001</v>
      </c>
      <c r="AD214" s="4">
        <f t="shared" si="3"/>
        <v>4837243.2960000001</v>
      </c>
      <c r="AE214" t="s">
        <v>34</v>
      </c>
      <c r="AF214"/>
      <c r="AG214"/>
      <c r="AH214"/>
      <c r="AI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x14ac:dyDescent="0.25">
      <c r="A215" s="20">
        <v>1289</v>
      </c>
      <c r="B215" t="s">
        <v>304</v>
      </c>
      <c r="C215" t="s">
        <v>2</v>
      </c>
      <c r="D215" t="s">
        <v>351</v>
      </c>
      <c r="E215" t="s">
        <v>334</v>
      </c>
      <c r="F215" s="2">
        <v>30396466000</v>
      </c>
      <c r="G215" s="2">
        <v>0</v>
      </c>
      <c r="H215" s="2">
        <v>30396466000</v>
      </c>
      <c r="I215" s="2">
        <v>60256716</v>
      </c>
      <c r="J215" s="2">
        <v>0</v>
      </c>
      <c r="K215" s="2">
        <v>60256716</v>
      </c>
      <c r="L215" s="2">
        <v>48098129.600000001</v>
      </c>
      <c r="M215" s="2">
        <v>0</v>
      </c>
      <c r="N215" s="2">
        <v>48098129.600000001</v>
      </c>
      <c r="O215" s="15">
        <v>0.1</v>
      </c>
      <c r="P215" s="2">
        <v>0</v>
      </c>
      <c r="Q215" s="13">
        <v>0.15</v>
      </c>
      <c r="R215" s="15">
        <v>0</v>
      </c>
      <c r="S215" s="2">
        <v>7214719.4400000004</v>
      </c>
      <c r="T215" s="2">
        <v>4000000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11214719.439999999</v>
      </c>
      <c r="AD215" s="4">
        <f t="shared" si="3"/>
        <v>11214719.439999999</v>
      </c>
      <c r="AE215" t="s">
        <v>105</v>
      </c>
      <c r="AF215"/>
      <c r="AG215"/>
      <c r="AH215"/>
      <c r="AI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x14ac:dyDescent="0.25">
      <c r="A216" s="20">
        <v>1290</v>
      </c>
      <c r="B216" t="s">
        <v>302</v>
      </c>
      <c r="C216" t="s">
        <v>2</v>
      </c>
      <c r="D216" t="s">
        <v>351</v>
      </c>
      <c r="E216" t="s">
        <v>338</v>
      </c>
      <c r="F216" s="2">
        <v>2528600800</v>
      </c>
      <c r="G216" s="2">
        <v>1034380000</v>
      </c>
      <c r="H216" s="2">
        <v>1494220800</v>
      </c>
      <c r="I216" s="2">
        <v>6585540</v>
      </c>
      <c r="J216" s="2">
        <v>2127230</v>
      </c>
      <c r="K216" s="2">
        <v>4458310</v>
      </c>
      <c r="L216" s="2">
        <v>5574099.6799999997</v>
      </c>
      <c r="M216" s="2">
        <v>1713478</v>
      </c>
      <c r="N216" s="2">
        <v>3860621.68</v>
      </c>
      <c r="O216" s="15">
        <v>0.1</v>
      </c>
      <c r="P216" s="2">
        <v>171347.8</v>
      </c>
      <c r="Q216" s="13">
        <v>0.3</v>
      </c>
      <c r="R216" s="15">
        <v>0</v>
      </c>
      <c r="S216" s="2">
        <v>1158186.504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1329534.304</v>
      </c>
      <c r="AD216" s="4">
        <f t="shared" si="3"/>
        <v>1329534.304</v>
      </c>
      <c r="AE216" t="s">
        <v>105</v>
      </c>
      <c r="AF216"/>
      <c r="AG216"/>
      <c r="AH216"/>
      <c r="AI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x14ac:dyDescent="0.25">
      <c r="A217" s="20">
        <v>1291</v>
      </c>
      <c r="B217" t="s">
        <v>302</v>
      </c>
      <c r="C217" t="s">
        <v>9</v>
      </c>
      <c r="D217" t="s">
        <v>16</v>
      </c>
      <c r="E217" t="s">
        <v>335</v>
      </c>
      <c r="F217" s="2">
        <v>4902750000</v>
      </c>
      <c r="G217" s="2">
        <v>0</v>
      </c>
      <c r="H217" s="2">
        <v>4902750000</v>
      </c>
      <c r="I217" s="2">
        <v>10500225</v>
      </c>
      <c r="J217" s="2">
        <v>0</v>
      </c>
      <c r="K217" s="2">
        <v>10500225</v>
      </c>
      <c r="L217" s="2">
        <v>8539125</v>
      </c>
      <c r="M217" s="2">
        <v>0</v>
      </c>
      <c r="N217" s="2">
        <v>8539125</v>
      </c>
      <c r="O217" s="15">
        <v>0.1</v>
      </c>
      <c r="P217" s="2">
        <v>0</v>
      </c>
      <c r="Q217" s="13">
        <v>0.3</v>
      </c>
      <c r="R217" s="15">
        <v>0</v>
      </c>
      <c r="S217" s="2">
        <v>2561737.5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2561737.5</v>
      </c>
      <c r="AD217" s="4">
        <f t="shared" si="3"/>
        <v>2561737.5</v>
      </c>
      <c r="AE217" t="s">
        <v>25</v>
      </c>
      <c r="AF217"/>
      <c r="AG217"/>
      <c r="AH217"/>
      <c r="AI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x14ac:dyDescent="0.25">
      <c r="A218" s="20">
        <v>1292</v>
      </c>
      <c r="B218" t="s">
        <v>303</v>
      </c>
      <c r="C218" t="s">
        <v>2</v>
      </c>
      <c r="D218" t="s">
        <v>351</v>
      </c>
      <c r="E218" t="s">
        <v>339</v>
      </c>
      <c r="F218" s="2">
        <v>8926518000</v>
      </c>
      <c r="G218" s="2">
        <v>0</v>
      </c>
      <c r="H218" s="2">
        <v>8926518000</v>
      </c>
      <c r="I218" s="2">
        <v>24656083</v>
      </c>
      <c r="J218" s="2">
        <v>0</v>
      </c>
      <c r="K218" s="2">
        <v>24656083</v>
      </c>
      <c r="L218" s="2">
        <v>21085475.800000001</v>
      </c>
      <c r="M218" s="2">
        <v>0</v>
      </c>
      <c r="N218" s="2">
        <v>21085475.800000001</v>
      </c>
      <c r="O218" s="15">
        <v>0.1</v>
      </c>
      <c r="P218" s="2">
        <v>0</v>
      </c>
      <c r="Q218" s="13">
        <v>0.1</v>
      </c>
      <c r="R218" s="15">
        <v>0</v>
      </c>
      <c r="S218" s="2">
        <v>2108547.58</v>
      </c>
      <c r="T218" s="2">
        <v>2000000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4108547.58</v>
      </c>
      <c r="AD218" s="4">
        <f t="shared" si="3"/>
        <v>4108547.58</v>
      </c>
      <c r="AE218" t="s">
        <v>49</v>
      </c>
      <c r="AF218"/>
      <c r="AG218"/>
      <c r="AH218"/>
      <c r="AI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x14ac:dyDescent="0.25">
      <c r="A219" s="20">
        <v>1293</v>
      </c>
      <c r="B219" t="s">
        <v>302</v>
      </c>
      <c r="C219" t="s">
        <v>2</v>
      </c>
      <c r="D219" t="s">
        <v>8</v>
      </c>
      <c r="E219" t="s">
        <v>340</v>
      </c>
      <c r="F219" s="2">
        <v>6579472000</v>
      </c>
      <c r="G219" s="2">
        <v>493258000</v>
      </c>
      <c r="H219" s="2">
        <v>6086214000</v>
      </c>
      <c r="I219" s="2">
        <v>18448593</v>
      </c>
      <c r="J219" s="2">
        <v>1409503</v>
      </c>
      <c r="K219" s="2">
        <v>17039090</v>
      </c>
      <c r="L219" s="2">
        <v>15816804.199999999</v>
      </c>
      <c r="M219" s="2">
        <v>1212199.8</v>
      </c>
      <c r="N219" s="2">
        <v>14604604.4</v>
      </c>
      <c r="O219" s="15">
        <v>0.1</v>
      </c>
      <c r="P219" s="2">
        <v>121219.98</v>
      </c>
      <c r="Q219" s="13">
        <v>0.3</v>
      </c>
      <c r="R219" s="15">
        <v>0</v>
      </c>
      <c r="S219" s="2">
        <v>4381381.32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4502601.3</v>
      </c>
      <c r="AD219" s="4">
        <f t="shared" si="3"/>
        <v>4502601.3</v>
      </c>
      <c r="AE219" t="s">
        <v>45</v>
      </c>
      <c r="AF219"/>
      <c r="AG219"/>
      <c r="AH219"/>
      <c r="AI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x14ac:dyDescent="0.25">
      <c r="A220" s="20">
        <v>1294</v>
      </c>
      <c r="B220" t="s">
        <v>302</v>
      </c>
      <c r="C220" t="s">
        <v>9</v>
      </c>
      <c r="D220" t="s">
        <v>29</v>
      </c>
      <c r="E220" t="s">
        <v>341</v>
      </c>
      <c r="F220" s="2">
        <v>21749232000</v>
      </c>
      <c r="G220" s="2">
        <v>0</v>
      </c>
      <c r="H220" s="2">
        <v>21749232000</v>
      </c>
      <c r="I220" s="2">
        <v>45873894</v>
      </c>
      <c r="J220" s="2">
        <v>0</v>
      </c>
      <c r="K220" s="2">
        <v>45873894</v>
      </c>
      <c r="L220" s="2">
        <v>37174201.200000003</v>
      </c>
      <c r="M220" s="2">
        <v>0</v>
      </c>
      <c r="N220" s="2">
        <v>37174201.200000003</v>
      </c>
      <c r="O220" s="15">
        <v>0.1</v>
      </c>
      <c r="P220" s="2">
        <v>0</v>
      </c>
      <c r="Q220" s="13">
        <v>0.3</v>
      </c>
      <c r="R220" s="15">
        <v>0</v>
      </c>
      <c r="S220" s="2">
        <v>11152260.359999999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11152260.359999999</v>
      </c>
      <c r="AD220" s="4">
        <f t="shared" si="3"/>
        <v>11152260.359999999</v>
      </c>
      <c r="AE220" t="s">
        <v>24</v>
      </c>
      <c r="AF220"/>
      <c r="AG220"/>
      <c r="AH220"/>
      <c r="AI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x14ac:dyDescent="0.25">
      <c r="A221" s="20">
        <v>1295</v>
      </c>
      <c r="B221" t="s">
        <v>302</v>
      </c>
      <c r="C221" t="s">
        <v>9</v>
      </c>
      <c r="D221" t="s">
        <v>10</v>
      </c>
      <c r="E221" t="s">
        <v>342</v>
      </c>
      <c r="F221" s="2">
        <v>30853042000</v>
      </c>
      <c r="G221" s="2">
        <v>0</v>
      </c>
      <c r="H221" s="2">
        <v>30853042000</v>
      </c>
      <c r="I221" s="2">
        <v>73995601</v>
      </c>
      <c r="J221" s="2">
        <v>0</v>
      </c>
      <c r="K221" s="2">
        <v>73995601</v>
      </c>
      <c r="L221" s="2">
        <v>61654384.200000003</v>
      </c>
      <c r="M221" s="2">
        <v>0</v>
      </c>
      <c r="N221" s="2">
        <v>61654384.200000003</v>
      </c>
      <c r="O221" s="15">
        <v>0.1</v>
      </c>
      <c r="P221" s="2">
        <v>0</v>
      </c>
      <c r="Q221" s="13">
        <v>0.3</v>
      </c>
      <c r="R221" s="15">
        <v>0</v>
      </c>
      <c r="S221" s="2">
        <v>18496315.260000002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18496315.260000002</v>
      </c>
      <c r="AD221" s="4">
        <f t="shared" si="3"/>
        <v>18496315.260000002</v>
      </c>
      <c r="AE221" t="s">
        <v>38</v>
      </c>
      <c r="AF221"/>
      <c r="AG221"/>
      <c r="AH221"/>
      <c r="AI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x14ac:dyDescent="0.25">
      <c r="A222" s="20">
        <v>1296</v>
      </c>
      <c r="B222" t="s">
        <v>302</v>
      </c>
      <c r="C222" t="s">
        <v>9</v>
      </c>
      <c r="D222" t="s">
        <v>10</v>
      </c>
      <c r="E222" t="s">
        <v>343</v>
      </c>
      <c r="F222" s="2">
        <v>18130470000</v>
      </c>
      <c r="G222" s="2">
        <v>0</v>
      </c>
      <c r="H222" s="2">
        <v>18130470000</v>
      </c>
      <c r="I222" s="2">
        <v>44766453</v>
      </c>
      <c r="J222" s="2">
        <v>0</v>
      </c>
      <c r="K222" s="2">
        <v>44766453</v>
      </c>
      <c r="L222" s="2">
        <v>37514265</v>
      </c>
      <c r="M222" s="2">
        <v>0</v>
      </c>
      <c r="N222" s="2">
        <v>37514265</v>
      </c>
      <c r="O222" s="15">
        <v>0.1</v>
      </c>
      <c r="P222" s="2">
        <v>0</v>
      </c>
      <c r="Q222" s="13">
        <v>0.3</v>
      </c>
      <c r="R222" s="15">
        <v>0</v>
      </c>
      <c r="S222" s="2">
        <v>11254279.5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11254279.5</v>
      </c>
      <c r="AD222" s="4">
        <f t="shared" si="3"/>
        <v>11254279.5</v>
      </c>
      <c r="AE222" t="s">
        <v>69</v>
      </c>
      <c r="AF222"/>
      <c r="AG222"/>
      <c r="AH222"/>
      <c r="AI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x14ac:dyDescent="0.25">
      <c r="A223" s="20">
        <v>1297</v>
      </c>
      <c r="B223" t="s">
        <v>302</v>
      </c>
      <c r="C223" t="s">
        <v>2</v>
      </c>
      <c r="D223" t="s">
        <v>8</v>
      </c>
      <c r="E223" t="s">
        <v>344</v>
      </c>
      <c r="F223" s="2">
        <v>234500000</v>
      </c>
      <c r="G223" s="2">
        <v>0</v>
      </c>
      <c r="H223" s="2">
        <v>234500000</v>
      </c>
      <c r="I223" s="2">
        <v>717500</v>
      </c>
      <c r="J223" s="2">
        <v>0</v>
      </c>
      <c r="K223" s="2">
        <v>717500</v>
      </c>
      <c r="L223" s="2">
        <v>623700</v>
      </c>
      <c r="M223" s="2">
        <v>0</v>
      </c>
      <c r="N223" s="2">
        <v>623700</v>
      </c>
      <c r="O223" s="15">
        <v>0.1</v>
      </c>
      <c r="P223" s="2">
        <v>0</v>
      </c>
      <c r="Q223" s="13">
        <v>0.3</v>
      </c>
      <c r="R223" s="15">
        <v>0</v>
      </c>
      <c r="S223" s="2">
        <v>187110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187110</v>
      </c>
      <c r="AD223" s="4">
        <f t="shared" si="3"/>
        <v>187110</v>
      </c>
      <c r="AE223" t="s">
        <v>45</v>
      </c>
      <c r="AF223"/>
      <c r="AG223"/>
      <c r="AH223"/>
      <c r="AI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x14ac:dyDescent="0.25">
      <c r="A224" s="20">
        <v>1298</v>
      </c>
      <c r="B224" t="s">
        <v>302</v>
      </c>
      <c r="C224" t="s">
        <v>2</v>
      </c>
      <c r="D224" t="s">
        <v>4</v>
      </c>
      <c r="E224" t="s">
        <v>345</v>
      </c>
      <c r="F224" s="2">
        <v>190523387500</v>
      </c>
      <c r="G224" s="2">
        <v>0</v>
      </c>
      <c r="H224" s="2">
        <v>190523387500</v>
      </c>
      <c r="I224" s="2">
        <v>291287506</v>
      </c>
      <c r="J224" s="2">
        <v>0</v>
      </c>
      <c r="K224" s="2">
        <v>291287506</v>
      </c>
      <c r="L224" s="2">
        <v>215078151</v>
      </c>
      <c r="M224" s="2">
        <v>0</v>
      </c>
      <c r="N224" s="2">
        <v>215078151</v>
      </c>
      <c r="O224" s="15">
        <v>0.1</v>
      </c>
      <c r="P224" s="2">
        <v>0</v>
      </c>
      <c r="Q224" s="13">
        <v>0.3</v>
      </c>
      <c r="R224" s="15">
        <v>0.4</v>
      </c>
      <c r="S224" s="2">
        <v>71031260.400000006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71031260.400000006</v>
      </c>
      <c r="AD224" s="4">
        <f t="shared" si="3"/>
        <v>71031260.400000006</v>
      </c>
      <c r="AE224" t="s">
        <v>239</v>
      </c>
      <c r="AF224"/>
      <c r="AG224"/>
      <c r="AH224"/>
      <c r="AI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x14ac:dyDescent="0.25">
      <c r="A225" s="20">
        <v>1299</v>
      </c>
      <c r="B225" t="s">
        <v>303</v>
      </c>
      <c r="C225" t="s">
        <v>2</v>
      </c>
      <c r="D225" t="s">
        <v>351</v>
      </c>
      <c r="E225" t="s">
        <v>346</v>
      </c>
      <c r="F225" s="2">
        <v>4043179000</v>
      </c>
      <c r="G225" s="2">
        <v>0</v>
      </c>
      <c r="H225" s="2">
        <v>4043179000</v>
      </c>
      <c r="I225" s="2">
        <v>10798881</v>
      </c>
      <c r="J225" s="2">
        <v>0</v>
      </c>
      <c r="K225" s="2">
        <v>10798881</v>
      </c>
      <c r="L225" s="2">
        <v>9181609.4000000004</v>
      </c>
      <c r="M225" s="2">
        <v>0</v>
      </c>
      <c r="N225" s="2">
        <v>9181609.4000000004</v>
      </c>
      <c r="O225" s="15">
        <v>0.1</v>
      </c>
      <c r="P225" s="2">
        <v>0</v>
      </c>
      <c r="Q225" s="13">
        <v>0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105</v>
      </c>
      <c r="AF225"/>
      <c r="AG225"/>
      <c r="AH225"/>
      <c r="AI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x14ac:dyDescent="0.25">
      <c r="A226" s="20">
        <v>1300</v>
      </c>
      <c r="B226" t="s">
        <v>302</v>
      </c>
      <c r="C226" t="s">
        <v>2</v>
      </c>
      <c r="D226" t="s">
        <v>351</v>
      </c>
      <c r="E226" t="s">
        <v>347</v>
      </c>
      <c r="F226" s="2">
        <v>3471750000</v>
      </c>
      <c r="G226" s="2">
        <v>106120000</v>
      </c>
      <c r="H226" s="2">
        <v>3365630000</v>
      </c>
      <c r="I226" s="2">
        <v>9995704</v>
      </c>
      <c r="J226" s="2">
        <v>371420</v>
      </c>
      <c r="K226" s="2">
        <v>9624284</v>
      </c>
      <c r="L226" s="2">
        <v>8607004</v>
      </c>
      <c r="M226" s="2">
        <v>328972</v>
      </c>
      <c r="N226" s="2">
        <v>8278032</v>
      </c>
      <c r="O226" s="15">
        <v>0.1</v>
      </c>
      <c r="P226" s="2">
        <v>32897.199999999997</v>
      </c>
      <c r="Q226" s="13">
        <v>0.3</v>
      </c>
      <c r="R226" s="15">
        <v>0</v>
      </c>
      <c r="S226" s="2">
        <v>2483409.6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2516306.7999999998</v>
      </c>
      <c r="AD226" s="4">
        <f t="shared" si="3"/>
        <v>2516306.7999999998</v>
      </c>
      <c r="AE226" t="s">
        <v>47</v>
      </c>
      <c r="AF226"/>
      <c r="AG226"/>
      <c r="AH226"/>
      <c r="AI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x14ac:dyDescent="0.25">
      <c r="A227" s="20">
        <v>1301</v>
      </c>
      <c r="B227" t="s">
        <v>302</v>
      </c>
      <c r="C227" t="s">
        <v>2</v>
      </c>
      <c r="D227" t="s">
        <v>8</v>
      </c>
      <c r="E227" t="s">
        <v>348</v>
      </c>
      <c r="F227" s="2">
        <v>12991912000</v>
      </c>
      <c r="G227" s="2">
        <v>0</v>
      </c>
      <c r="H227" s="2">
        <v>12991912000</v>
      </c>
      <c r="I227" s="2">
        <v>31246281</v>
      </c>
      <c r="J227" s="2">
        <v>0</v>
      </c>
      <c r="K227" s="2">
        <v>31246281</v>
      </c>
      <c r="L227" s="2">
        <v>26049516.199999999</v>
      </c>
      <c r="M227" s="2">
        <v>0</v>
      </c>
      <c r="N227" s="2">
        <v>26049516.199999999</v>
      </c>
      <c r="O227" s="15">
        <v>0.1</v>
      </c>
      <c r="P227" s="2">
        <v>0</v>
      </c>
      <c r="Q227" s="13">
        <v>0.3</v>
      </c>
      <c r="R227" s="15">
        <v>0</v>
      </c>
      <c r="S227" s="2">
        <v>7814854.8600000003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7814854.8600000003</v>
      </c>
      <c r="AD227" s="4">
        <f t="shared" si="3"/>
        <v>7814854.8600000003</v>
      </c>
      <c r="AE227" t="s">
        <v>113</v>
      </c>
      <c r="AF227"/>
      <c r="AG227"/>
      <c r="AH227"/>
      <c r="AI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x14ac:dyDescent="0.25">
      <c r="A228" s="20">
        <v>1302</v>
      </c>
      <c r="B228" t="s">
        <v>302</v>
      </c>
      <c r="C228" t="s">
        <v>2</v>
      </c>
      <c r="D228" t="s">
        <v>352</v>
      </c>
      <c r="E228" t="s">
        <v>349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15">
        <v>0.1</v>
      </c>
      <c r="P228" s="2">
        <v>0</v>
      </c>
      <c r="Q228" s="13">
        <v>0.3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97</v>
      </c>
      <c r="AF228"/>
      <c r="AG228"/>
      <c r="AH228"/>
      <c r="AI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x14ac:dyDescent="0.25">
      <c r="A229" s="20">
        <v>1303</v>
      </c>
      <c r="B229" t="s">
        <v>302</v>
      </c>
      <c r="C229" t="s">
        <v>2</v>
      </c>
      <c r="D229" t="s">
        <v>8</v>
      </c>
      <c r="E229" t="s">
        <v>350</v>
      </c>
      <c r="F229" s="2">
        <v>5880208000</v>
      </c>
      <c r="G229" s="2">
        <v>0</v>
      </c>
      <c r="H229" s="2">
        <v>5880208000</v>
      </c>
      <c r="I229" s="2">
        <v>17061544</v>
      </c>
      <c r="J229" s="2">
        <v>0</v>
      </c>
      <c r="K229" s="2">
        <v>17061544</v>
      </c>
      <c r="L229" s="2">
        <v>14709460.800000001</v>
      </c>
      <c r="M229" s="2">
        <v>0</v>
      </c>
      <c r="N229" s="2">
        <v>14709460.800000001</v>
      </c>
      <c r="O229" s="15">
        <v>0.1</v>
      </c>
      <c r="P229" s="2">
        <v>0</v>
      </c>
      <c r="Q229" s="13">
        <v>0.3</v>
      </c>
      <c r="R229" s="15">
        <v>0</v>
      </c>
      <c r="S229" s="2">
        <v>4412838.24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4412838.24</v>
      </c>
      <c r="AD229" s="4">
        <f t="shared" si="3"/>
        <v>4412838.24</v>
      </c>
      <c r="AE229" t="s">
        <v>50</v>
      </c>
      <c r="AF229"/>
      <c r="AG229"/>
      <c r="AH229"/>
      <c r="AI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x14ac:dyDescent="0.25">
      <c r="A230" s="20">
        <v>1305</v>
      </c>
      <c r="B230" t="s">
        <v>302</v>
      </c>
      <c r="C230" t="s">
        <v>2</v>
      </c>
      <c r="D230" t="s">
        <v>352</v>
      </c>
      <c r="E230" t="s">
        <v>353</v>
      </c>
      <c r="F230" s="2">
        <v>7739225000</v>
      </c>
      <c r="G230" s="2">
        <v>145000</v>
      </c>
      <c r="H230" s="2">
        <v>7739080000</v>
      </c>
      <c r="I230" s="2">
        <v>19595545</v>
      </c>
      <c r="J230" s="2">
        <v>508</v>
      </c>
      <c r="K230" s="2">
        <v>19595037</v>
      </c>
      <c r="L230" s="2">
        <v>16499855</v>
      </c>
      <c r="M230" s="2">
        <v>450</v>
      </c>
      <c r="N230" s="2">
        <v>16499405</v>
      </c>
      <c r="O230" s="15">
        <v>0.1</v>
      </c>
      <c r="P230" s="2">
        <v>45</v>
      </c>
      <c r="Q230" s="13">
        <v>0.3</v>
      </c>
      <c r="R230" s="15">
        <v>0</v>
      </c>
      <c r="S230" s="2">
        <v>4949821.5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4949866.5</v>
      </c>
      <c r="AD230" s="4">
        <f t="shared" si="3"/>
        <v>4949866.5</v>
      </c>
      <c r="AE230" t="s">
        <v>180</v>
      </c>
      <c r="AF230"/>
      <c r="AG230"/>
      <c r="AH230"/>
      <c r="AI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x14ac:dyDescent="0.25">
      <c r="A231" s="20">
        <v>1306</v>
      </c>
      <c r="B231" t="s">
        <v>302</v>
      </c>
      <c r="C231" t="s">
        <v>2</v>
      </c>
      <c r="D231" t="s">
        <v>352</v>
      </c>
      <c r="E231" t="s">
        <v>354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15">
        <v>0.1</v>
      </c>
      <c r="P231" s="2">
        <v>0</v>
      </c>
      <c r="Q231" s="13">
        <v>0.3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97</v>
      </c>
      <c r="AF231"/>
      <c r="AG231"/>
      <c r="AH231"/>
      <c r="AI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x14ac:dyDescent="0.25">
      <c r="A232" s="20">
        <v>1307</v>
      </c>
      <c r="B232" t="s">
        <v>302</v>
      </c>
      <c r="C232" t="s">
        <v>2</v>
      </c>
      <c r="D232" t="s">
        <v>351</v>
      </c>
      <c r="E232" t="s">
        <v>355</v>
      </c>
      <c r="F232" s="2">
        <v>8452803000</v>
      </c>
      <c r="G232" s="2">
        <v>0</v>
      </c>
      <c r="H232" s="2">
        <v>8452803000</v>
      </c>
      <c r="I232" s="2">
        <v>19857611</v>
      </c>
      <c r="J232" s="2">
        <v>0</v>
      </c>
      <c r="K232" s="2">
        <v>19857611</v>
      </c>
      <c r="L232" s="2">
        <v>16476489.800000001</v>
      </c>
      <c r="M232" s="2">
        <v>0</v>
      </c>
      <c r="N232" s="2">
        <v>16476489.800000001</v>
      </c>
      <c r="O232" s="15">
        <v>0.1</v>
      </c>
      <c r="P232" s="2">
        <v>0</v>
      </c>
      <c r="Q232" s="13">
        <v>0.3</v>
      </c>
      <c r="R232" s="15">
        <v>0</v>
      </c>
      <c r="S232" s="2">
        <v>4942946.9400000004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4942946.9400000004</v>
      </c>
      <c r="AD232" s="4">
        <f t="shared" si="3"/>
        <v>4942946.9400000004</v>
      </c>
      <c r="AE232" t="s">
        <v>49</v>
      </c>
      <c r="AF232"/>
      <c r="AG232"/>
      <c r="AH232"/>
      <c r="AI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x14ac:dyDescent="0.25">
      <c r="A233" s="20">
        <v>1308</v>
      </c>
      <c r="B233" t="s">
        <v>302</v>
      </c>
      <c r="C233" t="s">
        <v>9</v>
      </c>
      <c r="D233" t="s">
        <v>16</v>
      </c>
      <c r="E233" t="s">
        <v>356</v>
      </c>
      <c r="F233" s="2">
        <v>36819309000</v>
      </c>
      <c r="G233" s="2">
        <v>0</v>
      </c>
      <c r="H233" s="2">
        <v>36819309000</v>
      </c>
      <c r="I233" s="2">
        <v>60657577</v>
      </c>
      <c r="J233" s="2">
        <v>0</v>
      </c>
      <c r="K233" s="2">
        <v>60657577</v>
      </c>
      <c r="L233" s="2">
        <v>45929853.399999999</v>
      </c>
      <c r="M233" s="2">
        <v>0</v>
      </c>
      <c r="N233" s="2">
        <v>45929853.399999999</v>
      </c>
      <c r="O233" s="15">
        <v>0.1</v>
      </c>
      <c r="P233" s="2">
        <v>0</v>
      </c>
      <c r="Q233" s="13">
        <v>0.3</v>
      </c>
      <c r="R233" s="15">
        <v>0</v>
      </c>
      <c r="S233" s="2">
        <v>13778956.02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13778956.02</v>
      </c>
      <c r="AD233" s="4">
        <f t="shared" si="3"/>
        <v>13778956.02</v>
      </c>
      <c r="AE233" t="s">
        <v>20</v>
      </c>
      <c r="AF233"/>
      <c r="AG233"/>
      <c r="AH233"/>
      <c r="AI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x14ac:dyDescent="0.25">
      <c r="A234" s="20">
        <v>1309</v>
      </c>
      <c r="B234" t="s">
        <v>302</v>
      </c>
      <c r="C234" t="s">
        <v>2</v>
      </c>
      <c r="D234" t="s">
        <v>351</v>
      </c>
      <c r="E234" t="s">
        <v>357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5">
        <v>0.1</v>
      </c>
      <c r="P234" s="2">
        <v>0</v>
      </c>
      <c r="Q234" s="13">
        <v>0.3</v>
      </c>
      <c r="R234" s="15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0</v>
      </c>
      <c r="AD234" s="4">
        <f t="shared" si="3"/>
        <v>0</v>
      </c>
      <c r="AE234" t="s">
        <v>105</v>
      </c>
      <c r="AF234"/>
      <c r="AG234"/>
      <c r="AH234"/>
      <c r="AI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x14ac:dyDescent="0.25">
      <c r="A235" s="20">
        <v>1311</v>
      </c>
      <c r="B235" t="s">
        <v>303</v>
      </c>
      <c r="C235" t="s">
        <v>2</v>
      </c>
      <c r="D235" t="s">
        <v>351</v>
      </c>
      <c r="E235" t="s">
        <v>358</v>
      </c>
      <c r="F235" s="2">
        <v>16071944000</v>
      </c>
      <c r="G235" s="2">
        <v>0</v>
      </c>
      <c r="H235" s="2">
        <v>16071944000</v>
      </c>
      <c r="I235" s="2">
        <v>44545533</v>
      </c>
      <c r="J235" s="2">
        <v>0</v>
      </c>
      <c r="K235" s="2">
        <v>44545533</v>
      </c>
      <c r="L235" s="2">
        <v>38116755.399999999</v>
      </c>
      <c r="M235" s="2">
        <v>0</v>
      </c>
      <c r="N235" s="2">
        <v>38116755.399999999</v>
      </c>
      <c r="O235" s="15">
        <v>0.1</v>
      </c>
      <c r="P235" s="2">
        <v>0</v>
      </c>
      <c r="Q235" s="13">
        <v>0.15</v>
      </c>
      <c r="R235" s="15">
        <v>0</v>
      </c>
      <c r="S235" s="2">
        <v>5717513.3099999996</v>
      </c>
      <c r="T235" s="2">
        <v>3000000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8717513.3100000005</v>
      </c>
      <c r="AD235" s="4">
        <f t="shared" si="3"/>
        <v>8717513.3100000005</v>
      </c>
      <c r="AE235" t="s">
        <v>105</v>
      </c>
      <c r="AF235"/>
      <c r="AG235"/>
      <c r="AH235"/>
      <c r="AI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x14ac:dyDescent="0.25">
      <c r="A236" s="20">
        <v>1312</v>
      </c>
      <c r="B236" t="s">
        <v>302</v>
      </c>
      <c r="C236" t="s">
        <v>2</v>
      </c>
      <c r="D236" t="s">
        <v>352</v>
      </c>
      <c r="E236" t="s">
        <v>359</v>
      </c>
      <c r="F236" s="2">
        <v>78025000</v>
      </c>
      <c r="G236" s="2">
        <v>0</v>
      </c>
      <c r="H236" s="2">
        <v>78025000</v>
      </c>
      <c r="I236" s="2">
        <v>273089</v>
      </c>
      <c r="J236" s="2">
        <v>0</v>
      </c>
      <c r="K236" s="2">
        <v>273089</v>
      </c>
      <c r="L236" s="2">
        <v>241879</v>
      </c>
      <c r="M236" s="2">
        <v>0</v>
      </c>
      <c r="N236" s="2">
        <v>241879</v>
      </c>
      <c r="O236" s="15">
        <v>0.1</v>
      </c>
      <c r="P236" s="2">
        <v>0</v>
      </c>
      <c r="Q236" s="13">
        <v>0.3</v>
      </c>
      <c r="R236" s="15">
        <v>0</v>
      </c>
      <c r="S236" s="2">
        <v>72563.7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72563.7</v>
      </c>
      <c r="AD236" s="4">
        <f t="shared" si="3"/>
        <v>72563.7</v>
      </c>
      <c r="AE236" t="s">
        <v>180</v>
      </c>
      <c r="AF236"/>
      <c r="AG236"/>
      <c r="AH236"/>
      <c r="AI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x14ac:dyDescent="0.25">
      <c r="A237" s="20">
        <v>1315</v>
      </c>
      <c r="B237" t="s">
        <v>302</v>
      </c>
      <c r="C237" t="s">
        <v>9</v>
      </c>
      <c r="D237" t="s">
        <v>29</v>
      </c>
      <c r="E237" t="s">
        <v>360</v>
      </c>
      <c r="F237" s="2">
        <v>14042386000</v>
      </c>
      <c r="G237" s="2">
        <v>0</v>
      </c>
      <c r="H237" s="2">
        <v>14042386000</v>
      </c>
      <c r="I237" s="2">
        <v>38325522</v>
      </c>
      <c r="J237" s="2">
        <v>0</v>
      </c>
      <c r="K237" s="2">
        <v>38325522</v>
      </c>
      <c r="L237" s="2">
        <v>32708567.600000001</v>
      </c>
      <c r="M237" s="2">
        <v>0</v>
      </c>
      <c r="N237" s="2">
        <v>32708567.600000001</v>
      </c>
      <c r="O237" s="15">
        <v>0.1</v>
      </c>
      <c r="P237" s="2">
        <v>0</v>
      </c>
      <c r="Q237" s="13">
        <v>0.3</v>
      </c>
      <c r="R237" s="15">
        <v>0</v>
      </c>
      <c r="S237" s="2">
        <v>9812570.2799999993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9812570.2799999993</v>
      </c>
      <c r="AD237" s="4">
        <f t="shared" si="3"/>
        <v>9812570.2799999993</v>
      </c>
      <c r="AE237" t="s">
        <v>84</v>
      </c>
      <c r="AF237"/>
      <c r="AG237"/>
      <c r="AH237"/>
      <c r="AI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x14ac:dyDescent="0.25">
      <c r="A238" s="20">
        <v>1316</v>
      </c>
      <c r="B238" t="s">
        <v>302</v>
      </c>
      <c r="C238" t="s">
        <v>2</v>
      </c>
      <c r="D238" t="s">
        <v>351</v>
      </c>
      <c r="E238" t="s">
        <v>361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15">
        <v>0.1</v>
      </c>
      <c r="P238" s="2">
        <v>0</v>
      </c>
      <c r="Q238" s="13">
        <v>0.3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105</v>
      </c>
      <c r="AF238"/>
      <c r="AG238"/>
      <c r="AH238"/>
      <c r="AI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x14ac:dyDescent="0.25">
      <c r="A239" s="20">
        <v>1318</v>
      </c>
      <c r="B239" t="s">
        <v>302</v>
      </c>
      <c r="C239" t="s">
        <v>2</v>
      </c>
      <c r="D239" t="s">
        <v>219</v>
      </c>
      <c r="E239" t="s">
        <v>362</v>
      </c>
      <c r="F239" s="2">
        <v>31739585000</v>
      </c>
      <c r="G239" s="2">
        <v>0</v>
      </c>
      <c r="H239" s="2">
        <v>31739585000</v>
      </c>
      <c r="I239" s="2">
        <v>58170975</v>
      </c>
      <c r="J239" s="2">
        <v>0</v>
      </c>
      <c r="K239" s="2">
        <v>58170975</v>
      </c>
      <c r="L239" s="2">
        <v>45475141</v>
      </c>
      <c r="M239" s="2">
        <v>0</v>
      </c>
      <c r="N239" s="2">
        <v>45475141</v>
      </c>
      <c r="O239" s="15">
        <v>0.1</v>
      </c>
      <c r="P239" s="2">
        <v>0</v>
      </c>
      <c r="Q239" s="13">
        <v>0.3</v>
      </c>
      <c r="R239" s="15">
        <v>0</v>
      </c>
      <c r="S239" s="2">
        <v>13642542.300000001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13642542.300000001</v>
      </c>
      <c r="AD239" s="4">
        <f t="shared" si="3"/>
        <v>13642542.300000001</v>
      </c>
      <c r="AE239" t="s">
        <v>270</v>
      </c>
      <c r="AF239"/>
      <c r="AG239"/>
      <c r="AH239"/>
      <c r="AI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x14ac:dyDescent="0.25">
      <c r="A240" s="20">
        <v>1322</v>
      </c>
      <c r="B240" t="s">
        <v>302</v>
      </c>
      <c r="C240" t="s">
        <v>9</v>
      </c>
      <c r="D240" t="s">
        <v>29</v>
      </c>
      <c r="E240" t="s">
        <v>363</v>
      </c>
      <c r="F240" s="2">
        <v>14479997000</v>
      </c>
      <c r="G240" s="2">
        <v>0</v>
      </c>
      <c r="H240" s="2">
        <v>14479997000</v>
      </c>
      <c r="I240" s="2">
        <v>35916059</v>
      </c>
      <c r="J240" s="2">
        <v>0</v>
      </c>
      <c r="K240" s="2">
        <v>35916059</v>
      </c>
      <c r="L240" s="2">
        <v>30124060.199999999</v>
      </c>
      <c r="M240" s="2">
        <v>0</v>
      </c>
      <c r="N240" s="2">
        <v>30124060.199999999</v>
      </c>
      <c r="O240" s="15">
        <v>0.1</v>
      </c>
      <c r="P240" s="2">
        <v>0</v>
      </c>
      <c r="Q240" s="13">
        <v>0.3</v>
      </c>
      <c r="R240" s="15">
        <v>0</v>
      </c>
      <c r="S240" s="2">
        <v>9037218.0600000005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9037218.0600000005</v>
      </c>
      <c r="AD240" s="4">
        <f t="shared" si="3"/>
        <v>9037218.0600000005</v>
      </c>
      <c r="AE240" t="s">
        <v>35</v>
      </c>
      <c r="AF240"/>
      <c r="AG240"/>
      <c r="AH240"/>
      <c r="AI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x14ac:dyDescent="0.25">
      <c r="A241" s="20">
        <v>1323</v>
      </c>
      <c r="B241" t="s">
        <v>302</v>
      </c>
      <c r="C241" t="s">
        <v>9</v>
      </c>
      <c r="D241" t="s">
        <v>16</v>
      </c>
      <c r="E241" t="s">
        <v>364</v>
      </c>
      <c r="F241" s="2">
        <v>413679500</v>
      </c>
      <c r="G241" s="2">
        <v>0</v>
      </c>
      <c r="H241" s="2">
        <v>413679500</v>
      </c>
      <c r="I241" s="2">
        <v>1447881</v>
      </c>
      <c r="J241" s="2">
        <v>0</v>
      </c>
      <c r="K241" s="2">
        <v>1447881</v>
      </c>
      <c r="L241" s="2">
        <v>1282409.2</v>
      </c>
      <c r="M241" s="2">
        <v>0</v>
      </c>
      <c r="N241" s="2">
        <v>1282409.2</v>
      </c>
      <c r="O241" s="15">
        <v>0.1</v>
      </c>
      <c r="P241" s="2">
        <v>0</v>
      </c>
      <c r="Q241" s="13">
        <v>0.3</v>
      </c>
      <c r="R241" s="15">
        <v>0</v>
      </c>
      <c r="S241" s="2">
        <v>384722.76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384722.76</v>
      </c>
      <c r="AD241" s="4">
        <f t="shared" si="3"/>
        <v>384722.76</v>
      </c>
      <c r="AE241" t="s">
        <v>25</v>
      </c>
      <c r="AF241"/>
      <c r="AG241"/>
      <c r="AH241"/>
      <c r="AI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x14ac:dyDescent="0.25">
      <c r="A242" s="20">
        <v>1324</v>
      </c>
      <c r="B242" t="s">
        <v>302</v>
      </c>
      <c r="C242" t="s">
        <v>9</v>
      </c>
      <c r="D242" t="s">
        <v>10</v>
      </c>
      <c r="E242" t="s">
        <v>365</v>
      </c>
      <c r="F242" s="2">
        <v>36583119000</v>
      </c>
      <c r="G242" s="2">
        <v>0</v>
      </c>
      <c r="H242" s="2">
        <v>36583119000</v>
      </c>
      <c r="I242" s="2">
        <v>58515206</v>
      </c>
      <c r="J242" s="2">
        <v>0</v>
      </c>
      <c r="K242" s="2">
        <v>58515206</v>
      </c>
      <c r="L242" s="2">
        <v>43881958.399999999</v>
      </c>
      <c r="M242" s="2">
        <v>0</v>
      </c>
      <c r="N242" s="2">
        <v>43881958.399999999</v>
      </c>
      <c r="O242" s="15">
        <v>0.1</v>
      </c>
      <c r="P242" s="2">
        <v>0</v>
      </c>
      <c r="Q242" s="13">
        <v>0.3</v>
      </c>
      <c r="R242" s="15">
        <v>0</v>
      </c>
      <c r="S242" s="2">
        <v>13164587.52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13164587.52</v>
      </c>
      <c r="AD242" s="4">
        <f t="shared" si="3"/>
        <v>13164587.52</v>
      </c>
      <c r="AE242" t="s">
        <v>208</v>
      </c>
      <c r="AF242"/>
      <c r="AG242"/>
      <c r="AH242"/>
      <c r="AI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x14ac:dyDescent="0.25">
      <c r="A243" s="20">
        <v>1325</v>
      </c>
      <c r="B243" t="s">
        <v>303</v>
      </c>
      <c r="C243" t="s">
        <v>2</v>
      </c>
      <c r="D243" t="s">
        <v>8</v>
      </c>
      <c r="E243" t="s">
        <v>366</v>
      </c>
      <c r="F243" s="2">
        <v>22181011000</v>
      </c>
      <c r="G243" s="2">
        <v>0</v>
      </c>
      <c r="H243" s="2">
        <v>22181011000</v>
      </c>
      <c r="I243" s="2">
        <v>51326406</v>
      </c>
      <c r="J243" s="2">
        <v>0</v>
      </c>
      <c r="K243" s="2">
        <v>51326406</v>
      </c>
      <c r="L243" s="2">
        <v>42454001.600000001</v>
      </c>
      <c r="M243" s="2">
        <v>0</v>
      </c>
      <c r="N243" s="2">
        <v>42454001.600000001</v>
      </c>
      <c r="O243" s="15">
        <v>0.1</v>
      </c>
      <c r="P243" s="2">
        <v>0</v>
      </c>
      <c r="Q243" s="13">
        <v>0.15</v>
      </c>
      <c r="R243" s="15">
        <v>0</v>
      </c>
      <c r="S243" s="2">
        <v>6368100.2400000002</v>
      </c>
      <c r="T243" s="2">
        <v>3000000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9368100.2400000002</v>
      </c>
      <c r="AD243" s="4">
        <f t="shared" si="3"/>
        <v>9368100.2400000002</v>
      </c>
      <c r="AE243" t="s">
        <v>45</v>
      </c>
      <c r="AF243"/>
      <c r="AG243"/>
      <c r="AH243"/>
      <c r="AI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x14ac:dyDescent="0.25">
      <c r="A244" s="20">
        <v>1326</v>
      </c>
      <c r="B244" t="s">
        <v>302</v>
      </c>
      <c r="C244" t="s">
        <v>2</v>
      </c>
      <c r="D244" t="s">
        <v>352</v>
      </c>
      <c r="E244" t="s">
        <v>367</v>
      </c>
      <c r="F244" s="2">
        <v>107235500</v>
      </c>
      <c r="G244" s="2">
        <v>0</v>
      </c>
      <c r="H244" s="2">
        <v>107235500</v>
      </c>
      <c r="I244" s="2">
        <v>375327</v>
      </c>
      <c r="J244" s="2">
        <v>0</v>
      </c>
      <c r="K244" s="2">
        <v>375327</v>
      </c>
      <c r="L244" s="2">
        <v>332432.8</v>
      </c>
      <c r="M244" s="2">
        <v>0</v>
      </c>
      <c r="N244" s="2">
        <v>332432.8</v>
      </c>
      <c r="O244" s="15">
        <v>0.1</v>
      </c>
      <c r="P244" s="2">
        <v>0</v>
      </c>
      <c r="Q244" s="13">
        <v>0.3</v>
      </c>
      <c r="R244" s="15">
        <v>0</v>
      </c>
      <c r="S244" s="2">
        <v>99729.84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99729.84</v>
      </c>
      <c r="AD244" s="4">
        <f t="shared" si="3"/>
        <v>99729.84</v>
      </c>
      <c r="AE244" t="s">
        <v>180</v>
      </c>
      <c r="AF244"/>
      <c r="AG244"/>
      <c r="AH244"/>
      <c r="AI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x14ac:dyDescent="0.25">
      <c r="A245" s="20">
        <v>1327</v>
      </c>
      <c r="B245" t="s">
        <v>302</v>
      </c>
      <c r="C245" t="s">
        <v>2</v>
      </c>
      <c r="D245" t="s">
        <v>352</v>
      </c>
      <c r="E245" t="s">
        <v>368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15">
        <v>0.1</v>
      </c>
      <c r="P245" s="2">
        <v>0</v>
      </c>
      <c r="Q245" s="13">
        <v>0.3</v>
      </c>
      <c r="R245" s="15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0</v>
      </c>
      <c r="AD245" s="4">
        <f t="shared" si="3"/>
        <v>0</v>
      </c>
      <c r="AE245" t="s">
        <v>180</v>
      </c>
      <c r="AF245"/>
      <c r="AG245"/>
      <c r="AH245"/>
      <c r="AI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x14ac:dyDescent="0.25">
      <c r="A246" s="20">
        <v>1328</v>
      </c>
      <c r="B246" t="s">
        <v>302</v>
      </c>
      <c r="C246" t="s">
        <v>2</v>
      </c>
      <c r="D246" t="s">
        <v>219</v>
      </c>
      <c r="E246" t="s">
        <v>369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15">
        <v>0.1</v>
      </c>
      <c r="P246" s="2">
        <v>0</v>
      </c>
      <c r="Q246" s="13">
        <v>0.3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 t="shared" si="3"/>
        <v>0</v>
      </c>
      <c r="AE246" t="s">
        <v>202</v>
      </c>
      <c r="AF246"/>
      <c r="AG246"/>
      <c r="AH246"/>
      <c r="AI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x14ac:dyDescent="0.25">
      <c r="A247" s="20">
        <v>1330</v>
      </c>
      <c r="B247" t="s">
        <v>302</v>
      </c>
      <c r="C247" t="s">
        <v>2</v>
      </c>
      <c r="D247" t="s">
        <v>352</v>
      </c>
      <c r="E247" t="s">
        <v>370</v>
      </c>
      <c r="F247" s="2">
        <v>1548330000</v>
      </c>
      <c r="G247" s="2">
        <v>257800000</v>
      </c>
      <c r="H247" s="2">
        <v>1290530000</v>
      </c>
      <c r="I247" s="2">
        <v>4946906</v>
      </c>
      <c r="J247" s="2">
        <v>902300</v>
      </c>
      <c r="K247" s="2">
        <v>4044606</v>
      </c>
      <c r="L247" s="2">
        <v>4327574</v>
      </c>
      <c r="M247" s="2">
        <v>799180</v>
      </c>
      <c r="N247" s="2">
        <v>3528394</v>
      </c>
      <c r="O247" s="15">
        <v>0.1</v>
      </c>
      <c r="P247" s="2">
        <v>79918</v>
      </c>
      <c r="Q247" s="13">
        <v>0.3</v>
      </c>
      <c r="R247" s="15">
        <v>0</v>
      </c>
      <c r="S247" s="2">
        <v>1058518.2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1138436.2</v>
      </c>
      <c r="AD247" s="4">
        <f t="shared" si="3"/>
        <v>1138436.2</v>
      </c>
      <c r="AE247" t="s">
        <v>180</v>
      </c>
      <c r="AF247"/>
      <c r="AG247"/>
      <c r="AH247"/>
      <c r="AI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x14ac:dyDescent="0.25">
      <c r="A248" s="20">
        <v>1331</v>
      </c>
      <c r="B248" t="s">
        <v>302</v>
      </c>
      <c r="C248" t="s">
        <v>2</v>
      </c>
      <c r="D248" t="s">
        <v>352</v>
      </c>
      <c r="E248" t="s">
        <v>371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180</v>
      </c>
      <c r="AF248"/>
      <c r="AG248"/>
      <c r="AH248"/>
      <c r="AI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x14ac:dyDescent="0.25">
      <c r="A249" s="20">
        <v>1333</v>
      </c>
      <c r="B249" t="s">
        <v>302</v>
      </c>
      <c r="C249" t="s">
        <v>9</v>
      </c>
      <c r="D249" t="s">
        <v>16</v>
      </c>
      <c r="E249" t="s">
        <v>372</v>
      </c>
      <c r="F249" s="2">
        <v>1780895000</v>
      </c>
      <c r="G249" s="2">
        <v>0</v>
      </c>
      <c r="H249" s="2">
        <v>1780895000</v>
      </c>
      <c r="I249" s="2">
        <v>5517908</v>
      </c>
      <c r="J249" s="2">
        <v>0</v>
      </c>
      <c r="K249" s="2">
        <v>5517908</v>
      </c>
      <c r="L249" s="2">
        <v>4805550</v>
      </c>
      <c r="M249" s="2">
        <v>0</v>
      </c>
      <c r="N249" s="2">
        <v>4805550</v>
      </c>
      <c r="O249" s="15">
        <v>0.1</v>
      </c>
      <c r="P249" s="2">
        <v>0</v>
      </c>
      <c r="Q249" s="13">
        <v>0.3</v>
      </c>
      <c r="R249" s="15">
        <v>0</v>
      </c>
      <c r="S249" s="2">
        <v>1441665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1441665</v>
      </c>
      <c r="AD249" s="4">
        <f t="shared" si="3"/>
        <v>1441665</v>
      </c>
      <c r="AE249" t="s">
        <v>18</v>
      </c>
      <c r="AF249"/>
      <c r="AG249"/>
      <c r="AH249"/>
      <c r="AI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x14ac:dyDescent="0.25">
      <c r="A250" s="20">
        <v>1334</v>
      </c>
      <c r="B250" t="s">
        <v>302</v>
      </c>
      <c r="C250" t="s">
        <v>9</v>
      </c>
      <c r="D250" t="s">
        <v>16</v>
      </c>
      <c r="E250" t="s">
        <v>373</v>
      </c>
      <c r="F250" s="2">
        <v>5451926000</v>
      </c>
      <c r="G250" s="2">
        <v>0</v>
      </c>
      <c r="H250" s="2">
        <v>5451926000</v>
      </c>
      <c r="I250" s="2">
        <v>13594320</v>
      </c>
      <c r="J250" s="2">
        <v>0</v>
      </c>
      <c r="K250" s="2">
        <v>13594320</v>
      </c>
      <c r="L250" s="2">
        <v>11413549.6</v>
      </c>
      <c r="M250" s="2">
        <v>0</v>
      </c>
      <c r="N250" s="2">
        <v>11413549.6</v>
      </c>
      <c r="O250" s="15">
        <v>0.1</v>
      </c>
      <c r="P250" s="2">
        <v>0</v>
      </c>
      <c r="Q250" s="13">
        <v>0.3</v>
      </c>
      <c r="R250" s="15">
        <v>0</v>
      </c>
      <c r="S250" s="2">
        <v>3424064.88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3424064.88</v>
      </c>
      <c r="AD250" s="4">
        <f t="shared" si="3"/>
        <v>3424064.88</v>
      </c>
      <c r="AE250" t="s">
        <v>18</v>
      </c>
      <c r="AF250"/>
      <c r="AG250"/>
      <c r="AH250"/>
      <c r="AI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x14ac:dyDescent="0.25">
      <c r="A251" s="20">
        <v>1335</v>
      </c>
      <c r="B251" t="s">
        <v>302</v>
      </c>
      <c r="C251" t="s">
        <v>9</v>
      </c>
      <c r="D251" t="s">
        <v>16</v>
      </c>
      <c r="E251" t="s">
        <v>374</v>
      </c>
      <c r="F251" s="2">
        <v>504600000</v>
      </c>
      <c r="G251" s="2">
        <v>0</v>
      </c>
      <c r="H251" s="2">
        <v>504600000</v>
      </c>
      <c r="I251" s="2">
        <v>1766102</v>
      </c>
      <c r="J251" s="2">
        <v>0</v>
      </c>
      <c r="K251" s="2">
        <v>1766102</v>
      </c>
      <c r="L251" s="2">
        <v>1564262</v>
      </c>
      <c r="M251" s="2">
        <v>0</v>
      </c>
      <c r="N251" s="2">
        <v>1564262</v>
      </c>
      <c r="O251" s="15">
        <v>0.1</v>
      </c>
      <c r="P251" s="2">
        <v>0</v>
      </c>
      <c r="Q251" s="13">
        <v>0.3</v>
      </c>
      <c r="R251" s="15">
        <v>0</v>
      </c>
      <c r="S251" s="2">
        <v>469278.6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469278.6</v>
      </c>
      <c r="AD251" s="4">
        <f t="shared" si="3"/>
        <v>469278.6</v>
      </c>
      <c r="AE251" t="s">
        <v>34</v>
      </c>
      <c r="AF251"/>
      <c r="AG251"/>
      <c r="AH251"/>
      <c r="AI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x14ac:dyDescent="0.25">
      <c r="A252" s="20">
        <v>1336</v>
      </c>
      <c r="B252" t="s">
        <v>302</v>
      </c>
      <c r="C252" t="s">
        <v>2</v>
      </c>
      <c r="D252" t="s">
        <v>8</v>
      </c>
      <c r="E252" t="s">
        <v>375</v>
      </c>
      <c r="F252" s="2">
        <v>21280217000</v>
      </c>
      <c r="G252" s="2">
        <v>3927097000</v>
      </c>
      <c r="H252" s="2">
        <v>17353120000</v>
      </c>
      <c r="I252" s="2">
        <v>45038254</v>
      </c>
      <c r="J252" s="2">
        <v>9623641</v>
      </c>
      <c r="K252" s="2">
        <v>35414613</v>
      </c>
      <c r="L252" s="2">
        <v>36526167.200000003</v>
      </c>
      <c r="M252" s="2">
        <v>8052802.2000000002</v>
      </c>
      <c r="N252" s="2">
        <v>28473365</v>
      </c>
      <c r="O252" s="15">
        <v>0.1</v>
      </c>
      <c r="P252" s="2">
        <v>805280.22</v>
      </c>
      <c r="Q252" s="13">
        <v>0.3</v>
      </c>
      <c r="R252" s="15">
        <v>0</v>
      </c>
      <c r="S252" s="2">
        <v>8542009.5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9347289.7200000007</v>
      </c>
      <c r="AD252" s="4">
        <f t="shared" si="3"/>
        <v>9347289.7200000007</v>
      </c>
      <c r="AE252" t="s">
        <v>113</v>
      </c>
      <c r="AF252"/>
      <c r="AG252"/>
      <c r="AH252"/>
      <c r="AI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x14ac:dyDescent="0.25">
      <c r="A253" s="20">
        <v>1337</v>
      </c>
      <c r="B253" t="s">
        <v>302</v>
      </c>
      <c r="C253" t="s">
        <v>2</v>
      </c>
      <c r="D253" t="s">
        <v>8</v>
      </c>
      <c r="E253" t="s">
        <v>376</v>
      </c>
      <c r="F253" s="2">
        <v>28418045000</v>
      </c>
      <c r="G253" s="2">
        <v>0</v>
      </c>
      <c r="H253" s="2">
        <v>28418045000</v>
      </c>
      <c r="I253" s="2">
        <v>56912366</v>
      </c>
      <c r="J253" s="2">
        <v>0</v>
      </c>
      <c r="K253" s="2">
        <v>56912366</v>
      </c>
      <c r="L253" s="2">
        <v>45545148</v>
      </c>
      <c r="M253" s="2">
        <v>0</v>
      </c>
      <c r="N253" s="2">
        <v>45545148</v>
      </c>
      <c r="O253" s="15">
        <v>0.1</v>
      </c>
      <c r="P253" s="2">
        <v>0</v>
      </c>
      <c r="Q253" s="13">
        <v>0.3</v>
      </c>
      <c r="R253" s="15">
        <v>0</v>
      </c>
      <c r="S253" s="2">
        <v>13663544.4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13663544.4</v>
      </c>
      <c r="AD253" s="4">
        <f t="shared" si="3"/>
        <v>13663544.4</v>
      </c>
      <c r="AE253" t="s">
        <v>113</v>
      </c>
      <c r="AF253"/>
      <c r="AG253"/>
      <c r="AH253"/>
      <c r="AI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x14ac:dyDescent="0.25">
      <c r="A254" s="20">
        <v>1338</v>
      </c>
      <c r="B254" t="s">
        <v>302</v>
      </c>
      <c r="C254" t="s">
        <v>9</v>
      </c>
      <c r="D254" t="s">
        <v>16</v>
      </c>
      <c r="E254" t="s">
        <v>377</v>
      </c>
      <c r="F254" s="2">
        <v>3886663000</v>
      </c>
      <c r="G254" s="2">
        <v>0</v>
      </c>
      <c r="H254" s="2">
        <v>3886663000</v>
      </c>
      <c r="I254" s="2">
        <v>12374643</v>
      </c>
      <c r="J254" s="2">
        <v>0</v>
      </c>
      <c r="K254" s="2">
        <v>12374643</v>
      </c>
      <c r="L254" s="2">
        <v>10819977.800000001</v>
      </c>
      <c r="M254" s="2">
        <v>0</v>
      </c>
      <c r="N254" s="2">
        <v>10819977.800000001</v>
      </c>
      <c r="O254" s="15">
        <v>0.1</v>
      </c>
      <c r="P254" s="2">
        <v>0</v>
      </c>
      <c r="Q254" s="13">
        <v>0.3</v>
      </c>
      <c r="R254" s="15">
        <v>0</v>
      </c>
      <c r="S254" s="2">
        <v>3245993.34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3245993.34</v>
      </c>
      <c r="AD254" s="4">
        <f t="shared" si="3"/>
        <v>3245993.34</v>
      </c>
      <c r="AE254" t="s">
        <v>25</v>
      </c>
      <c r="AF254"/>
      <c r="AG254"/>
      <c r="AH254"/>
      <c r="AI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x14ac:dyDescent="0.25">
      <c r="A255" s="20">
        <v>1339</v>
      </c>
      <c r="B255" t="s">
        <v>302</v>
      </c>
      <c r="C255" t="s">
        <v>2</v>
      </c>
      <c r="D255" t="s">
        <v>8</v>
      </c>
      <c r="E255" t="s">
        <v>378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57</v>
      </c>
      <c r="AF255"/>
      <c r="AG255"/>
      <c r="AH255"/>
      <c r="AI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x14ac:dyDescent="0.25">
      <c r="A256" s="20">
        <v>1340</v>
      </c>
      <c r="B256" t="s">
        <v>302</v>
      </c>
      <c r="C256" t="s">
        <v>2</v>
      </c>
      <c r="D256" t="s">
        <v>351</v>
      </c>
      <c r="E256" t="s">
        <v>379</v>
      </c>
      <c r="F256" s="2">
        <v>6751475000</v>
      </c>
      <c r="G256" s="2">
        <v>0</v>
      </c>
      <c r="H256" s="2">
        <v>6751475000</v>
      </c>
      <c r="I256" s="2">
        <v>21129877</v>
      </c>
      <c r="J256" s="2">
        <v>0</v>
      </c>
      <c r="K256" s="2">
        <v>21129877</v>
      </c>
      <c r="L256" s="2">
        <v>18429287</v>
      </c>
      <c r="M256" s="2">
        <v>0</v>
      </c>
      <c r="N256" s="2">
        <v>18429287</v>
      </c>
      <c r="O256" s="15">
        <v>0.1</v>
      </c>
      <c r="P256" s="2">
        <v>0</v>
      </c>
      <c r="Q256" s="13">
        <v>0.3</v>
      </c>
      <c r="R256" s="15">
        <v>0</v>
      </c>
      <c r="S256" s="2">
        <v>5528786.0999999996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5528786.0999999996</v>
      </c>
      <c r="AD256" s="4">
        <f t="shared" si="3"/>
        <v>5528786.0999999996</v>
      </c>
      <c r="AE256" t="s">
        <v>105</v>
      </c>
      <c r="AF256"/>
      <c r="AG256"/>
      <c r="AH256"/>
      <c r="AI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x14ac:dyDescent="0.25">
      <c r="A257" s="20">
        <v>1341</v>
      </c>
      <c r="B257" t="s">
        <v>302</v>
      </c>
      <c r="C257" t="s">
        <v>2</v>
      </c>
      <c r="D257" t="s">
        <v>8</v>
      </c>
      <c r="E257" t="s">
        <v>380</v>
      </c>
      <c r="F257" s="2">
        <v>7513257000</v>
      </c>
      <c r="G257" s="2">
        <v>1493300000</v>
      </c>
      <c r="H257" s="2">
        <v>6019957000</v>
      </c>
      <c r="I257" s="2">
        <v>17832021</v>
      </c>
      <c r="J257" s="2">
        <v>3699652</v>
      </c>
      <c r="K257" s="2">
        <v>14132369</v>
      </c>
      <c r="L257" s="2">
        <v>14826718.199999999</v>
      </c>
      <c r="M257" s="2">
        <v>3102332</v>
      </c>
      <c r="N257" s="2">
        <v>11724386.199999999</v>
      </c>
      <c r="O257" s="15">
        <v>0.1</v>
      </c>
      <c r="P257" s="2">
        <v>310233.2</v>
      </c>
      <c r="Q257" s="13">
        <v>0.3</v>
      </c>
      <c r="R257" s="15">
        <v>0</v>
      </c>
      <c r="S257" s="2">
        <v>3517315.86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3827549.06</v>
      </c>
      <c r="AD257" s="4">
        <f t="shared" si="3"/>
        <v>3827549.06</v>
      </c>
      <c r="AE257" t="s">
        <v>41</v>
      </c>
      <c r="AF257"/>
      <c r="AG257"/>
      <c r="AH257"/>
      <c r="AI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x14ac:dyDescent="0.25">
      <c r="A258" s="20">
        <v>1342</v>
      </c>
      <c r="B258" t="s">
        <v>302</v>
      </c>
      <c r="C258" t="s">
        <v>2</v>
      </c>
      <c r="D258" t="s">
        <v>352</v>
      </c>
      <c r="E258" t="s">
        <v>381</v>
      </c>
      <c r="F258" s="2">
        <v>3793302000</v>
      </c>
      <c r="G258" s="2">
        <v>0</v>
      </c>
      <c r="H258" s="2">
        <v>3793302000</v>
      </c>
      <c r="I258" s="2">
        <v>10873860</v>
      </c>
      <c r="J258" s="2">
        <v>0</v>
      </c>
      <c r="K258" s="2">
        <v>10873860</v>
      </c>
      <c r="L258" s="2">
        <v>9356539.1999999993</v>
      </c>
      <c r="M258" s="2">
        <v>0</v>
      </c>
      <c r="N258" s="2">
        <v>9356539.1999999993</v>
      </c>
      <c r="O258" s="15">
        <v>0.1</v>
      </c>
      <c r="P258" s="2">
        <v>0</v>
      </c>
      <c r="Q258" s="13">
        <v>0.3</v>
      </c>
      <c r="R258" s="15">
        <v>0</v>
      </c>
      <c r="S258" s="2">
        <v>2806961.76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2806961.76</v>
      </c>
      <c r="AD258" s="4">
        <f t="shared" si="3"/>
        <v>2806961.76</v>
      </c>
      <c r="AE258" t="s">
        <v>97</v>
      </c>
      <c r="AF258"/>
      <c r="AG258"/>
      <c r="AH258"/>
      <c r="AI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x14ac:dyDescent="0.25">
      <c r="A259" s="20">
        <v>1343</v>
      </c>
      <c r="B259" t="s">
        <v>302</v>
      </c>
      <c r="C259" t="s">
        <v>2</v>
      </c>
      <c r="D259" t="s">
        <v>219</v>
      </c>
      <c r="E259" t="s">
        <v>382</v>
      </c>
      <c r="F259" s="2">
        <v>1258000000</v>
      </c>
      <c r="G259" s="2">
        <v>0</v>
      </c>
      <c r="H259" s="2">
        <v>1258000000</v>
      </c>
      <c r="I259" s="2">
        <v>3713001</v>
      </c>
      <c r="J259" s="2">
        <v>0</v>
      </c>
      <c r="K259" s="2">
        <v>3713001</v>
      </c>
      <c r="L259" s="2">
        <v>3209801</v>
      </c>
      <c r="M259" s="2">
        <v>0</v>
      </c>
      <c r="N259" s="2">
        <v>3209801</v>
      </c>
      <c r="O259" s="15">
        <v>0.1</v>
      </c>
      <c r="P259" s="2">
        <v>0</v>
      </c>
      <c r="Q259" s="13">
        <v>0.3</v>
      </c>
      <c r="R259" s="15">
        <v>0</v>
      </c>
      <c r="S259" s="2">
        <v>962940.3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962940.3</v>
      </c>
      <c r="AD259" s="4">
        <f t="shared" ref="AD259:AD294" si="4">AB259+AC259</f>
        <v>962940.3</v>
      </c>
      <c r="AE259" t="s">
        <v>270</v>
      </c>
      <c r="AF259"/>
      <c r="AG259"/>
      <c r="AH259"/>
      <c r="AI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x14ac:dyDescent="0.25">
      <c r="A260" s="20">
        <v>1344</v>
      </c>
      <c r="B260" t="s">
        <v>302</v>
      </c>
      <c r="C260" t="s">
        <v>2</v>
      </c>
      <c r="D260" t="s">
        <v>219</v>
      </c>
      <c r="E260" t="s">
        <v>383</v>
      </c>
      <c r="F260" s="2">
        <v>1171546000</v>
      </c>
      <c r="G260" s="2">
        <v>0</v>
      </c>
      <c r="H260" s="2">
        <v>1171546000</v>
      </c>
      <c r="I260" s="2">
        <v>4049318</v>
      </c>
      <c r="J260" s="2">
        <v>0</v>
      </c>
      <c r="K260" s="2">
        <v>4049318</v>
      </c>
      <c r="L260" s="2">
        <v>3580699.6</v>
      </c>
      <c r="M260" s="2">
        <v>0</v>
      </c>
      <c r="N260" s="2">
        <v>3580699.6</v>
      </c>
      <c r="O260" s="15">
        <v>0.1</v>
      </c>
      <c r="P260" s="2">
        <v>0</v>
      </c>
      <c r="Q260" s="13">
        <v>0.3</v>
      </c>
      <c r="R260" s="15">
        <v>0</v>
      </c>
      <c r="S260" s="2">
        <v>1074209.8799999999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1074209.8799999999</v>
      </c>
      <c r="AD260" s="4">
        <f t="shared" si="4"/>
        <v>1074209.8799999999</v>
      </c>
      <c r="AE260" t="s">
        <v>202</v>
      </c>
      <c r="AF260"/>
      <c r="AG260"/>
      <c r="AH260"/>
      <c r="AI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x14ac:dyDescent="0.25">
      <c r="A261" s="20">
        <v>1348</v>
      </c>
      <c r="B261" t="s">
        <v>302</v>
      </c>
      <c r="C261" t="s">
        <v>2</v>
      </c>
      <c r="D261" t="s">
        <v>219</v>
      </c>
      <c r="E261" t="s">
        <v>384</v>
      </c>
      <c r="F261" s="2">
        <v>348626000</v>
      </c>
      <c r="G261" s="2">
        <v>0</v>
      </c>
      <c r="H261" s="2">
        <v>348626000</v>
      </c>
      <c r="I261" s="2">
        <v>1158643</v>
      </c>
      <c r="J261" s="2">
        <v>0</v>
      </c>
      <c r="K261" s="2">
        <v>1158643</v>
      </c>
      <c r="L261" s="2">
        <v>1019192.6</v>
      </c>
      <c r="M261" s="2">
        <v>0</v>
      </c>
      <c r="N261" s="2">
        <v>1019192.6</v>
      </c>
      <c r="O261" s="15">
        <v>0.1</v>
      </c>
      <c r="P261" s="2">
        <v>0</v>
      </c>
      <c r="Q261" s="13">
        <v>0.3</v>
      </c>
      <c r="R261" s="15">
        <v>0</v>
      </c>
      <c r="S261" s="2">
        <v>305757.78000000003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305757.78000000003</v>
      </c>
      <c r="AD261" s="4">
        <f t="shared" si="4"/>
        <v>305757.78000000003</v>
      </c>
      <c r="AE261" t="s">
        <v>270</v>
      </c>
      <c r="AF261"/>
      <c r="AG261"/>
      <c r="AH261"/>
      <c r="AI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x14ac:dyDescent="0.25">
      <c r="A262" s="20">
        <v>1349</v>
      </c>
      <c r="B262" t="s">
        <v>302</v>
      </c>
      <c r="C262" t="s">
        <v>9</v>
      </c>
      <c r="D262" t="s">
        <v>16</v>
      </c>
      <c r="E262" t="s">
        <v>385</v>
      </c>
      <c r="F262" s="2">
        <v>14243241000</v>
      </c>
      <c r="G262" s="2">
        <v>0</v>
      </c>
      <c r="H262" s="2">
        <v>14243241000</v>
      </c>
      <c r="I262" s="2">
        <v>34709426</v>
      </c>
      <c r="J262" s="2">
        <v>0</v>
      </c>
      <c r="K262" s="2">
        <v>34709426</v>
      </c>
      <c r="L262" s="2">
        <v>29012129.600000001</v>
      </c>
      <c r="M262" s="2">
        <v>0</v>
      </c>
      <c r="N262" s="2">
        <v>29012129.600000001</v>
      </c>
      <c r="O262" s="15">
        <v>0.1</v>
      </c>
      <c r="P262" s="2">
        <v>0</v>
      </c>
      <c r="Q262" s="13">
        <v>0.3</v>
      </c>
      <c r="R262" s="15">
        <v>0</v>
      </c>
      <c r="S262" s="2">
        <v>8703638.8800000008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8703638.8800000008</v>
      </c>
      <c r="AD262" s="4">
        <f t="shared" si="4"/>
        <v>8703638.8800000008</v>
      </c>
      <c r="AE262" t="s">
        <v>34</v>
      </c>
      <c r="AF262"/>
      <c r="AG262"/>
      <c r="AH262"/>
      <c r="AI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x14ac:dyDescent="0.25">
      <c r="A263" s="20">
        <v>1352</v>
      </c>
      <c r="B263" t="s">
        <v>302</v>
      </c>
      <c r="C263" t="s">
        <v>9</v>
      </c>
      <c r="D263" t="s">
        <v>10</v>
      </c>
      <c r="E263" t="s">
        <v>386</v>
      </c>
      <c r="F263" s="2">
        <v>2063060000</v>
      </c>
      <c r="G263" s="2">
        <v>0</v>
      </c>
      <c r="H263" s="2">
        <v>2063060000</v>
      </c>
      <c r="I263" s="2">
        <v>6427941</v>
      </c>
      <c r="J263" s="2">
        <v>0</v>
      </c>
      <c r="K263" s="2">
        <v>6427941</v>
      </c>
      <c r="L263" s="2">
        <v>5602717</v>
      </c>
      <c r="M263" s="2">
        <v>0</v>
      </c>
      <c r="N263" s="2">
        <v>5602717</v>
      </c>
      <c r="O263" s="15">
        <v>0.1</v>
      </c>
      <c r="P263" s="2">
        <v>0</v>
      </c>
      <c r="Q263" s="13">
        <v>0.3</v>
      </c>
      <c r="R263" s="15">
        <v>0</v>
      </c>
      <c r="S263" s="2">
        <v>1680815.1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1680815.1</v>
      </c>
      <c r="AD263" s="4">
        <f t="shared" si="4"/>
        <v>1680815.1</v>
      </c>
      <c r="AE263" t="s">
        <v>208</v>
      </c>
      <c r="AF263"/>
      <c r="AG263"/>
      <c r="AH263"/>
      <c r="AI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x14ac:dyDescent="0.25">
      <c r="A264" s="20">
        <v>1355</v>
      </c>
      <c r="B264" t="s">
        <v>302</v>
      </c>
      <c r="C264" t="s">
        <v>2</v>
      </c>
      <c r="D264" t="s">
        <v>352</v>
      </c>
      <c r="E264" t="s">
        <v>387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15">
        <v>0.1</v>
      </c>
      <c r="P264" s="2">
        <v>0</v>
      </c>
      <c r="Q264" s="13">
        <v>0.3</v>
      </c>
      <c r="R264" s="15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0</v>
      </c>
      <c r="AD264" s="4">
        <f t="shared" si="4"/>
        <v>0</v>
      </c>
      <c r="AE264" t="s">
        <v>97</v>
      </c>
      <c r="AF264"/>
      <c r="AG264"/>
      <c r="AH264"/>
      <c r="AI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x14ac:dyDescent="0.25">
      <c r="A265" s="20">
        <v>1356</v>
      </c>
      <c r="B265" t="s">
        <v>302</v>
      </c>
      <c r="C265" t="s">
        <v>2</v>
      </c>
      <c r="D265" t="s">
        <v>351</v>
      </c>
      <c r="E265" t="s">
        <v>388</v>
      </c>
      <c r="F265" s="2">
        <v>18266000</v>
      </c>
      <c r="G265" s="2">
        <v>0</v>
      </c>
      <c r="H265" s="2">
        <v>18266000</v>
      </c>
      <c r="I265" s="2">
        <v>63932</v>
      </c>
      <c r="J265" s="2">
        <v>0</v>
      </c>
      <c r="K265" s="2">
        <v>63932</v>
      </c>
      <c r="L265" s="2">
        <v>56625.599999999999</v>
      </c>
      <c r="M265" s="2">
        <v>0</v>
      </c>
      <c r="N265" s="2">
        <v>56625.599999999999</v>
      </c>
      <c r="O265" s="15">
        <v>0.1</v>
      </c>
      <c r="P265" s="2">
        <v>0</v>
      </c>
      <c r="Q265" s="13">
        <v>0.3</v>
      </c>
      <c r="R265" s="15">
        <v>0</v>
      </c>
      <c r="S265" s="2">
        <v>16987.68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16987.68</v>
      </c>
      <c r="AD265" s="4">
        <f t="shared" si="4"/>
        <v>16987.68</v>
      </c>
      <c r="AE265" t="s">
        <v>49</v>
      </c>
      <c r="AF265"/>
      <c r="AG265"/>
      <c r="AH265"/>
      <c r="AI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x14ac:dyDescent="0.25">
      <c r="A266" s="20">
        <v>1359</v>
      </c>
      <c r="B266" t="s">
        <v>302</v>
      </c>
      <c r="C266" t="s">
        <v>2</v>
      </c>
      <c r="D266" t="s">
        <v>8</v>
      </c>
      <c r="E266" t="s">
        <v>389</v>
      </c>
      <c r="F266" s="2">
        <v>6487100000</v>
      </c>
      <c r="G266" s="2">
        <v>0</v>
      </c>
      <c r="H266" s="2">
        <v>6487100000</v>
      </c>
      <c r="I266" s="2">
        <v>12441755</v>
      </c>
      <c r="J266" s="2">
        <v>0</v>
      </c>
      <c r="K266" s="2">
        <v>12441755</v>
      </c>
      <c r="L266" s="2">
        <v>9846915</v>
      </c>
      <c r="M266" s="2">
        <v>0</v>
      </c>
      <c r="N266" s="2">
        <v>9846915</v>
      </c>
      <c r="O266" s="15">
        <v>0.1</v>
      </c>
      <c r="P266" s="2">
        <v>0</v>
      </c>
      <c r="Q266" s="13">
        <v>0.3</v>
      </c>
      <c r="R266" s="15">
        <v>0</v>
      </c>
      <c r="S266" s="2">
        <v>2954074.5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2954074.5</v>
      </c>
      <c r="AD266" s="4">
        <f t="shared" si="4"/>
        <v>2954074.5</v>
      </c>
      <c r="AE266" t="s">
        <v>113</v>
      </c>
      <c r="AF266"/>
      <c r="AG266"/>
      <c r="AH266"/>
      <c r="AI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x14ac:dyDescent="0.25">
      <c r="A267" s="20">
        <v>1360</v>
      </c>
      <c r="B267" t="s">
        <v>302</v>
      </c>
      <c r="C267" t="s">
        <v>2</v>
      </c>
      <c r="D267" t="s">
        <v>8</v>
      </c>
      <c r="E267" t="s">
        <v>390</v>
      </c>
      <c r="F267" s="2">
        <v>3989194300</v>
      </c>
      <c r="G267" s="2">
        <v>0</v>
      </c>
      <c r="H267" s="2">
        <v>3989194300</v>
      </c>
      <c r="I267" s="2">
        <v>12633931</v>
      </c>
      <c r="J267" s="2">
        <v>0</v>
      </c>
      <c r="K267" s="2">
        <v>12633931</v>
      </c>
      <c r="L267" s="2">
        <v>11038253.279999999</v>
      </c>
      <c r="M267" s="2">
        <v>0</v>
      </c>
      <c r="N267" s="2">
        <v>11038253.279999999</v>
      </c>
      <c r="O267" s="15">
        <v>0.1</v>
      </c>
      <c r="P267" s="2">
        <v>0</v>
      </c>
      <c r="Q267" s="13">
        <v>0.3</v>
      </c>
      <c r="R267" s="15">
        <v>0</v>
      </c>
      <c r="S267" s="2">
        <v>3311475.9840000002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3311475.9840000002</v>
      </c>
      <c r="AD267" s="4">
        <f t="shared" si="4"/>
        <v>3311475.9840000002</v>
      </c>
      <c r="AE267" t="s">
        <v>41</v>
      </c>
      <c r="AF267"/>
      <c r="AG267"/>
      <c r="AH267"/>
      <c r="AI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x14ac:dyDescent="0.25">
      <c r="A268" s="20">
        <v>1364</v>
      </c>
      <c r="B268" t="s">
        <v>303</v>
      </c>
      <c r="C268" t="s">
        <v>2</v>
      </c>
      <c r="D268" t="s">
        <v>8</v>
      </c>
      <c r="E268" t="s">
        <v>391</v>
      </c>
      <c r="F268" s="2">
        <v>60526482000</v>
      </c>
      <c r="G268" s="2">
        <v>960510000</v>
      </c>
      <c r="H268" s="2">
        <v>59565972000</v>
      </c>
      <c r="I268" s="2">
        <v>92876351</v>
      </c>
      <c r="J268" s="2">
        <v>3082185</v>
      </c>
      <c r="K268" s="2">
        <v>89794166</v>
      </c>
      <c r="L268" s="2">
        <v>68665758.200000003</v>
      </c>
      <c r="M268" s="2">
        <v>2697981</v>
      </c>
      <c r="N268" s="2">
        <v>65967777.200000003</v>
      </c>
      <c r="O268" s="15">
        <v>0.1</v>
      </c>
      <c r="P268" s="2">
        <v>269798.09999999998</v>
      </c>
      <c r="Q268" s="13">
        <v>0.2</v>
      </c>
      <c r="R268" s="15">
        <v>0</v>
      </c>
      <c r="S268" s="2">
        <v>13193555.439999999</v>
      </c>
      <c r="T268" s="2">
        <v>4000000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17463353.539999999</v>
      </c>
      <c r="AD268" s="4">
        <f t="shared" si="4"/>
        <v>17463353.539999999</v>
      </c>
      <c r="AE268" t="s">
        <v>55</v>
      </c>
      <c r="AG268"/>
      <c r="AH268"/>
      <c r="AI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x14ac:dyDescent="0.25">
      <c r="A269" s="20">
        <v>1367</v>
      </c>
      <c r="B269" t="s">
        <v>302</v>
      </c>
      <c r="C269" t="s">
        <v>2</v>
      </c>
      <c r="D269" t="s">
        <v>8</v>
      </c>
      <c r="E269" t="s">
        <v>392</v>
      </c>
      <c r="F269" s="2">
        <v>2106775000</v>
      </c>
      <c r="G269" s="2">
        <v>58200000</v>
      </c>
      <c r="H269" s="2">
        <v>2048575000</v>
      </c>
      <c r="I269" s="2">
        <v>4840514</v>
      </c>
      <c r="J269" s="2">
        <v>203700</v>
      </c>
      <c r="K269" s="2">
        <v>4636814</v>
      </c>
      <c r="L269" s="2">
        <v>3997804</v>
      </c>
      <c r="M269" s="2">
        <v>180420</v>
      </c>
      <c r="N269" s="2">
        <v>3817384</v>
      </c>
      <c r="O269" s="15">
        <v>0.1</v>
      </c>
      <c r="P269" s="2">
        <v>18042</v>
      </c>
      <c r="Q269" s="13">
        <v>0.3</v>
      </c>
      <c r="R269" s="15">
        <v>0</v>
      </c>
      <c r="S269" s="2">
        <v>1145215.2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1163257.2</v>
      </c>
      <c r="AD269" s="4">
        <f t="shared" si="4"/>
        <v>1163257.2</v>
      </c>
      <c r="AE269" t="s">
        <v>57</v>
      </c>
      <c r="AG269"/>
      <c r="AH269"/>
      <c r="AI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x14ac:dyDescent="0.25">
      <c r="A270" s="20">
        <v>1369</v>
      </c>
      <c r="B270" t="s">
        <v>303</v>
      </c>
      <c r="C270" t="s">
        <v>2</v>
      </c>
      <c r="D270" t="s">
        <v>219</v>
      </c>
      <c r="E270" t="s">
        <v>393</v>
      </c>
      <c r="F270" s="2">
        <v>133719437000</v>
      </c>
      <c r="G270" s="2">
        <v>0</v>
      </c>
      <c r="H270" s="2">
        <v>133719437000</v>
      </c>
      <c r="I270" s="2">
        <v>211090775</v>
      </c>
      <c r="J270" s="2">
        <v>0</v>
      </c>
      <c r="K270" s="2">
        <v>211090775</v>
      </c>
      <c r="L270" s="2">
        <v>157603000.19999999</v>
      </c>
      <c r="M270" s="2">
        <v>0</v>
      </c>
      <c r="N270" s="2">
        <v>157603000.19999999</v>
      </c>
      <c r="O270" s="15">
        <v>0.1</v>
      </c>
      <c r="P270" s="2">
        <v>0</v>
      </c>
      <c r="Q270" s="13">
        <v>0.25</v>
      </c>
      <c r="R270" s="15">
        <v>0.4</v>
      </c>
      <c r="S270" s="2">
        <v>40541200.079999998</v>
      </c>
      <c r="T270" s="2">
        <v>6000000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46541200.079999998</v>
      </c>
      <c r="AD270" s="4">
        <f t="shared" si="4"/>
        <v>46541200.079999998</v>
      </c>
      <c r="AE270" t="s">
        <v>270</v>
      </c>
      <c r="AG270"/>
      <c r="AH270"/>
      <c r="AI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x14ac:dyDescent="0.25">
      <c r="A271" s="20">
        <v>1370</v>
      </c>
      <c r="B271" t="s">
        <v>302</v>
      </c>
      <c r="C271" t="s">
        <v>2</v>
      </c>
      <c r="D271" t="s">
        <v>351</v>
      </c>
      <c r="E271" t="s">
        <v>394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15">
        <v>0.1</v>
      </c>
      <c r="P271" s="2">
        <v>0</v>
      </c>
      <c r="Q271" s="13">
        <v>0.3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0</v>
      </c>
      <c r="AD271" s="4">
        <f t="shared" si="4"/>
        <v>0</v>
      </c>
      <c r="AE271" t="s">
        <v>47</v>
      </c>
      <c r="AG271"/>
      <c r="AH271"/>
      <c r="AI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x14ac:dyDescent="0.25">
      <c r="A272" s="20">
        <v>1371</v>
      </c>
      <c r="B272" t="s">
        <v>302</v>
      </c>
      <c r="C272" t="s">
        <v>2</v>
      </c>
      <c r="D272" t="s">
        <v>4</v>
      </c>
      <c r="E272" t="s">
        <v>395</v>
      </c>
      <c r="F272" s="2">
        <v>4661235600</v>
      </c>
      <c r="G272" s="2">
        <v>22790000</v>
      </c>
      <c r="H272" s="2">
        <v>4638445600</v>
      </c>
      <c r="I272" s="2">
        <v>14306084</v>
      </c>
      <c r="J272" s="2">
        <v>79765</v>
      </c>
      <c r="K272" s="2">
        <v>14226319</v>
      </c>
      <c r="L272" s="2">
        <v>12441589.76</v>
      </c>
      <c r="M272" s="2">
        <v>70649</v>
      </c>
      <c r="N272" s="2">
        <v>12370940.76</v>
      </c>
      <c r="O272" s="15">
        <v>0.1</v>
      </c>
      <c r="P272" s="2">
        <v>7064.9</v>
      </c>
      <c r="Q272" s="13">
        <v>0.3</v>
      </c>
      <c r="R272" s="15">
        <v>0</v>
      </c>
      <c r="S272" s="2">
        <v>3711282.2280000001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3718347.128</v>
      </c>
      <c r="AD272" s="4">
        <f t="shared" si="4"/>
        <v>3718347.128</v>
      </c>
      <c r="AE272" t="s">
        <v>53</v>
      </c>
      <c r="AG272"/>
      <c r="AH272"/>
      <c r="AI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x14ac:dyDescent="0.25">
      <c r="A273" s="20">
        <v>1372</v>
      </c>
      <c r="B273" t="s">
        <v>302</v>
      </c>
      <c r="C273" t="s">
        <v>9</v>
      </c>
      <c r="D273" t="s">
        <v>29</v>
      </c>
      <c r="E273" t="s">
        <v>396</v>
      </c>
      <c r="F273" s="2">
        <v>1627607000</v>
      </c>
      <c r="G273" s="2">
        <v>0</v>
      </c>
      <c r="H273" s="2">
        <v>1627607000</v>
      </c>
      <c r="I273" s="2">
        <v>5496129</v>
      </c>
      <c r="J273" s="2">
        <v>0</v>
      </c>
      <c r="K273" s="2">
        <v>5496129</v>
      </c>
      <c r="L273" s="2">
        <v>4845086.2</v>
      </c>
      <c r="M273" s="2">
        <v>0</v>
      </c>
      <c r="N273" s="2">
        <v>4845086.2</v>
      </c>
      <c r="O273" s="15">
        <v>0.1</v>
      </c>
      <c r="P273" s="2">
        <v>0</v>
      </c>
      <c r="Q273" s="13">
        <v>0.3</v>
      </c>
      <c r="R273" s="15">
        <v>0</v>
      </c>
      <c r="S273" s="2">
        <v>1453525.86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1453525.86</v>
      </c>
      <c r="AD273" s="4">
        <f t="shared" si="4"/>
        <v>1453525.86</v>
      </c>
      <c r="AE273" t="s">
        <v>30</v>
      </c>
      <c r="AG273"/>
      <c r="AH273"/>
      <c r="AI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x14ac:dyDescent="0.25">
      <c r="A274" s="20">
        <v>1373</v>
      </c>
      <c r="B274" t="s">
        <v>302</v>
      </c>
      <c r="C274" t="s">
        <v>2</v>
      </c>
      <c r="D274" t="s">
        <v>8</v>
      </c>
      <c r="E274" t="s">
        <v>397</v>
      </c>
      <c r="F274" s="2">
        <v>936505000</v>
      </c>
      <c r="G274" s="2">
        <v>0</v>
      </c>
      <c r="H274" s="2">
        <v>936505000</v>
      </c>
      <c r="I274" s="2">
        <v>3140371</v>
      </c>
      <c r="J274" s="2">
        <v>0</v>
      </c>
      <c r="K274" s="2">
        <v>3140371</v>
      </c>
      <c r="L274" s="2">
        <v>2765769</v>
      </c>
      <c r="M274" s="2">
        <v>0</v>
      </c>
      <c r="N274" s="2">
        <v>2765769</v>
      </c>
      <c r="O274" s="15">
        <v>0.1</v>
      </c>
      <c r="P274" s="2">
        <v>0</v>
      </c>
      <c r="Q274" s="13">
        <v>0.3</v>
      </c>
      <c r="R274" s="15">
        <v>0</v>
      </c>
      <c r="S274" s="2">
        <v>829730.7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829730.7</v>
      </c>
      <c r="AD274" s="4">
        <f t="shared" si="4"/>
        <v>829730.7</v>
      </c>
      <c r="AE274" t="s">
        <v>55</v>
      </c>
      <c r="AH274"/>
      <c r="AI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x14ac:dyDescent="0.25">
      <c r="A275" s="20">
        <v>1374</v>
      </c>
      <c r="B275" t="s">
        <v>302</v>
      </c>
      <c r="C275" t="s">
        <v>2</v>
      </c>
      <c r="D275" t="s">
        <v>351</v>
      </c>
      <c r="E275" t="s">
        <v>398</v>
      </c>
      <c r="F275" s="2">
        <v>232253000</v>
      </c>
      <c r="G275" s="2">
        <v>211449000</v>
      </c>
      <c r="H275" s="2">
        <v>20804000</v>
      </c>
      <c r="I275" s="2">
        <v>812887</v>
      </c>
      <c r="J275" s="2">
        <v>740073</v>
      </c>
      <c r="K275" s="2">
        <v>72814</v>
      </c>
      <c r="L275" s="2">
        <v>719985.8</v>
      </c>
      <c r="M275" s="2">
        <v>655493.4</v>
      </c>
      <c r="N275" s="2">
        <v>64492.4</v>
      </c>
      <c r="O275" s="15">
        <v>0.1</v>
      </c>
      <c r="P275" s="2">
        <v>65549.34</v>
      </c>
      <c r="Q275" s="13">
        <v>0.3</v>
      </c>
      <c r="R275" s="15">
        <v>0</v>
      </c>
      <c r="S275" s="2">
        <v>19347.72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84897.06</v>
      </c>
      <c r="AD275" s="4">
        <f t="shared" si="4"/>
        <v>84897.06</v>
      </c>
      <c r="AE275" t="s">
        <v>47</v>
      </c>
      <c r="AH275"/>
      <c r="AI275"/>
      <c r="AJ275" s="4"/>
    </row>
    <row r="276" spans="1:49" x14ac:dyDescent="0.25">
      <c r="A276" s="20">
        <v>1375</v>
      </c>
      <c r="B276" t="s">
        <v>302</v>
      </c>
      <c r="C276" t="s">
        <v>9</v>
      </c>
      <c r="D276" t="s">
        <v>16</v>
      </c>
      <c r="E276" t="s">
        <v>399</v>
      </c>
      <c r="F276" s="2">
        <v>1855000</v>
      </c>
      <c r="G276" s="2">
        <v>0</v>
      </c>
      <c r="H276" s="2">
        <v>1855000</v>
      </c>
      <c r="I276" s="2">
        <v>6493</v>
      </c>
      <c r="J276" s="2">
        <v>0</v>
      </c>
      <c r="K276" s="2">
        <v>6493</v>
      </c>
      <c r="L276" s="2">
        <v>5751</v>
      </c>
      <c r="M276" s="2">
        <v>0</v>
      </c>
      <c r="N276" s="2">
        <v>5751</v>
      </c>
      <c r="O276" s="15">
        <v>0.1</v>
      </c>
      <c r="P276" s="2">
        <v>0</v>
      </c>
      <c r="Q276" s="13">
        <v>0.3</v>
      </c>
      <c r="R276" s="15">
        <v>0</v>
      </c>
      <c r="S276" s="2">
        <v>1725.3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1725.3</v>
      </c>
      <c r="AD276" s="4">
        <f t="shared" si="4"/>
        <v>1725.3</v>
      </c>
      <c r="AE276" t="s">
        <v>34</v>
      </c>
      <c r="AF276"/>
      <c r="AG276"/>
    </row>
    <row r="277" spans="1:49" x14ac:dyDescent="0.25">
      <c r="A277" s="20">
        <v>1376</v>
      </c>
      <c r="B277" t="s">
        <v>302</v>
      </c>
      <c r="C277" t="s">
        <v>9</v>
      </c>
      <c r="D277" t="s">
        <v>16</v>
      </c>
      <c r="E277" t="s">
        <v>400</v>
      </c>
      <c r="F277" s="2">
        <v>125305000</v>
      </c>
      <c r="G277" s="2">
        <v>0</v>
      </c>
      <c r="H277" s="2">
        <v>125305000</v>
      </c>
      <c r="I277" s="2">
        <v>438568</v>
      </c>
      <c r="J277" s="2">
        <v>0</v>
      </c>
      <c r="K277" s="2">
        <v>438568</v>
      </c>
      <c r="L277" s="2">
        <v>388446</v>
      </c>
      <c r="M277" s="2">
        <v>0</v>
      </c>
      <c r="N277" s="2">
        <v>388446</v>
      </c>
      <c r="O277" s="15">
        <v>0.1</v>
      </c>
      <c r="P277" s="2">
        <v>0</v>
      </c>
      <c r="Q277" s="13">
        <v>0.3</v>
      </c>
      <c r="R277" s="15">
        <v>0</v>
      </c>
      <c r="S277" s="2">
        <v>116533.8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116533.8</v>
      </c>
      <c r="AD277" s="4">
        <f t="shared" si="4"/>
        <v>116533.8</v>
      </c>
      <c r="AE277" t="s">
        <v>34</v>
      </c>
      <c r="AF277"/>
      <c r="AG277"/>
    </row>
    <row r="278" spans="1:49" x14ac:dyDescent="0.25">
      <c r="A278" s="20">
        <v>1377</v>
      </c>
      <c r="B278" t="s">
        <v>302</v>
      </c>
      <c r="C278" t="s">
        <v>9</v>
      </c>
      <c r="D278" t="s">
        <v>16</v>
      </c>
      <c r="E278" t="s">
        <v>401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15">
        <v>0.1</v>
      </c>
      <c r="P278" s="2">
        <v>0</v>
      </c>
      <c r="Q278" s="13">
        <v>0.3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34</v>
      </c>
      <c r="AF278"/>
      <c r="AG278"/>
    </row>
    <row r="279" spans="1:49" x14ac:dyDescent="0.25">
      <c r="A279" s="20">
        <v>1378</v>
      </c>
      <c r="B279" t="s">
        <v>302</v>
      </c>
      <c r="C279" t="s">
        <v>9</v>
      </c>
      <c r="D279" t="s">
        <v>29</v>
      </c>
      <c r="E279" t="s">
        <v>402</v>
      </c>
      <c r="F279" s="2">
        <v>57926122000</v>
      </c>
      <c r="G279" s="2">
        <v>0</v>
      </c>
      <c r="H279" s="2">
        <v>57926122000</v>
      </c>
      <c r="I279" s="2">
        <v>88670199</v>
      </c>
      <c r="J279" s="2">
        <v>0</v>
      </c>
      <c r="K279" s="2">
        <v>88670199</v>
      </c>
      <c r="L279" s="2">
        <v>65499750.200000003</v>
      </c>
      <c r="M279" s="2">
        <v>0</v>
      </c>
      <c r="N279" s="2">
        <v>65499750.200000003</v>
      </c>
      <c r="O279" s="15">
        <v>0.1</v>
      </c>
      <c r="P279" s="2">
        <v>0</v>
      </c>
      <c r="Q279" s="13">
        <v>0.3</v>
      </c>
      <c r="R279" s="15">
        <v>0</v>
      </c>
      <c r="S279" s="2">
        <v>19649925.059999999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19649925.059999999</v>
      </c>
      <c r="AD279" s="4">
        <f t="shared" si="4"/>
        <v>19649925.059999999</v>
      </c>
      <c r="AE279" t="s">
        <v>24</v>
      </c>
      <c r="AF279"/>
      <c r="AG279"/>
    </row>
    <row r="280" spans="1:49" x14ac:dyDescent="0.25">
      <c r="A280" s="20">
        <v>1381</v>
      </c>
      <c r="B280" t="s">
        <v>303</v>
      </c>
      <c r="C280" t="s">
        <v>2</v>
      </c>
      <c r="D280" t="s">
        <v>352</v>
      </c>
      <c r="E280" t="s">
        <v>403</v>
      </c>
      <c r="F280" s="2">
        <v>1924190000</v>
      </c>
      <c r="G280" s="2">
        <v>0</v>
      </c>
      <c r="H280" s="2">
        <v>1924190000</v>
      </c>
      <c r="I280" s="2">
        <v>4293050</v>
      </c>
      <c r="J280" s="2">
        <v>0</v>
      </c>
      <c r="K280" s="2">
        <v>4293050</v>
      </c>
      <c r="L280" s="2">
        <v>3523374</v>
      </c>
      <c r="M280" s="2">
        <v>0</v>
      </c>
      <c r="N280" s="2">
        <v>3523374</v>
      </c>
      <c r="O280" s="15">
        <v>0.1</v>
      </c>
      <c r="P280" s="2">
        <v>0</v>
      </c>
      <c r="Q280" s="13">
        <v>0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180</v>
      </c>
      <c r="AF280"/>
      <c r="AG280"/>
    </row>
    <row r="281" spans="1:49" x14ac:dyDescent="0.25">
      <c r="A281" s="20">
        <v>1382</v>
      </c>
      <c r="B281" t="s">
        <v>302</v>
      </c>
      <c r="C281" t="s">
        <v>2</v>
      </c>
      <c r="D281" t="s">
        <v>352</v>
      </c>
      <c r="E281" t="s">
        <v>404</v>
      </c>
      <c r="F281" s="2">
        <v>8060000</v>
      </c>
      <c r="G281" s="2">
        <v>0</v>
      </c>
      <c r="H281" s="2">
        <v>8060000</v>
      </c>
      <c r="I281" s="2">
        <v>28210</v>
      </c>
      <c r="J281" s="2">
        <v>0</v>
      </c>
      <c r="K281" s="2">
        <v>28210</v>
      </c>
      <c r="L281" s="2">
        <v>24986</v>
      </c>
      <c r="M281" s="2">
        <v>0</v>
      </c>
      <c r="N281" s="2">
        <v>24986</v>
      </c>
      <c r="O281" s="15">
        <v>0.1</v>
      </c>
      <c r="P281" s="2">
        <v>0</v>
      </c>
      <c r="Q281" s="13">
        <v>0.3</v>
      </c>
      <c r="R281" s="15">
        <v>0</v>
      </c>
      <c r="S281" s="2">
        <v>7495.8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7495.8</v>
      </c>
      <c r="AD281" s="4">
        <f t="shared" si="4"/>
        <v>7495.8</v>
      </c>
      <c r="AE281" t="s">
        <v>180</v>
      </c>
      <c r="AF281"/>
      <c r="AG281"/>
    </row>
    <row r="282" spans="1:49" x14ac:dyDescent="0.25">
      <c r="A282" s="20">
        <v>1383</v>
      </c>
      <c r="B282" t="s">
        <v>302</v>
      </c>
      <c r="C282" t="s">
        <v>9</v>
      </c>
      <c r="D282" t="s">
        <v>29</v>
      </c>
      <c r="E282" t="s">
        <v>405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5">
        <v>0.1</v>
      </c>
      <c r="P282" s="2">
        <v>0</v>
      </c>
      <c r="Q282" s="13">
        <v>0.3</v>
      </c>
      <c r="R282" s="15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0</v>
      </c>
      <c r="AD282" s="4">
        <f t="shared" si="4"/>
        <v>0</v>
      </c>
      <c r="AE282" t="s">
        <v>30</v>
      </c>
      <c r="AF282"/>
      <c r="AG282"/>
    </row>
    <row r="283" spans="1:49" x14ac:dyDescent="0.25">
      <c r="A283" s="20">
        <v>1384</v>
      </c>
      <c r="B283" t="s">
        <v>302</v>
      </c>
      <c r="C283" t="s">
        <v>2</v>
      </c>
      <c r="D283" t="s">
        <v>352</v>
      </c>
      <c r="E283" t="s">
        <v>406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15">
        <v>0.1</v>
      </c>
      <c r="P283" s="2">
        <v>0</v>
      </c>
      <c r="Q283" s="13">
        <v>0.3</v>
      </c>
      <c r="R283" s="15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0</v>
      </c>
      <c r="AD283" s="4">
        <f t="shared" si="4"/>
        <v>0</v>
      </c>
      <c r="AE283" t="s">
        <v>180</v>
      </c>
      <c r="AF283"/>
      <c r="AG283"/>
    </row>
    <row r="284" spans="1:49" x14ac:dyDescent="0.25">
      <c r="A284" s="20">
        <v>1385</v>
      </c>
      <c r="B284" t="s">
        <v>302</v>
      </c>
      <c r="C284" t="s">
        <v>9</v>
      </c>
      <c r="D284" t="s">
        <v>10</v>
      </c>
      <c r="E284" t="s">
        <v>407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15">
        <v>0.1</v>
      </c>
      <c r="P284" s="2">
        <v>0</v>
      </c>
      <c r="Q284" s="13">
        <v>0.3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208</v>
      </c>
      <c r="AF284"/>
      <c r="AG284"/>
    </row>
    <row r="285" spans="1:49" x14ac:dyDescent="0.25">
      <c r="A285" s="20">
        <v>1387</v>
      </c>
      <c r="B285" t="s">
        <v>302</v>
      </c>
      <c r="C285" t="s">
        <v>9</v>
      </c>
      <c r="D285" t="s">
        <v>10</v>
      </c>
      <c r="E285" t="s">
        <v>408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D285" s="4">
        <f t="shared" si="4"/>
        <v>0</v>
      </c>
      <c r="AE285" t="s">
        <v>208</v>
      </c>
      <c r="AF285"/>
      <c r="AG285"/>
    </row>
    <row r="286" spans="1:49" x14ac:dyDescent="0.25">
      <c r="A286" s="20">
        <v>1388</v>
      </c>
      <c r="B286" t="s">
        <v>302</v>
      </c>
      <c r="C286" t="s">
        <v>2</v>
      </c>
      <c r="D286" t="s">
        <v>352</v>
      </c>
      <c r="E286" t="s">
        <v>409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15">
        <v>0.1</v>
      </c>
      <c r="P286" s="2">
        <v>0</v>
      </c>
      <c r="Q286" s="13">
        <v>0.3</v>
      </c>
      <c r="R286" s="15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0</v>
      </c>
      <c r="AD286" s="4">
        <f t="shared" si="4"/>
        <v>0</v>
      </c>
      <c r="AE286" t="s">
        <v>97</v>
      </c>
      <c r="AF286"/>
      <c r="AG286"/>
    </row>
    <row r="287" spans="1:49" x14ac:dyDescent="0.25">
      <c r="A287" s="20" t="s">
        <v>241</v>
      </c>
      <c r="B287" t="s">
        <v>303</v>
      </c>
      <c r="C287" t="s">
        <v>2</v>
      </c>
      <c r="D287" t="s">
        <v>219</v>
      </c>
      <c r="E287" t="s">
        <v>242</v>
      </c>
      <c r="F287" s="2">
        <v>180847000</v>
      </c>
      <c r="G287" s="2">
        <v>0</v>
      </c>
      <c r="H287" s="2">
        <v>180847000</v>
      </c>
      <c r="I287" s="2">
        <v>632968</v>
      </c>
      <c r="J287" s="2">
        <v>0</v>
      </c>
      <c r="K287" s="2">
        <v>632968</v>
      </c>
      <c r="L287" s="2">
        <v>560629.19999999995</v>
      </c>
      <c r="M287" s="2">
        <v>0</v>
      </c>
      <c r="N287" s="2">
        <v>560629.19999999995</v>
      </c>
      <c r="O287" s="15">
        <v>0.1</v>
      </c>
      <c r="P287" s="2">
        <v>0</v>
      </c>
      <c r="Q287" s="13">
        <v>0</v>
      </c>
      <c r="R287" s="15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0</v>
      </c>
      <c r="AD287" s="4">
        <f t="shared" si="4"/>
        <v>0</v>
      </c>
      <c r="AE287" t="s">
        <v>1</v>
      </c>
      <c r="AF287"/>
      <c r="AG287"/>
    </row>
    <row r="288" spans="1:49" x14ac:dyDescent="0.25">
      <c r="A288" s="20" t="s">
        <v>243</v>
      </c>
      <c r="B288" t="s">
        <v>303</v>
      </c>
      <c r="C288" t="s">
        <v>9</v>
      </c>
      <c r="D288" t="s">
        <v>16</v>
      </c>
      <c r="E288" t="s">
        <v>244</v>
      </c>
      <c r="F288" s="2">
        <v>403562200</v>
      </c>
      <c r="G288" s="2">
        <v>0</v>
      </c>
      <c r="H288" s="2">
        <v>403562200</v>
      </c>
      <c r="I288" s="2">
        <v>1153772</v>
      </c>
      <c r="J288" s="2">
        <v>0</v>
      </c>
      <c r="K288" s="2">
        <v>1153772</v>
      </c>
      <c r="L288" s="2">
        <v>992347.12</v>
      </c>
      <c r="M288" s="2">
        <v>0</v>
      </c>
      <c r="N288" s="2">
        <v>992347.12</v>
      </c>
      <c r="O288" s="15">
        <v>0.1</v>
      </c>
      <c r="P288" s="2">
        <v>0</v>
      </c>
      <c r="Q288" s="13">
        <v>0</v>
      </c>
      <c r="R288" s="15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0</v>
      </c>
      <c r="AD288" s="4">
        <f t="shared" si="4"/>
        <v>0</v>
      </c>
      <c r="AE288" t="s">
        <v>1</v>
      </c>
      <c r="AF288"/>
      <c r="AG288"/>
    </row>
    <row r="289" spans="1:33" x14ac:dyDescent="0.25">
      <c r="A289" s="20" t="s">
        <v>245</v>
      </c>
      <c r="B289" t="s">
        <v>303</v>
      </c>
      <c r="C289" t="s">
        <v>9</v>
      </c>
      <c r="D289" t="s">
        <v>29</v>
      </c>
      <c r="E289" t="s">
        <v>246</v>
      </c>
      <c r="F289" s="2">
        <v>1260825200</v>
      </c>
      <c r="G289" s="2">
        <v>0</v>
      </c>
      <c r="H289" s="2">
        <v>1260825200</v>
      </c>
      <c r="I289" s="2">
        <v>4157066</v>
      </c>
      <c r="J289" s="2">
        <v>0</v>
      </c>
      <c r="K289" s="2">
        <v>4157066</v>
      </c>
      <c r="L289" s="2">
        <v>3652735.92</v>
      </c>
      <c r="M289" s="2">
        <v>0</v>
      </c>
      <c r="N289" s="2">
        <v>3652735.92</v>
      </c>
      <c r="O289" s="15">
        <v>0.1</v>
      </c>
      <c r="P289" s="2">
        <v>0</v>
      </c>
      <c r="Q289" s="13">
        <v>0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1</v>
      </c>
      <c r="AF289"/>
      <c r="AG289"/>
    </row>
    <row r="290" spans="1:33" x14ac:dyDescent="0.25">
      <c r="A290" s="20" t="s">
        <v>247</v>
      </c>
      <c r="B290" t="s">
        <v>303</v>
      </c>
      <c r="C290" t="s">
        <v>9</v>
      </c>
      <c r="D290" t="s">
        <v>10</v>
      </c>
      <c r="E290" t="s">
        <v>248</v>
      </c>
      <c r="F290" s="2">
        <v>1887709000</v>
      </c>
      <c r="G290" s="2">
        <v>0</v>
      </c>
      <c r="H290" s="2">
        <v>1887709000</v>
      </c>
      <c r="I290" s="2">
        <v>5605187</v>
      </c>
      <c r="J290" s="2">
        <v>0</v>
      </c>
      <c r="K290" s="2">
        <v>5605187</v>
      </c>
      <c r="L290" s="2">
        <v>4850103.4000000004</v>
      </c>
      <c r="M290" s="2">
        <v>0</v>
      </c>
      <c r="N290" s="2">
        <v>4850103.4000000004</v>
      </c>
      <c r="O290" s="15">
        <v>0.1</v>
      </c>
      <c r="P290" s="2">
        <v>0</v>
      </c>
      <c r="Q290" s="13">
        <v>0</v>
      </c>
      <c r="R290" s="15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0</v>
      </c>
      <c r="AD290" s="4">
        <f t="shared" si="4"/>
        <v>0</v>
      </c>
      <c r="AE290" t="s">
        <v>1</v>
      </c>
      <c r="AF290"/>
      <c r="AG290"/>
    </row>
    <row r="291" spans="1:33" x14ac:dyDescent="0.25">
      <c r="A291" s="20" t="s">
        <v>249</v>
      </c>
      <c r="B291" t="s">
        <v>303</v>
      </c>
      <c r="C291" t="s">
        <v>2</v>
      </c>
      <c r="D291" t="s">
        <v>351</v>
      </c>
      <c r="E291" t="s">
        <v>250</v>
      </c>
      <c r="F291" s="2">
        <v>1703658800</v>
      </c>
      <c r="G291" s="2">
        <v>362237000</v>
      </c>
      <c r="H291" s="2">
        <v>1341421800</v>
      </c>
      <c r="I291" s="2">
        <v>5962838</v>
      </c>
      <c r="J291" s="2">
        <v>1267830</v>
      </c>
      <c r="K291" s="2">
        <v>4695008</v>
      </c>
      <c r="L291" s="2">
        <v>5281374.4800000004</v>
      </c>
      <c r="M291" s="2">
        <v>1122935.2</v>
      </c>
      <c r="N291" s="2">
        <v>4158439.28</v>
      </c>
      <c r="O291" s="15">
        <v>0.1</v>
      </c>
      <c r="P291" s="2">
        <v>112293.52</v>
      </c>
      <c r="Q291" s="13">
        <v>0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112293.52</v>
      </c>
      <c r="AD291" s="4">
        <f t="shared" si="4"/>
        <v>112293.52</v>
      </c>
      <c r="AE291" t="s">
        <v>1</v>
      </c>
    </row>
    <row r="292" spans="1:33" x14ac:dyDescent="0.25">
      <c r="A292" s="20" t="s">
        <v>410</v>
      </c>
      <c r="B292" t="s">
        <v>303</v>
      </c>
      <c r="C292" t="s">
        <v>2</v>
      </c>
      <c r="D292" t="s">
        <v>352</v>
      </c>
      <c r="E292" t="s">
        <v>411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D292" s="4">
        <f t="shared" si="4"/>
        <v>0</v>
      </c>
      <c r="AE292" t="s">
        <v>1</v>
      </c>
    </row>
    <row r="293" spans="1:33" x14ac:dyDescent="0.25">
      <c r="A293" s="20" t="s">
        <v>251</v>
      </c>
      <c r="B293" t="s">
        <v>303</v>
      </c>
      <c r="C293" t="s">
        <v>2</v>
      </c>
      <c r="D293" t="s">
        <v>8</v>
      </c>
      <c r="E293" t="s">
        <v>252</v>
      </c>
      <c r="F293" s="2">
        <v>5475724000</v>
      </c>
      <c r="G293" s="2">
        <v>1178885000</v>
      </c>
      <c r="H293" s="2">
        <v>4296839000</v>
      </c>
      <c r="I293" s="2">
        <v>15035824</v>
      </c>
      <c r="J293" s="2">
        <v>3659101</v>
      </c>
      <c r="K293" s="2">
        <v>11376723</v>
      </c>
      <c r="L293" s="2">
        <v>12845534.4</v>
      </c>
      <c r="M293" s="2">
        <v>3187547</v>
      </c>
      <c r="N293" s="2">
        <v>9657987.4000000004</v>
      </c>
      <c r="O293" s="15">
        <v>0.1</v>
      </c>
      <c r="P293" s="2">
        <v>318754.7</v>
      </c>
      <c r="Q293" s="13">
        <v>0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318754.7</v>
      </c>
      <c r="AD293" s="4">
        <f t="shared" si="4"/>
        <v>318754.7</v>
      </c>
      <c r="AE293" t="s">
        <v>1</v>
      </c>
    </row>
    <row r="294" spans="1:33" x14ac:dyDescent="0.25">
      <c r="A294" s="20" t="s">
        <v>253</v>
      </c>
      <c r="B294" t="s">
        <v>303</v>
      </c>
      <c r="C294" t="s">
        <v>2</v>
      </c>
      <c r="D294" t="s">
        <v>4</v>
      </c>
      <c r="E294" t="s">
        <v>254</v>
      </c>
      <c r="F294" s="2">
        <v>11712896000</v>
      </c>
      <c r="G294" s="2">
        <v>8652198000</v>
      </c>
      <c r="H294" s="2">
        <v>3060698000</v>
      </c>
      <c r="I294" s="2">
        <v>35512009</v>
      </c>
      <c r="J294" s="2">
        <v>26395893</v>
      </c>
      <c r="K294" s="2">
        <v>9116116</v>
      </c>
      <c r="L294" s="2">
        <v>30826850.600000001</v>
      </c>
      <c r="M294" s="2">
        <v>22935013.800000001</v>
      </c>
      <c r="N294" s="2">
        <v>7891836.7999999998</v>
      </c>
      <c r="O294" s="15">
        <v>0.1</v>
      </c>
      <c r="P294" s="2">
        <v>2293501.38</v>
      </c>
      <c r="Q294" s="13">
        <v>0.15</v>
      </c>
      <c r="R294" s="15">
        <v>0</v>
      </c>
      <c r="S294" s="2">
        <v>1183775.52</v>
      </c>
      <c r="T294" s="2">
        <v>3000000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6477276.9000000004</v>
      </c>
      <c r="AD294" s="4">
        <f t="shared" si="4"/>
        <v>6477276.9000000004</v>
      </c>
      <c r="AE294" t="s">
        <v>1</v>
      </c>
    </row>
    <row r="295" spans="1:33" x14ac:dyDescent="0.25">
      <c r="B295" s="2"/>
      <c r="C295" s="2"/>
      <c r="D295" s="2"/>
      <c r="E295" s="2"/>
      <c r="F295" s="2"/>
      <c r="G295" s="18"/>
      <c r="H295" s="4"/>
    </row>
    <row r="296" spans="1:33" x14ac:dyDescent="0.25">
      <c r="B296" s="2"/>
      <c r="C296" s="2"/>
      <c r="D296" s="2"/>
      <c r="E296" s="2"/>
      <c r="F296" s="2"/>
      <c r="G296" s="18"/>
      <c r="H296" s="4"/>
    </row>
    <row r="297" spans="1:33" x14ac:dyDescent="0.25">
      <c r="B297" s="2"/>
      <c r="C297" s="2"/>
      <c r="D297" s="2"/>
      <c r="E297" s="2"/>
      <c r="F297" s="2"/>
      <c r="G297" s="18"/>
      <c r="H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topLeftCell="AA1" workbookViewId="0">
      <pane ySplit="1" topLeftCell="A2" activePane="bottomLeft" state="frozen"/>
      <selection activeCell="U1" sqref="U1"/>
      <selection pane="bottomLeft" activeCell="AE32" sqref="AE32"/>
    </sheetView>
  </sheetViews>
  <sheetFormatPr defaultRowHeight="15" x14ac:dyDescent="0.25"/>
  <cols>
    <col min="1" max="1" width="12.28515625" customWidth="1"/>
    <col min="2" max="2" width="10.28515625" customWidth="1"/>
    <col min="3" max="3" width="10" customWidth="1"/>
    <col min="4" max="4" width="19.42578125" customWidth="1"/>
    <col min="5" max="5" width="19.7109375" bestFit="1" customWidth="1"/>
    <col min="6" max="6" width="16.28515625" customWidth="1"/>
    <col min="7" max="7" width="24.28515625" customWidth="1"/>
    <col min="8" max="8" width="22.85546875" customWidth="1"/>
    <col min="9" max="9" width="23.85546875" customWidth="1"/>
    <col min="10" max="10" width="18.85546875" customWidth="1"/>
    <col min="11" max="11" width="24.42578125" customWidth="1"/>
    <col min="12" max="12" width="19.5703125" customWidth="1"/>
    <col min="13" max="13" width="16" customWidth="1"/>
    <col min="14" max="14" width="19" customWidth="1"/>
    <col min="15" max="15" width="24.5703125" customWidth="1"/>
    <col min="16" max="16" width="18.7109375" customWidth="1"/>
    <col min="17" max="17" width="21" customWidth="1"/>
    <col min="18" max="18" width="16.140625" customWidth="1"/>
    <col min="19" max="19" width="18.7109375" customWidth="1"/>
    <col min="20" max="20" width="17.28515625" customWidth="1"/>
    <col min="21" max="21" width="20.7109375" customWidth="1"/>
    <col min="22" max="22" width="22.7109375" customWidth="1"/>
    <col min="23" max="23" width="20.28515625" customWidth="1"/>
    <col min="24" max="24" width="26.42578125" customWidth="1"/>
    <col min="25" max="25" width="26.28515625" customWidth="1"/>
    <col min="26" max="26" width="26.28515625" hidden="1" customWidth="1"/>
    <col min="27" max="27" width="26.28515625" customWidth="1"/>
    <col min="28" max="28" width="26.28515625" hidden="1" customWidth="1"/>
    <col min="29" max="29" width="27.42578125" customWidth="1"/>
    <col min="30" max="41" width="26.28515625" customWidth="1"/>
    <col min="42" max="42" width="24.140625" customWidth="1"/>
    <col min="43" max="43" width="19.140625" style="4" customWidth="1"/>
    <col min="44" max="44" width="29" style="4" customWidth="1"/>
    <col min="45" max="45" width="17.5703125" style="4" customWidth="1"/>
    <col min="46" max="46" width="25.28515625" customWidth="1"/>
    <col min="47" max="47" width="17.85546875" customWidth="1"/>
  </cols>
  <sheetData>
    <row r="1" spans="1:45" x14ac:dyDescent="0.25">
      <c r="A1" s="19" t="s">
        <v>156</v>
      </c>
      <c r="B1" s="5" t="s">
        <v>123</v>
      </c>
      <c r="C1" s="5" t="s">
        <v>125</v>
      </c>
      <c r="D1" s="5" t="s">
        <v>161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163</v>
      </c>
      <c r="J1" s="5" t="s">
        <v>130</v>
      </c>
      <c r="K1" s="5" t="s">
        <v>131</v>
      </c>
      <c r="L1" s="5" t="s">
        <v>132</v>
      </c>
      <c r="M1" s="5" t="s">
        <v>133</v>
      </c>
      <c r="N1" s="5" t="s">
        <v>134</v>
      </c>
      <c r="O1" s="21" t="s">
        <v>164</v>
      </c>
      <c r="P1" s="5" t="s">
        <v>165</v>
      </c>
      <c r="Q1" s="9" t="s">
        <v>166</v>
      </c>
      <c r="R1" s="14" t="s">
        <v>220</v>
      </c>
      <c r="S1" s="5" t="s">
        <v>167</v>
      </c>
      <c r="T1" s="5" t="s">
        <v>135</v>
      </c>
      <c r="U1" s="5" t="s">
        <v>136</v>
      </c>
      <c r="V1" s="5" t="s">
        <v>137</v>
      </c>
      <c r="W1" s="5" t="s">
        <v>138</v>
      </c>
      <c r="X1" s="5" t="s">
        <v>139</v>
      </c>
      <c r="Y1" s="5" t="s">
        <v>140</v>
      </c>
      <c r="Z1" s="5" t="s">
        <v>141</v>
      </c>
      <c r="AA1" s="17" t="s">
        <v>168</v>
      </c>
      <c r="AB1" s="17" t="s">
        <v>157</v>
      </c>
      <c r="AC1" s="17" t="s">
        <v>412</v>
      </c>
      <c r="AD1" s="17" t="s">
        <v>310</v>
      </c>
      <c r="AE1" s="17" t="s">
        <v>329</v>
      </c>
      <c r="AF1" s="17" t="s">
        <v>206</v>
      </c>
      <c r="AG1" s="5" t="s">
        <v>142</v>
      </c>
      <c r="AQ1"/>
      <c r="AR1"/>
      <c r="AS1"/>
    </row>
    <row r="2" spans="1:45" x14ac:dyDescent="0.25">
      <c r="A2" s="20">
        <v>57</v>
      </c>
      <c r="B2" t="s">
        <v>322</v>
      </c>
      <c r="C2" t="s">
        <v>9</v>
      </c>
      <c r="D2" t="s">
        <v>16</v>
      </c>
      <c r="E2" t="s">
        <v>18</v>
      </c>
      <c r="F2" s="2">
        <v>29160330000</v>
      </c>
      <c r="G2" s="2">
        <v>0</v>
      </c>
      <c r="H2" s="2">
        <v>29160330000</v>
      </c>
      <c r="I2" s="2">
        <v>70185875</v>
      </c>
      <c r="J2" s="2">
        <v>0</v>
      </c>
      <c r="K2" s="2">
        <v>70185875</v>
      </c>
      <c r="L2" s="2">
        <v>58521743</v>
      </c>
      <c r="M2" s="2">
        <v>0</v>
      </c>
      <c r="N2" s="2">
        <v>58521743</v>
      </c>
      <c r="O2" s="15">
        <v>0.1</v>
      </c>
      <c r="P2" s="2">
        <v>0</v>
      </c>
      <c r="Q2" s="13">
        <v>0.15</v>
      </c>
      <c r="R2" s="15">
        <v>0</v>
      </c>
      <c r="S2" s="2">
        <v>8778261.4499999993</v>
      </c>
      <c r="T2" s="2">
        <v>0</v>
      </c>
      <c r="U2" s="2">
        <v>462522330.44</v>
      </c>
      <c r="V2" s="2">
        <v>0</v>
      </c>
      <c r="W2" s="2">
        <v>462522330.44</v>
      </c>
      <c r="X2" s="2">
        <v>349224536400</v>
      </c>
      <c r="Y2" s="2">
        <v>0</v>
      </c>
      <c r="Z2" s="2">
        <v>349224536400</v>
      </c>
      <c r="AA2" s="18">
        <v>18500893.217599999</v>
      </c>
      <c r="AB2" s="4">
        <v>27279154.667599998</v>
      </c>
      <c r="AC2" s="4">
        <f>L2+U2</f>
        <v>521044073.44</v>
      </c>
      <c r="AD2" s="4">
        <v>6000000</v>
      </c>
      <c r="AE2" s="4"/>
      <c r="AF2" s="4">
        <f>AB2+AD2+AE2</f>
        <v>33279154.667599998</v>
      </c>
      <c r="AG2" t="s">
        <v>17</v>
      </c>
      <c r="AQ2"/>
      <c r="AR2"/>
      <c r="AS2"/>
    </row>
    <row r="3" spans="1:45" x14ac:dyDescent="0.25">
      <c r="A3" s="20">
        <v>71</v>
      </c>
      <c r="B3" t="s">
        <v>322</v>
      </c>
      <c r="C3" t="s">
        <v>9</v>
      </c>
      <c r="D3" t="s">
        <v>16</v>
      </c>
      <c r="E3" t="s">
        <v>25</v>
      </c>
      <c r="F3" s="2">
        <v>96659805100</v>
      </c>
      <c r="G3" s="2">
        <v>0</v>
      </c>
      <c r="H3" s="2">
        <v>96659805100</v>
      </c>
      <c r="I3" s="2">
        <v>161476690</v>
      </c>
      <c r="J3" s="2">
        <v>0</v>
      </c>
      <c r="K3" s="2">
        <v>161476690</v>
      </c>
      <c r="L3" s="2">
        <v>122812767.95999999</v>
      </c>
      <c r="M3" s="2">
        <v>0</v>
      </c>
      <c r="N3" s="2">
        <v>122812767.95999999</v>
      </c>
      <c r="O3" s="15">
        <v>0.1</v>
      </c>
      <c r="P3" s="2">
        <v>0</v>
      </c>
      <c r="Q3" s="13">
        <v>0.25</v>
      </c>
      <c r="R3" s="15">
        <v>0</v>
      </c>
      <c r="S3" s="2">
        <v>30703191.989999998</v>
      </c>
      <c r="T3" s="2">
        <v>0</v>
      </c>
      <c r="U3" s="2">
        <v>351706943.04000002</v>
      </c>
      <c r="V3" s="2">
        <v>0</v>
      </c>
      <c r="W3" s="2">
        <v>351706943.04000002</v>
      </c>
      <c r="X3" s="2">
        <v>247638439900</v>
      </c>
      <c r="Y3" s="2">
        <v>0</v>
      </c>
      <c r="Z3" s="2">
        <v>247638439900</v>
      </c>
      <c r="AA3" s="18">
        <v>14068277.7216</v>
      </c>
      <c r="AB3" s="4">
        <v>44771469.711599998</v>
      </c>
      <c r="AC3" s="4">
        <f t="shared" ref="AC3:AC32" si="0">L3+U3</f>
        <v>474519711</v>
      </c>
      <c r="AD3" s="4">
        <v>6000000</v>
      </c>
      <c r="AE3" s="4"/>
      <c r="AF3" s="4">
        <f t="shared" ref="AF3:AF33" si="1">AB3+AD3+AE3</f>
        <v>50771469.711599998</v>
      </c>
      <c r="AG3" t="s">
        <v>17</v>
      </c>
      <c r="AQ3"/>
      <c r="AR3"/>
      <c r="AS3"/>
    </row>
    <row r="4" spans="1:45" x14ac:dyDescent="0.25">
      <c r="A4" s="20">
        <v>135</v>
      </c>
      <c r="B4" t="s">
        <v>322</v>
      </c>
      <c r="C4" t="s">
        <v>9</v>
      </c>
      <c r="D4" t="s">
        <v>29</v>
      </c>
      <c r="E4" t="s">
        <v>30</v>
      </c>
      <c r="F4" s="2">
        <v>15581992000</v>
      </c>
      <c r="G4" s="2">
        <v>0</v>
      </c>
      <c r="H4" s="2">
        <v>15581992000</v>
      </c>
      <c r="I4" s="2">
        <v>39665009</v>
      </c>
      <c r="J4" s="2">
        <v>0</v>
      </c>
      <c r="K4" s="2">
        <v>39665009</v>
      </c>
      <c r="L4" s="2">
        <v>33432212.199999999</v>
      </c>
      <c r="M4" s="2">
        <v>0</v>
      </c>
      <c r="N4" s="2">
        <v>33432212.199999999</v>
      </c>
      <c r="O4" s="15">
        <v>0.1</v>
      </c>
      <c r="P4" s="2">
        <v>0</v>
      </c>
      <c r="Q4" s="13">
        <v>0.15</v>
      </c>
      <c r="R4" s="15">
        <v>0</v>
      </c>
      <c r="S4" s="2">
        <v>5014831.83</v>
      </c>
      <c r="T4" s="2">
        <v>0</v>
      </c>
      <c r="U4" s="2">
        <v>284548683.56</v>
      </c>
      <c r="V4" s="2">
        <v>0</v>
      </c>
      <c r="W4" s="2">
        <v>284548683.56</v>
      </c>
      <c r="X4" s="2">
        <v>204446891100</v>
      </c>
      <c r="Y4" s="2">
        <v>0</v>
      </c>
      <c r="Z4" s="2">
        <v>204446891100</v>
      </c>
      <c r="AA4" s="18">
        <v>11381947.342399999</v>
      </c>
      <c r="AB4" s="4">
        <v>16396779.1724</v>
      </c>
      <c r="AC4" s="4">
        <f t="shared" si="0"/>
        <v>317980895.75999999</v>
      </c>
      <c r="AD4" s="4">
        <v>6000000</v>
      </c>
      <c r="AE4" s="4"/>
      <c r="AF4" s="4">
        <f t="shared" si="1"/>
        <v>22396779.172399998</v>
      </c>
      <c r="AG4" t="s">
        <v>31</v>
      </c>
      <c r="AQ4"/>
      <c r="AR4"/>
      <c r="AS4"/>
    </row>
    <row r="5" spans="1:45" x14ac:dyDescent="0.25">
      <c r="A5" s="20">
        <v>146</v>
      </c>
      <c r="B5" t="s">
        <v>322</v>
      </c>
      <c r="C5" t="s">
        <v>9</v>
      </c>
      <c r="D5" t="s">
        <v>29</v>
      </c>
      <c r="E5" t="s">
        <v>24</v>
      </c>
      <c r="F5" s="2">
        <v>62815466000</v>
      </c>
      <c r="G5" s="2">
        <v>0</v>
      </c>
      <c r="H5" s="2">
        <v>62815466000</v>
      </c>
      <c r="I5" s="2">
        <v>103907944</v>
      </c>
      <c r="J5" s="2">
        <v>0</v>
      </c>
      <c r="K5" s="2">
        <v>103907944</v>
      </c>
      <c r="L5" s="2">
        <v>78781757.599999994</v>
      </c>
      <c r="M5" s="2">
        <v>0</v>
      </c>
      <c r="N5" s="2">
        <v>78781757.599999994</v>
      </c>
      <c r="O5" s="15">
        <v>0.1</v>
      </c>
      <c r="P5" s="2">
        <v>0</v>
      </c>
      <c r="Q5" s="13">
        <v>0.2</v>
      </c>
      <c r="R5" s="15">
        <v>0</v>
      </c>
      <c r="S5" s="2">
        <v>15756351.52</v>
      </c>
      <c r="T5" s="2">
        <v>0</v>
      </c>
      <c r="U5" s="2">
        <v>675235048.96000004</v>
      </c>
      <c r="V5" s="2">
        <v>0</v>
      </c>
      <c r="W5" s="2">
        <v>675235048.96000004</v>
      </c>
      <c r="X5" s="2">
        <v>503499277600</v>
      </c>
      <c r="Y5" s="2">
        <v>0</v>
      </c>
      <c r="Z5" s="2">
        <v>503499277600</v>
      </c>
      <c r="AA5" s="18">
        <v>27009401.9584</v>
      </c>
      <c r="AB5" s="4">
        <v>42765753.478399999</v>
      </c>
      <c r="AC5" s="4">
        <f t="shared" si="0"/>
        <v>754016806.56000006</v>
      </c>
      <c r="AD5" s="4">
        <v>6000000</v>
      </c>
      <c r="AE5" s="4"/>
      <c r="AF5" s="4">
        <f t="shared" si="1"/>
        <v>48765753.478399999</v>
      </c>
      <c r="AG5" t="s">
        <v>17</v>
      </c>
      <c r="AQ5"/>
      <c r="AR5"/>
      <c r="AS5"/>
    </row>
    <row r="6" spans="1:45" x14ac:dyDescent="0.25">
      <c r="A6" s="20">
        <v>162</v>
      </c>
      <c r="B6" t="s">
        <v>322</v>
      </c>
      <c r="C6" t="s">
        <v>9</v>
      </c>
      <c r="D6" t="s">
        <v>29</v>
      </c>
      <c r="E6" t="s">
        <v>35</v>
      </c>
      <c r="F6" s="2">
        <v>7973157000</v>
      </c>
      <c r="G6" s="2">
        <v>0</v>
      </c>
      <c r="H6" s="2">
        <v>7973157000</v>
      </c>
      <c r="I6" s="2">
        <v>21945710</v>
      </c>
      <c r="J6" s="2">
        <v>0</v>
      </c>
      <c r="K6" s="2">
        <v>21945710</v>
      </c>
      <c r="L6" s="2">
        <v>18756447.199999999</v>
      </c>
      <c r="M6" s="2">
        <v>0</v>
      </c>
      <c r="N6" s="2">
        <v>18756447.199999999</v>
      </c>
      <c r="O6" s="15">
        <v>0.1</v>
      </c>
      <c r="P6" s="2">
        <v>0</v>
      </c>
      <c r="Q6" s="13">
        <v>0.1</v>
      </c>
      <c r="R6" s="15">
        <v>0</v>
      </c>
      <c r="S6" s="2">
        <v>1875644.72</v>
      </c>
      <c r="T6" s="2">
        <v>0</v>
      </c>
      <c r="U6" s="2">
        <v>302459255.60000002</v>
      </c>
      <c r="V6" s="2">
        <v>0</v>
      </c>
      <c r="W6" s="2">
        <v>302459255.60000002</v>
      </c>
      <c r="X6" s="2">
        <v>172403703500</v>
      </c>
      <c r="Y6" s="2">
        <v>0</v>
      </c>
      <c r="Z6" s="2">
        <v>172403703500</v>
      </c>
      <c r="AA6" s="18">
        <v>12098370.223999999</v>
      </c>
      <c r="AB6" s="4">
        <v>13974014.944</v>
      </c>
      <c r="AC6" s="4">
        <f t="shared" si="0"/>
        <v>321215702.80000001</v>
      </c>
      <c r="AD6" s="4">
        <v>6000000</v>
      </c>
      <c r="AE6" s="4"/>
      <c r="AF6" s="4">
        <f t="shared" si="1"/>
        <v>19974014.943999998</v>
      </c>
      <c r="AG6" t="s">
        <v>31</v>
      </c>
      <c r="AQ6"/>
      <c r="AR6"/>
      <c r="AS6"/>
    </row>
    <row r="7" spans="1:45" x14ac:dyDescent="0.25">
      <c r="A7" s="20">
        <v>201</v>
      </c>
      <c r="B7" t="s">
        <v>322</v>
      </c>
      <c r="C7" t="s">
        <v>2</v>
      </c>
      <c r="D7" t="s">
        <v>8</v>
      </c>
      <c r="E7" t="s">
        <v>36</v>
      </c>
      <c r="F7" s="2">
        <v>22439090000</v>
      </c>
      <c r="G7" s="2">
        <v>6641641000</v>
      </c>
      <c r="H7" s="2">
        <v>15797449000</v>
      </c>
      <c r="I7" s="2">
        <v>50371823</v>
      </c>
      <c r="J7" s="2">
        <v>13334948</v>
      </c>
      <c r="K7" s="2">
        <v>37036875</v>
      </c>
      <c r="L7" s="2">
        <v>41396187</v>
      </c>
      <c r="M7" s="2">
        <v>10678291.6</v>
      </c>
      <c r="N7" s="2">
        <v>30717895.399999999</v>
      </c>
      <c r="O7" s="15">
        <v>0.1</v>
      </c>
      <c r="P7" s="2">
        <v>1067829.1599999999</v>
      </c>
      <c r="Q7" s="13">
        <v>0.15</v>
      </c>
      <c r="R7" s="15">
        <v>0</v>
      </c>
      <c r="S7" s="2">
        <v>4607684.3099999996</v>
      </c>
      <c r="T7" s="2">
        <v>0</v>
      </c>
      <c r="U7" s="2">
        <v>188508795.84</v>
      </c>
      <c r="V7" s="2">
        <v>24193507.84</v>
      </c>
      <c r="W7" s="2">
        <v>164315288</v>
      </c>
      <c r="X7" s="2">
        <v>88185382900</v>
      </c>
      <c r="Y7" s="2">
        <v>9347357900</v>
      </c>
      <c r="Z7" s="2">
        <v>78838025000</v>
      </c>
      <c r="AA7" s="18">
        <v>5171393.7183999997</v>
      </c>
      <c r="AB7" s="4">
        <v>10846907.1884</v>
      </c>
      <c r="AC7" s="4">
        <f t="shared" si="0"/>
        <v>229904982.84</v>
      </c>
      <c r="AD7" s="4">
        <v>3000000</v>
      </c>
      <c r="AE7" s="4"/>
      <c r="AF7" s="4">
        <f t="shared" si="1"/>
        <v>13846907.1884</v>
      </c>
      <c r="AG7" t="s">
        <v>15</v>
      </c>
      <c r="AQ7"/>
      <c r="AR7"/>
      <c r="AS7"/>
    </row>
    <row r="8" spans="1:45" s="47" customFormat="1" x14ac:dyDescent="0.25">
      <c r="A8" s="46">
        <v>202</v>
      </c>
      <c r="B8" s="47" t="s">
        <v>322</v>
      </c>
      <c r="C8" s="47" t="s">
        <v>2</v>
      </c>
      <c r="D8" s="47" t="s">
        <v>4</v>
      </c>
      <c r="E8" s="47" t="s">
        <v>6</v>
      </c>
      <c r="F8" s="48">
        <v>85722895000</v>
      </c>
      <c r="G8" s="48">
        <v>23776098000</v>
      </c>
      <c r="H8" s="48">
        <v>61946797000</v>
      </c>
      <c r="I8" s="48">
        <v>158574411</v>
      </c>
      <c r="J8" s="48">
        <v>49881460</v>
      </c>
      <c r="K8" s="48">
        <v>108692951</v>
      </c>
      <c r="L8" s="48">
        <v>124285253</v>
      </c>
      <c r="M8" s="48">
        <v>40371020.799999997</v>
      </c>
      <c r="N8" s="48">
        <v>83914232.200000003</v>
      </c>
      <c r="O8" s="49">
        <v>0.1</v>
      </c>
      <c r="P8" s="48">
        <v>4037102.08</v>
      </c>
      <c r="Q8" s="50">
        <v>0.25</v>
      </c>
      <c r="R8" s="49">
        <v>0</v>
      </c>
      <c r="S8" s="48">
        <v>20978558.050000001</v>
      </c>
      <c r="T8" s="48">
        <v>0</v>
      </c>
      <c r="U8" s="48">
        <v>531440264.12</v>
      </c>
      <c r="V8" s="48">
        <v>59204490.039999999</v>
      </c>
      <c r="W8" s="48">
        <v>472235774.07999998</v>
      </c>
      <c r="X8" s="48">
        <v>403817739700</v>
      </c>
      <c r="Y8" s="48">
        <v>26626492400</v>
      </c>
      <c r="Z8" s="48">
        <v>377191247300</v>
      </c>
      <c r="AA8" s="51">
        <v>19481475.863600001</v>
      </c>
      <c r="AB8" s="52">
        <v>44497135.993600003</v>
      </c>
      <c r="AC8" s="52">
        <f t="shared" si="0"/>
        <v>655725517.12</v>
      </c>
      <c r="AD8" s="52">
        <v>1000000</v>
      </c>
      <c r="AE8" s="52"/>
      <c r="AF8" s="52">
        <f t="shared" si="1"/>
        <v>45497135.993600003</v>
      </c>
      <c r="AG8" s="47" t="s">
        <v>22</v>
      </c>
    </row>
    <row r="9" spans="1:45" x14ac:dyDescent="0.25">
      <c r="A9" s="20">
        <v>208</v>
      </c>
      <c r="B9" t="s">
        <v>322</v>
      </c>
      <c r="C9" t="s">
        <v>2</v>
      </c>
      <c r="D9" t="s">
        <v>8</v>
      </c>
      <c r="E9" t="s">
        <v>41</v>
      </c>
      <c r="F9" s="2">
        <v>42850037400</v>
      </c>
      <c r="G9" s="2">
        <v>394510000</v>
      </c>
      <c r="H9" s="2">
        <v>42455527400</v>
      </c>
      <c r="I9" s="2">
        <v>83977172</v>
      </c>
      <c r="J9" s="2">
        <v>1239035</v>
      </c>
      <c r="K9" s="2">
        <v>82738137</v>
      </c>
      <c r="L9" s="2">
        <v>66837157.039999999</v>
      </c>
      <c r="M9" s="2">
        <v>1081231</v>
      </c>
      <c r="N9" s="2">
        <v>65755926.039999999</v>
      </c>
      <c r="O9" s="15">
        <v>0.1</v>
      </c>
      <c r="P9" s="2">
        <v>108123.1</v>
      </c>
      <c r="Q9" s="13">
        <v>0.2</v>
      </c>
      <c r="R9" s="15">
        <v>0</v>
      </c>
      <c r="S9" s="2">
        <v>13151185.208000001</v>
      </c>
      <c r="T9" s="2">
        <v>0</v>
      </c>
      <c r="U9" s="2">
        <v>234590900.56</v>
      </c>
      <c r="V9" s="2">
        <v>42511734.799999997</v>
      </c>
      <c r="W9" s="2">
        <v>192079165.75999999</v>
      </c>
      <c r="X9" s="2">
        <v>124459651100</v>
      </c>
      <c r="Y9" s="2">
        <v>25503118000</v>
      </c>
      <c r="Z9" s="2">
        <v>98956533100</v>
      </c>
      <c r="AA9" s="18">
        <v>8108283.9784000004</v>
      </c>
      <c r="AB9" s="4">
        <v>21367592.286400001</v>
      </c>
      <c r="AC9" s="4">
        <f t="shared" si="0"/>
        <v>301428057.60000002</v>
      </c>
      <c r="AD9" s="4">
        <v>6000000</v>
      </c>
      <c r="AE9" s="4"/>
      <c r="AF9" s="4">
        <f t="shared" si="1"/>
        <v>27367592.286400001</v>
      </c>
      <c r="AG9" t="s">
        <v>15</v>
      </c>
      <c r="AQ9"/>
      <c r="AR9"/>
      <c r="AS9"/>
    </row>
    <row r="10" spans="1:45" x14ac:dyDescent="0.25">
      <c r="A10" s="20">
        <v>209</v>
      </c>
      <c r="B10" t="s">
        <v>322</v>
      </c>
      <c r="C10" t="s">
        <v>9</v>
      </c>
      <c r="D10" t="s">
        <v>16</v>
      </c>
      <c r="E10" t="s">
        <v>20</v>
      </c>
      <c r="F10" s="2">
        <v>72821652800</v>
      </c>
      <c r="G10" s="2">
        <v>0</v>
      </c>
      <c r="H10" s="2">
        <v>72821652800</v>
      </c>
      <c r="I10" s="2">
        <v>131265661</v>
      </c>
      <c r="J10" s="2">
        <v>0</v>
      </c>
      <c r="K10" s="2">
        <v>131265661</v>
      </c>
      <c r="L10" s="2">
        <v>102136999.88</v>
      </c>
      <c r="M10" s="2">
        <v>0</v>
      </c>
      <c r="N10" s="2">
        <v>102136999.88</v>
      </c>
      <c r="O10" s="15">
        <v>0.1</v>
      </c>
      <c r="P10" s="2">
        <v>0</v>
      </c>
      <c r="Q10" s="13">
        <v>0.25</v>
      </c>
      <c r="R10" s="15">
        <v>0</v>
      </c>
      <c r="S10" s="2">
        <v>25534249.969999999</v>
      </c>
      <c r="T10" s="2">
        <v>0</v>
      </c>
      <c r="U10" s="2">
        <v>377306248.72000003</v>
      </c>
      <c r="V10" s="2">
        <v>0</v>
      </c>
      <c r="W10" s="2">
        <v>377306248.72000003</v>
      </c>
      <c r="X10" s="2">
        <v>209060803200</v>
      </c>
      <c r="Y10" s="2">
        <v>0</v>
      </c>
      <c r="Z10" s="2">
        <v>209060803200</v>
      </c>
      <c r="AA10" s="18">
        <v>15092249.948799999</v>
      </c>
      <c r="AB10" s="4">
        <v>40626499.918799996</v>
      </c>
      <c r="AC10" s="4">
        <f t="shared" si="0"/>
        <v>479443248.60000002</v>
      </c>
      <c r="AD10" s="4">
        <v>6000000</v>
      </c>
      <c r="AE10" s="4"/>
      <c r="AF10" s="4">
        <f t="shared" si="1"/>
        <v>46626499.918799996</v>
      </c>
      <c r="AG10" t="s">
        <v>17</v>
      </c>
      <c r="AQ10"/>
      <c r="AR10"/>
      <c r="AS10"/>
    </row>
    <row r="11" spans="1:45" x14ac:dyDescent="0.25">
      <c r="A11" s="20">
        <v>229</v>
      </c>
      <c r="B11" t="s">
        <v>322</v>
      </c>
      <c r="C11" t="s">
        <v>2</v>
      </c>
      <c r="D11" t="s">
        <v>4</v>
      </c>
      <c r="E11" t="s">
        <v>44</v>
      </c>
      <c r="F11" s="2">
        <v>10005128000</v>
      </c>
      <c r="G11" s="2">
        <v>1571364000</v>
      </c>
      <c r="H11" s="2">
        <v>8433764000</v>
      </c>
      <c r="I11" s="2">
        <v>29884941</v>
      </c>
      <c r="J11" s="2">
        <v>5054775</v>
      </c>
      <c r="K11" s="2">
        <v>24830166</v>
      </c>
      <c r="L11" s="2">
        <v>25882889.800000001</v>
      </c>
      <c r="M11" s="2">
        <v>4426229.4000000004</v>
      </c>
      <c r="N11" s="2">
        <v>21456660.399999999</v>
      </c>
      <c r="O11" s="15">
        <v>0.1</v>
      </c>
      <c r="P11" s="2">
        <v>442622.94</v>
      </c>
      <c r="Q11" s="13">
        <v>0.1</v>
      </c>
      <c r="R11" s="15">
        <v>0</v>
      </c>
      <c r="S11" s="2">
        <v>2145666.04</v>
      </c>
      <c r="T11" s="2">
        <v>0</v>
      </c>
      <c r="U11" s="2">
        <v>220901676.36000001</v>
      </c>
      <c r="V11" s="2">
        <v>105785493.23999999</v>
      </c>
      <c r="W11" s="2">
        <v>115116183.12</v>
      </c>
      <c r="X11" s="2">
        <v>142515596600</v>
      </c>
      <c r="Y11" s="2">
        <v>61613739400</v>
      </c>
      <c r="Z11" s="2">
        <v>80901857200</v>
      </c>
      <c r="AA11" s="18">
        <v>5662502.2571999999</v>
      </c>
      <c r="AB11" s="4">
        <v>8250791.2372000003</v>
      </c>
      <c r="AC11" s="4">
        <f t="shared" si="0"/>
        <v>246784566.16000003</v>
      </c>
      <c r="AD11" s="4">
        <v>4000000</v>
      </c>
      <c r="AE11" s="4"/>
      <c r="AF11" s="4">
        <f t="shared" si="1"/>
        <v>12250791.237199999</v>
      </c>
      <c r="AG11" t="s">
        <v>22</v>
      </c>
      <c r="AQ11"/>
      <c r="AR11"/>
      <c r="AS11"/>
    </row>
    <row r="12" spans="1:45" x14ac:dyDescent="0.25">
      <c r="A12" s="20">
        <v>234</v>
      </c>
      <c r="B12" t="s">
        <v>322</v>
      </c>
      <c r="C12" t="s">
        <v>2</v>
      </c>
      <c r="D12" t="s">
        <v>8</v>
      </c>
      <c r="E12" t="s">
        <v>45</v>
      </c>
      <c r="F12" s="2">
        <v>11847401000</v>
      </c>
      <c r="G12" s="2">
        <v>4661020000</v>
      </c>
      <c r="H12" s="2">
        <v>7186381000</v>
      </c>
      <c r="I12" s="2">
        <v>27793611</v>
      </c>
      <c r="J12" s="2">
        <v>9550321</v>
      </c>
      <c r="K12" s="2">
        <v>18243290</v>
      </c>
      <c r="L12" s="2">
        <v>23054650.600000001</v>
      </c>
      <c r="M12" s="2">
        <v>7685913</v>
      </c>
      <c r="N12" s="2">
        <v>15368737.6</v>
      </c>
      <c r="O12" s="15">
        <v>0.1</v>
      </c>
      <c r="P12" s="2">
        <v>768591.3</v>
      </c>
      <c r="Q12" s="13">
        <v>0.1</v>
      </c>
      <c r="R12" s="15">
        <v>0</v>
      </c>
      <c r="S12" s="2">
        <v>1536873.76</v>
      </c>
      <c r="T12" s="2">
        <v>0</v>
      </c>
      <c r="U12" s="2">
        <v>354241125.44</v>
      </c>
      <c r="V12" s="2">
        <v>10517415.4</v>
      </c>
      <c r="W12" s="2">
        <v>343723710.04000002</v>
      </c>
      <c r="X12" s="2">
        <v>205892286400</v>
      </c>
      <c r="Y12" s="2">
        <v>3740209000</v>
      </c>
      <c r="Z12" s="2">
        <v>202152077400</v>
      </c>
      <c r="AA12" s="18">
        <v>13854122.555600001</v>
      </c>
      <c r="AB12" s="4">
        <v>16159587.615599999</v>
      </c>
      <c r="AC12" s="4">
        <f t="shared" si="0"/>
        <v>377295776.04000002</v>
      </c>
      <c r="AD12" s="4">
        <v>6000000</v>
      </c>
      <c r="AE12" s="4"/>
      <c r="AF12" s="4">
        <f t="shared" si="1"/>
        <v>22159587.615599997</v>
      </c>
      <c r="AG12" t="s">
        <v>15</v>
      </c>
      <c r="AQ12"/>
      <c r="AR12"/>
      <c r="AS12"/>
    </row>
    <row r="13" spans="1:45" x14ac:dyDescent="0.25">
      <c r="A13" s="20">
        <v>277</v>
      </c>
      <c r="B13" t="s">
        <v>322</v>
      </c>
      <c r="C13" t="s">
        <v>2</v>
      </c>
      <c r="D13" t="s">
        <v>351</v>
      </c>
      <c r="E13" t="s">
        <v>47</v>
      </c>
      <c r="F13" s="2">
        <v>41622874000</v>
      </c>
      <c r="G13" s="2">
        <v>2875570000</v>
      </c>
      <c r="H13" s="2">
        <v>38747304000</v>
      </c>
      <c r="I13" s="2">
        <v>95239625</v>
      </c>
      <c r="J13" s="2">
        <v>7730955</v>
      </c>
      <c r="K13" s="2">
        <v>87508670</v>
      </c>
      <c r="L13" s="2">
        <v>78590475.400000006</v>
      </c>
      <c r="M13" s="2">
        <v>6580727</v>
      </c>
      <c r="N13" s="2">
        <v>72009748.400000006</v>
      </c>
      <c r="O13" s="15">
        <v>0.1</v>
      </c>
      <c r="P13" s="2">
        <v>658072.69999999995</v>
      </c>
      <c r="Q13" s="13">
        <v>0.2</v>
      </c>
      <c r="R13" s="15">
        <v>0</v>
      </c>
      <c r="S13" s="2">
        <v>14401949.68</v>
      </c>
      <c r="T13" s="2">
        <v>0</v>
      </c>
      <c r="U13" s="2">
        <v>306325262.39999998</v>
      </c>
      <c r="V13" s="2">
        <v>44628108.600000001</v>
      </c>
      <c r="W13" s="2">
        <v>261697153.80000001</v>
      </c>
      <c r="X13" s="2">
        <v>214197134000</v>
      </c>
      <c r="Y13" s="2">
        <v>32020141000</v>
      </c>
      <c r="Z13" s="2">
        <v>182176993000</v>
      </c>
      <c r="AA13" s="18">
        <v>10914167.238</v>
      </c>
      <c r="AB13" s="4">
        <v>25974189.618000001</v>
      </c>
      <c r="AC13" s="4">
        <f t="shared" si="0"/>
        <v>384915737.79999995</v>
      </c>
      <c r="AD13" s="4">
        <v>6000000</v>
      </c>
      <c r="AE13" s="4"/>
      <c r="AF13" s="4">
        <f t="shared" si="1"/>
        <v>31974189.618000001</v>
      </c>
      <c r="AG13" t="s">
        <v>3</v>
      </c>
      <c r="AQ13"/>
      <c r="AR13"/>
      <c r="AS13"/>
    </row>
    <row r="14" spans="1:45" x14ac:dyDescent="0.25">
      <c r="A14" s="20">
        <v>283</v>
      </c>
      <c r="B14" t="s">
        <v>322</v>
      </c>
      <c r="C14" t="s">
        <v>2</v>
      </c>
      <c r="D14" t="s">
        <v>351</v>
      </c>
      <c r="E14" t="s">
        <v>49</v>
      </c>
      <c r="F14" s="2">
        <v>11367067000</v>
      </c>
      <c r="G14" s="2">
        <v>1108340000</v>
      </c>
      <c r="H14" s="2">
        <v>10258727000</v>
      </c>
      <c r="I14" s="2">
        <v>25109721</v>
      </c>
      <c r="J14" s="2">
        <v>1689190</v>
      </c>
      <c r="K14" s="2">
        <v>23420531</v>
      </c>
      <c r="L14" s="2">
        <v>20562894.199999999</v>
      </c>
      <c r="M14" s="2">
        <v>1245854</v>
      </c>
      <c r="N14" s="2">
        <v>19317040.199999999</v>
      </c>
      <c r="O14" s="15">
        <v>0.1</v>
      </c>
      <c r="P14" s="2">
        <v>124585.4</v>
      </c>
      <c r="Q14" s="13">
        <v>0.1</v>
      </c>
      <c r="R14" s="15">
        <v>0</v>
      </c>
      <c r="S14" s="2">
        <v>1931704.02</v>
      </c>
      <c r="T14" s="2">
        <v>0</v>
      </c>
      <c r="U14" s="2">
        <v>524908893.83999997</v>
      </c>
      <c r="V14" s="2">
        <v>50850099</v>
      </c>
      <c r="W14" s="2">
        <v>474058794.83999997</v>
      </c>
      <c r="X14" s="2">
        <v>341328892900</v>
      </c>
      <c r="Y14" s="2">
        <v>31119205000</v>
      </c>
      <c r="Z14" s="2">
        <v>310209687900</v>
      </c>
      <c r="AA14" s="18">
        <v>19470852.783599999</v>
      </c>
      <c r="AB14" s="4">
        <v>21527142.203600001</v>
      </c>
      <c r="AC14" s="4">
        <f t="shared" si="0"/>
        <v>545471788.03999996</v>
      </c>
      <c r="AD14" s="4">
        <v>6000000</v>
      </c>
      <c r="AE14" s="4"/>
      <c r="AF14" s="4">
        <f t="shared" si="1"/>
        <v>27527142.203600001</v>
      </c>
      <c r="AG14" t="s">
        <v>3</v>
      </c>
      <c r="AQ14"/>
      <c r="AR14"/>
      <c r="AS14"/>
    </row>
    <row r="15" spans="1:45" s="40" customFormat="1" x14ac:dyDescent="0.25">
      <c r="A15" s="39">
        <v>287</v>
      </c>
      <c r="B15" s="40" t="s">
        <v>323</v>
      </c>
      <c r="C15" s="40" t="s">
        <v>2</v>
      </c>
      <c r="D15" s="40" t="s">
        <v>8</v>
      </c>
      <c r="E15" s="40" t="s">
        <v>50</v>
      </c>
      <c r="F15" s="41">
        <v>12536725000</v>
      </c>
      <c r="G15" s="41">
        <v>9854068000</v>
      </c>
      <c r="H15" s="41">
        <v>2682657000</v>
      </c>
      <c r="I15" s="41">
        <v>31022170</v>
      </c>
      <c r="J15" s="41">
        <v>23027820</v>
      </c>
      <c r="K15" s="41">
        <v>7994350</v>
      </c>
      <c r="L15" s="41">
        <v>26007480</v>
      </c>
      <c r="M15" s="41">
        <v>19086192.800000001</v>
      </c>
      <c r="N15" s="41">
        <v>6921287.2000000002</v>
      </c>
      <c r="O15" s="42">
        <v>0.1</v>
      </c>
      <c r="P15" s="41">
        <v>1908619.28</v>
      </c>
      <c r="Q15" s="43">
        <v>0.1</v>
      </c>
      <c r="R15" s="42">
        <v>0</v>
      </c>
      <c r="S15" s="41">
        <v>692128.72</v>
      </c>
      <c r="T15" s="41">
        <v>0</v>
      </c>
      <c r="U15" s="41">
        <v>377321196.19999999</v>
      </c>
      <c r="V15" s="41">
        <v>39424960.399999999</v>
      </c>
      <c r="W15" s="41">
        <v>337896235.80000001</v>
      </c>
      <c r="X15" s="41">
        <v>286091762000</v>
      </c>
      <c r="Y15" s="41">
        <v>22268749000</v>
      </c>
      <c r="Z15" s="41">
        <v>263823013000</v>
      </c>
      <c r="AA15" s="44">
        <v>13910099.036</v>
      </c>
      <c r="AB15" s="45">
        <v>16510847.036</v>
      </c>
      <c r="AC15" s="45">
        <f t="shared" si="0"/>
        <v>403328676.19999999</v>
      </c>
      <c r="AD15" s="45">
        <v>6000000</v>
      </c>
      <c r="AE15" s="45">
        <v>4000000</v>
      </c>
      <c r="AF15" s="45">
        <f t="shared" si="1"/>
        <v>26510847.035999998</v>
      </c>
      <c r="AG15" s="40" t="s">
        <v>15</v>
      </c>
    </row>
    <row r="16" spans="1:45" x14ac:dyDescent="0.25">
      <c r="A16" s="20">
        <v>294</v>
      </c>
      <c r="B16" t="s">
        <v>322</v>
      </c>
      <c r="C16" t="s">
        <v>2</v>
      </c>
      <c r="D16" t="s">
        <v>4</v>
      </c>
      <c r="E16" t="s">
        <v>53</v>
      </c>
      <c r="F16" s="2">
        <v>102840950000</v>
      </c>
      <c r="G16" s="2">
        <v>843600000</v>
      </c>
      <c r="H16" s="2">
        <v>101997350000</v>
      </c>
      <c r="I16" s="2">
        <v>202219002</v>
      </c>
      <c r="J16" s="2">
        <v>2633501</v>
      </c>
      <c r="K16" s="2">
        <v>199585501</v>
      </c>
      <c r="L16" s="2">
        <v>161082622</v>
      </c>
      <c r="M16" s="2">
        <v>2296061</v>
      </c>
      <c r="N16" s="2">
        <v>158786561</v>
      </c>
      <c r="O16" s="15">
        <v>0.1</v>
      </c>
      <c r="P16" s="2">
        <v>229606.1</v>
      </c>
      <c r="Q16" s="13">
        <v>0.25</v>
      </c>
      <c r="R16" s="15">
        <v>0.4</v>
      </c>
      <c r="S16" s="2">
        <v>41014624.399999999</v>
      </c>
      <c r="T16" s="2">
        <v>0</v>
      </c>
      <c r="U16" s="2">
        <v>225249414.56</v>
      </c>
      <c r="V16" s="2">
        <v>75139496</v>
      </c>
      <c r="W16" s="2">
        <v>150109918.56</v>
      </c>
      <c r="X16" s="2">
        <v>131942183600</v>
      </c>
      <c r="Y16" s="2">
        <v>51975180000</v>
      </c>
      <c r="Z16" s="2">
        <v>79967003600</v>
      </c>
      <c r="AA16" s="18">
        <v>6755791.7023999998</v>
      </c>
      <c r="AB16" s="4">
        <v>48000022.202399999</v>
      </c>
      <c r="AC16" s="4">
        <f t="shared" si="0"/>
        <v>386332036.56</v>
      </c>
      <c r="AD16" s="4">
        <v>6000000</v>
      </c>
      <c r="AE16" s="4"/>
      <c r="AF16" s="4">
        <f t="shared" si="1"/>
        <v>54000022.202399999</v>
      </c>
      <c r="AG16" t="s">
        <v>22</v>
      </c>
      <c r="AQ16"/>
      <c r="AR16"/>
      <c r="AS16"/>
    </row>
    <row r="17" spans="1:45" s="40" customFormat="1" x14ac:dyDescent="0.25">
      <c r="A17" s="39">
        <v>305</v>
      </c>
      <c r="B17" s="40" t="s">
        <v>323</v>
      </c>
      <c r="C17" s="40" t="s">
        <v>2</v>
      </c>
      <c r="D17" s="40" t="s">
        <v>8</v>
      </c>
      <c r="E17" s="40" t="s">
        <v>55</v>
      </c>
      <c r="F17" s="41">
        <v>18230083000</v>
      </c>
      <c r="G17" s="41">
        <v>0</v>
      </c>
      <c r="H17" s="41">
        <v>18230083000</v>
      </c>
      <c r="I17" s="41">
        <v>43871730</v>
      </c>
      <c r="J17" s="41">
        <v>0</v>
      </c>
      <c r="K17" s="41">
        <v>43871730</v>
      </c>
      <c r="L17" s="41">
        <v>36579696.799999997</v>
      </c>
      <c r="M17" s="41">
        <v>0</v>
      </c>
      <c r="N17" s="41">
        <v>36579696.799999997</v>
      </c>
      <c r="O17" s="42">
        <v>0.1</v>
      </c>
      <c r="P17" s="41">
        <v>0</v>
      </c>
      <c r="Q17" s="43">
        <v>0.15</v>
      </c>
      <c r="R17" s="42">
        <v>0</v>
      </c>
      <c r="S17" s="41">
        <v>5486954.5199999996</v>
      </c>
      <c r="T17" s="41">
        <v>0</v>
      </c>
      <c r="U17" s="41">
        <v>343606569.95999998</v>
      </c>
      <c r="V17" s="41">
        <v>12400176.800000001</v>
      </c>
      <c r="W17" s="41">
        <v>331206393.16000003</v>
      </c>
      <c r="X17" s="41">
        <v>254744782600</v>
      </c>
      <c r="Y17" s="41">
        <v>4198773000</v>
      </c>
      <c r="Z17" s="41">
        <v>250546009600</v>
      </c>
      <c r="AA17" s="44">
        <v>13372257.4944</v>
      </c>
      <c r="AB17" s="45">
        <v>18859212.014400002</v>
      </c>
      <c r="AC17" s="45">
        <f t="shared" si="0"/>
        <v>380186266.75999999</v>
      </c>
      <c r="AD17" s="45">
        <v>6000000</v>
      </c>
      <c r="AE17" s="45">
        <v>4000000</v>
      </c>
      <c r="AF17" s="45">
        <f t="shared" si="1"/>
        <v>28859212.014400002</v>
      </c>
      <c r="AG17" s="40" t="s">
        <v>15</v>
      </c>
    </row>
    <row r="18" spans="1:45" s="40" customFormat="1" x14ac:dyDescent="0.25">
      <c r="A18" s="39">
        <v>317</v>
      </c>
      <c r="B18" s="40" t="s">
        <v>323</v>
      </c>
      <c r="C18" s="40" t="s">
        <v>2</v>
      </c>
      <c r="D18" s="40" t="s">
        <v>8</v>
      </c>
      <c r="E18" s="40" t="s">
        <v>57</v>
      </c>
      <c r="F18" s="41">
        <v>15951409800</v>
      </c>
      <c r="G18" s="41">
        <v>6692083800</v>
      </c>
      <c r="H18" s="41">
        <v>9259326000</v>
      </c>
      <c r="I18" s="41">
        <v>40818004</v>
      </c>
      <c r="J18" s="41">
        <v>19745512</v>
      </c>
      <c r="K18" s="41">
        <v>21072492</v>
      </c>
      <c r="L18" s="41">
        <v>34437440.079999998</v>
      </c>
      <c r="M18" s="41">
        <v>17068678.48</v>
      </c>
      <c r="N18" s="41">
        <v>17368761.600000001</v>
      </c>
      <c r="O18" s="42">
        <v>0.1</v>
      </c>
      <c r="P18" s="41">
        <v>1706867.848</v>
      </c>
      <c r="Q18" s="43">
        <v>0.15</v>
      </c>
      <c r="R18" s="42">
        <v>0</v>
      </c>
      <c r="S18" s="41">
        <v>2605314.2400000002</v>
      </c>
      <c r="T18" s="41">
        <v>0</v>
      </c>
      <c r="U18" s="41">
        <v>134674220.16</v>
      </c>
      <c r="V18" s="41">
        <v>32052133.359999999</v>
      </c>
      <c r="W18" s="41">
        <v>102622086.8</v>
      </c>
      <c r="X18" s="41">
        <v>60397064600</v>
      </c>
      <c r="Y18" s="41">
        <v>16936031600</v>
      </c>
      <c r="Z18" s="41">
        <v>43461033000</v>
      </c>
      <c r="AA18" s="44">
        <v>0</v>
      </c>
      <c r="AB18" s="45">
        <v>4312182.0880000005</v>
      </c>
      <c r="AC18" s="45">
        <f t="shared" si="0"/>
        <v>169111660.24000001</v>
      </c>
      <c r="AD18" s="45">
        <v>2000000</v>
      </c>
      <c r="AE18" s="45">
        <v>2000000</v>
      </c>
      <c r="AF18" s="45">
        <f t="shared" si="1"/>
        <v>8312182.0880000005</v>
      </c>
      <c r="AG18" s="40" t="s">
        <v>15</v>
      </c>
    </row>
    <row r="19" spans="1:45" x14ac:dyDescent="0.25">
      <c r="A19" s="20">
        <v>380</v>
      </c>
      <c r="B19" t="s">
        <v>322</v>
      </c>
      <c r="C19" t="s">
        <v>9</v>
      </c>
      <c r="D19" t="s">
        <v>10</v>
      </c>
      <c r="E19" t="s">
        <v>69</v>
      </c>
      <c r="F19" s="2">
        <v>5478212000</v>
      </c>
      <c r="G19" s="2">
        <v>0</v>
      </c>
      <c r="H19" s="2">
        <v>5478212000</v>
      </c>
      <c r="I19" s="2">
        <v>10350780</v>
      </c>
      <c r="J19" s="2">
        <v>0</v>
      </c>
      <c r="K19" s="2">
        <v>10350780</v>
      </c>
      <c r="L19" s="2">
        <v>8159495.2000000002</v>
      </c>
      <c r="M19" s="2">
        <v>0</v>
      </c>
      <c r="N19" s="2">
        <v>8159495.2000000002</v>
      </c>
      <c r="O19" s="15">
        <v>0.1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218993053.59999999</v>
      </c>
      <c r="V19" s="2">
        <v>0</v>
      </c>
      <c r="W19" s="2">
        <v>218993053.59999999</v>
      </c>
      <c r="X19" s="2">
        <v>128909248500</v>
      </c>
      <c r="Y19" s="2">
        <v>0</v>
      </c>
      <c r="Z19" s="2">
        <v>128909248500</v>
      </c>
      <c r="AA19" s="18">
        <v>8759722.1439999994</v>
      </c>
      <c r="AB19" s="4">
        <v>8759722.1439999994</v>
      </c>
      <c r="AC19" s="4">
        <f t="shared" si="0"/>
        <v>227152548.79999998</v>
      </c>
      <c r="AD19" s="4">
        <v>3000000</v>
      </c>
      <c r="AE19" s="4"/>
      <c r="AF19" s="4">
        <f t="shared" si="1"/>
        <v>11759722.143999999</v>
      </c>
      <c r="AG19" t="s">
        <v>70</v>
      </c>
      <c r="AQ19"/>
      <c r="AR19"/>
      <c r="AS19"/>
    </row>
    <row r="20" spans="1:45" x14ac:dyDescent="0.25">
      <c r="A20" s="20">
        <v>400</v>
      </c>
      <c r="B20" t="s">
        <v>322</v>
      </c>
      <c r="C20" t="s">
        <v>9</v>
      </c>
      <c r="D20" t="s">
        <v>10</v>
      </c>
      <c r="E20" t="s">
        <v>77</v>
      </c>
      <c r="F20" s="2">
        <v>3586280000</v>
      </c>
      <c r="G20" s="2">
        <v>0</v>
      </c>
      <c r="H20" s="2">
        <v>3586280000</v>
      </c>
      <c r="I20" s="2">
        <v>11029434</v>
      </c>
      <c r="J20" s="2">
        <v>0</v>
      </c>
      <c r="K20" s="2">
        <v>11029434</v>
      </c>
      <c r="L20" s="2">
        <v>9594922</v>
      </c>
      <c r="M20" s="2">
        <v>0</v>
      </c>
      <c r="N20" s="2">
        <v>9594922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225643090.59999999</v>
      </c>
      <c r="V20" s="2">
        <v>0</v>
      </c>
      <c r="W20" s="2">
        <v>225643090.59999999</v>
      </c>
      <c r="X20" s="2">
        <v>151285516000</v>
      </c>
      <c r="Y20" s="2">
        <v>0</v>
      </c>
      <c r="Z20" s="2">
        <v>151285516000</v>
      </c>
      <c r="AA20" s="18">
        <v>9025723.6239999998</v>
      </c>
      <c r="AB20" s="4">
        <v>9025723.6239999998</v>
      </c>
      <c r="AC20" s="4">
        <f t="shared" si="0"/>
        <v>235238012.59999999</v>
      </c>
      <c r="AD20" s="4">
        <v>4000000</v>
      </c>
      <c r="AE20" s="4"/>
      <c r="AF20" s="4">
        <f t="shared" si="1"/>
        <v>13025723.624</v>
      </c>
      <c r="AG20" t="s">
        <v>38</v>
      </c>
      <c r="AQ20"/>
      <c r="AR20"/>
      <c r="AS20"/>
    </row>
    <row r="21" spans="1:45" x14ac:dyDescent="0.25">
      <c r="A21" s="20">
        <v>418</v>
      </c>
      <c r="B21" t="s">
        <v>322</v>
      </c>
      <c r="C21" t="s">
        <v>9</v>
      </c>
      <c r="D21" t="s">
        <v>10</v>
      </c>
      <c r="E21" t="s">
        <v>38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350862738.12</v>
      </c>
      <c r="V21" s="2">
        <v>0</v>
      </c>
      <c r="W21" s="2">
        <v>350862738.12</v>
      </c>
      <c r="X21" s="2">
        <v>172871847200</v>
      </c>
      <c r="Y21" s="2">
        <v>0</v>
      </c>
      <c r="Z21" s="2">
        <v>172871847200</v>
      </c>
      <c r="AA21" s="18">
        <v>14034509.524800001</v>
      </c>
      <c r="AB21" s="4">
        <v>14034509.524800001</v>
      </c>
      <c r="AC21" s="4">
        <f t="shared" si="0"/>
        <v>350862738.12</v>
      </c>
      <c r="AD21" s="4">
        <v>6000000</v>
      </c>
      <c r="AE21" s="4"/>
      <c r="AF21" s="4">
        <f t="shared" si="1"/>
        <v>20034509.524800003</v>
      </c>
      <c r="AG21" t="s">
        <v>12</v>
      </c>
      <c r="AQ21"/>
      <c r="AR21"/>
      <c r="AS21"/>
    </row>
    <row r="22" spans="1:45" x14ac:dyDescent="0.25">
      <c r="A22" s="20">
        <v>419</v>
      </c>
      <c r="B22" t="s">
        <v>322</v>
      </c>
      <c r="C22" t="s">
        <v>9</v>
      </c>
      <c r="D22" t="s">
        <v>10</v>
      </c>
      <c r="E22" t="s">
        <v>70</v>
      </c>
      <c r="F22" s="2">
        <v>313680000</v>
      </c>
      <c r="G22" s="2">
        <v>0</v>
      </c>
      <c r="H22" s="2">
        <v>313680000</v>
      </c>
      <c r="I22" s="2">
        <v>960631</v>
      </c>
      <c r="J22" s="2">
        <v>0</v>
      </c>
      <c r="K22" s="2">
        <v>960631</v>
      </c>
      <c r="L22" s="2">
        <v>835159</v>
      </c>
      <c r="M22" s="2">
        <v>0</v>
      </c>
      <c r="N22" s="2">
        <v>835159</v>
      </c>
      <c r="O22" s="15">
        <v>0.1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216024261.80000001</v>
      </c>
      <c r="V22" s="2">
        <v>0</v>
      </c>
      <c r="W22" s="2">
        <v>216024261.80000001</v>
      </c>
      <c r="X22" s="2">
        <v>118417763000</v>
      </c>
      <c r="Y22" s="2">
        <v>0</v>
      </c>
      <c r="Z22" s="2">
        <v>118417763000</v>
      </c>
      <c r="AA22" s="18">
        <v>8640970.4719999991</v>
      </c>
      <c r="AB22" s="4">
        <v>8640970.4719999991</v>
      </c>
      <c r="AC22" s="4">
        <f t="shared" si="0"/>
        <v>216859420.80000001</v>
      </c>
      <c r="AD22" s="4">
        <v>3000000</v>
      </c>
      <c r="AE22" s="4"/>
      <c r="AF22" s="4">
        <f t="shared" si="1"/>
        <v>11640970.471999999</v>
      </c>
      <c r="AG22" t="s">
        <v>12</v>
      </c>
      <c r="AQ22"/>
      <c r="AR22"/>
      <c r="AS22"/>
    </row>
    <row r="23" spans="1:45" x14ac:dyDescent="0.25">
      <c r="A23" s="20">
        <v>425</v>
      </c>
      <c r="B23" t="s">
        <v>322</v>
      </c>
      <c r="C23" t="s">
        <v>9</v>
      </c>
      <c r="D23" t="s">
        <v>29</v>
      </c>
      <c r="E23" t="s">
        <v>84</v>
      </c>
      <c r="F23" s="2">
        <v>8253301000</v>
      </c>
      <c r="G23" s="2">
        <v>0</v>
      </c>
      <c r="H23" s="2">
        <v>8253301000</v>
      </c>
      <c r="I23" s="2">
        <v>25908258</v>
      </c>
      <c r="J23" s="2">
        <v>0</v>
      </c>
      <c r="K23" s="2">
        <v>25908258</v>
      </c>
      <c r="L23" s="2">
        <v>22606937.600000001</v>
      </c>
      <c r="M23" s="2">
        <v>0</v>
      </c>
      <c r="N23" s="2">
        <v>22606937.600000001</v>
      </c>
      <c r="O23" s="15">
        <v>0.1</v>
      </c>
      <c r="P23" s="2">
        <v>0</v>
      </c>
      <c r="Q23" s="13">
        <v>0.1</v>
      </c>
      <c r="R23" s="15">
        <v>0</v>
      </c>
      <c r="S23" s="2">
        <v>2260693.7599999998</v>
      </c>
      <c r="T23" s="2">
        <v>0</v>
      </c>
      <c r="U23" s="2">
        <v>181189107.28</v>
      </c>
      <c r="V23" s="2">
        <v>0</v>
      </c>
      <c r="W23" s="2">
        <v>181189107.28</v>
      </c>
      <c r="X23" s="2">
        <v>85084676800</v>
      </c>
      <c r="Y23" s="2">
        <v>0</v>
      </c>
      <c r="Z23" s="2">
        <v>85084676800</v>
      </c>
      <c r="AA23" s="18">
        <v>5435673.2183999997</v>
      </c>
      <c r="AB23" s="4">
        <v>7696366.9784000004</v>
      </c>
      <c r="AC23" s="4">
        <f t="shared" si="0"/>
        <v>203796044.88</v>
      </c>
      <c r="AD23" s="4">
        <v>3000000</v>
      </c>
      <c r="AE23" s="4"/>
      <c r="AF23" s="4">
        <f t="shared" si="1"/>
        <v>10696366.978399999</v>
      </c>
      <c r="AG23" t="s">
        <v>18</v>
      </c>
      <c r="AQ23"/>
      <c r="AR23"/>
      <c r="AS23"/>
    </row>
    <row r="24" spans="1:45" x14ac:dyDescent="0.25">
      <c r="A24" s="20">
        <v>443</v>
      </c>
      <c r="B24" t="s">
        <v>322</v>
      </c>
      <c r="C24" t="s">
        <v>9</v>
      </c>
      <c r="D24" t="s">
        <v>16</v>
      </c>
      <c r="E24" t="s">
        <v>34</v>
      </c>
      <c r="F24" s="2">
        <v>68254704000</v>
      </c>
      <c r="G24" s="2">
        <v>0</v>
      </c>
      <c r="H24" s="2">
        <v>68254704000</v>
      </c>
      <c r="I24" s="2">
        <v>150637914</v>
      </c>
      <c r="J24" s="2">
        <v>0</v>
      </c>
      <c r="K24" s="2">
        <v>150637914</v>
      </c>
      <c r="L24" s="2">
        <v>123336032.40000001</v>
      </c>
      <c r="M24" s="2">
        <v>0</v>
      </c>
      <c r="N24" s="2">
        <v>123336032.40000001</v>
      </c>
      <c r="O24" s="15">
        <v>0.1</v>
      </c>
      <c r="P24" s="2">
        <v>0</v>
      </c>
      <c r="Q24" s="13">
        <v>0.25</v>
      </c>
      <c r="R24" s="15">
        <v>0</v>
      </c>
      <c r="S24" s="2">
        <v>30834008.100000001</v>
      </c>
      <c r="T24" s="2">
        <v>0</v>
      </c>
      <c r="U24" s="2">
        <v>276597119.44</v>
      </c>
      <c r="V24" s="2">
        <v>0</v>
      </c>
      <c r="W24" s="2">
        <v>276597119.44</v>
      </c>
      <c r="X24" s="2">
        <v>161108303900</v>
      </c>
      <c r="Y24" s="2">
        <v>0</v>
      </c>
      <c r="Z24" s="2">
        <v>161108303900</v>
      </c>
      <c r="AA24" s="18">
        <v>11063884.7776</v>
      </c>
      <c r="AB24" s="4">
        <v>41897892.877599999</v>
      </c>
      <c r="AC24" s="4">
        <f t="shared" si="0"/>
        <v>399933151.84000003</v>
      </c>
      <c r="AD24" s="4">
        <v>6000000</v>
      </c>
      <c r="AE24" s="4"/>
      <c r="AF24" s="4">
        <f t="shared" si="1"/>
        <v>47897892.877599999</v>
      </c>
      <c r="AG24" t="s">
        <v>17</v>
      </c>
      <c r="AQ24"/>
      <c r="AR24"/>
      <c r="AS24"/>
    </row>
    <row r="25" spans="1:45" s="40" customFormat="1" x14ac:dyDescent="0.25">
      <c r="A25" s="39">
        <v>475</v>
      </c>
      <c r="B25" s="40" t="s">
        <v>323</v>
      </c>
      <c r="C25" s="40" t="s">
        <v>2</v>
      </c>
      <c r="D25" s="40" t="s">
        <v>352</v>
      </c>
      <c r="E25" s="40" t="s">
        <v>97</v>
      </c>
      <c r="F25" s="41">
        <v>50032997000</v>
      </c>
      <c r="G25" s="41">
        <v>0</v>
      </c>
      <c r="H25" s="41">
        <v>50032997000</v>
      </c>
      <c r="I25" s="41">
        <v>93819356</v>
      </c>
      <c r="J25" s="41">
        <v>0</v>
      </c>
      <c r="K25" s="41">
        <v>93819356</v>
      </c>
      <c r="L25" s="41">
        <v>73806157.200000003</v>
      </c>
      <c r="M25" s="41">
        <v>0</v>
      </c>
      <c r="N25" s="41">
        <v>73806157.200000003</v>
      </c>
      <c r="O25" s="42">
        <v>0.1</v>
      </c>
      <c r="P25" s="41">
        <v>0</v>
      </c>
      <c r="Q25" s="43">
        <v>0.2</v>
      </c>
      <c r="R25" s="42">
        <v>0</v>
      </c>
      <c r="S25" s="41">
        <v>14761231.439999999</v>
      </c>
      <c r="T25" s="41">
        <v>0</v>
      </c>
      <c r="U25" s="41">
        <v>306139717.39999998</v>
      </c>
      <c r="V25" s="41">
        <v>52385094</v>
      </c>
      <c r="W25" s="41">
        <v>253754623.40000001</v>
      </c>
      <c r="X25" s="41">
        <v>196736821500</v>
      </c>
      <c r="Y25" s="41">
        <v>25339355000</v>
      </c>
      <c r="Z25" s="41">
        <v>171397466500</v>
      </c>
      <c r="AA25" s="44">
        <v>10674035.876</v>
      </c>
      <c r="AB25" s="45">
        <v>25435267.316</v>
      </c>
      <c r="AC25" s="45">
        <f t="shared" si="0"/>
        <v>379945874.59999996</v>
      </c>
      <c r="AD25" s="45">
        <v>6000000</v>
      </c>
      <c r="AE25" s="45">
        <v>4000000</v>
      </c>
      <c r="AF25" s="45">
        <f t="shared" si="1"/>
        <v>35435267.316</v>
      </c>
      <c r="AG25" s="40" t="s">
        <v>14</v>
      </c>
    </row>
    <row r="26" spans="1:45" x14ac:dyDescent="0.25">
      <c r="A26" s="20">
        <v>591</v>
      </c>
      <c r="B26" t="s">
        <v>322</v>
      </c>
      <c r="C26" t="s">
        <v>2</v>
      </c>
      <c r="D26" t="s">
        <v>351</v>
      </c>
      <c r="E26" t="s">
        <v>105</v>
      </c>
      <c r="F26" s="2">
        <v>11528860000</v>
      </c>
      <c r="G26" s="2">
        <v>8710680000</v>
      </c>
      <c r="H26" s="2">
        <v>2818180000</v>
      </c>
      <c r="I26" s="2">
        <v>26318792</v>
      </c>
      <c r="J26" s="2">
        <v>17634845</v>
      </c>
      <c r="K26" s="2">
        <v>8683947</v>
      </c>
      <c r="L26" s="2">
        <v>21707248</v>
      </c>
      <c r="M26" s="2">
        <v>14150573</v>
      </c>
      <c r="N26" s="2">
        <v>7556675</v>
      </c>
      <c r="O26" s="15">
        <v>0.1</v>
      </c>
      <c r="P26" s="2">
        <v>1415057.3</v>
      </c>
      <c r="Q26" s="13">
        <v>0.1</v>
      </c>
      <c r="R26" s="15">
        <v>0</v>
      </c>
      <c r="S26" s="2">
        <v>755667.5</v>
      </c>
      <c r="T26" s="2">
        <v>0</v>
      </c>
      <c r="U26" s="2">
        <v>354983960.68000001</v>
      </c>
      <c r="V26" s="2">
        <v>57458446.200000003</v>
      </c>
      <c r="W26" s="2">
        <v>297525514.48000002</v>
      </c>
      <c r="X26" s="2">
        <v>211079900800</v>
      </c>
      <c r="Y26" s="2">
        <v>26687967000</v>
      </c>
      <c r="Z26" s="2">
        <v>184391933800</v>
      </c>
      <c r="AA26" s="18">
        <v>12475605.041200001</v>
      </c>
      <c r="AB26" s="4">
        <v>14646329.8412</v>
      </c>
      <c r="AC26" s="4">
        <f t="shared" si="0"/>
        <v>376691208.68000001</v>
      </c>
      <c r="AD26" s="4">
        <v>6000000</v>
      </c>
      <c r="AE26" s="4"/>
      <c r="AF26" s="4">
        <f t="shared" si="1"/>
        <v>20646329.841200002</v>
      </c>
      <c r="AG26" t="s">
        <v>3</v>
      </c>
      <c r="AQ26"/>
      <c r="AR26"/>
      <c r="AS26"/>
    </row>
    <row r="27" spans="1:45" x14ac:dyDescent="0.25">
      <c r="A27" s="20">
        <v>639</v>
      </c>
      <c r="B27" t="s">
        <v>322</v>
      </c>
      <c r="C27" t="s">
        <v>2</v>
      </c>
      <c r="D27" t="s">
        <v>8</v>
      </c>
      <c r="E27" t="s">
        <v>113</v>
      </c>
      <c r="F27" s="2">
        <v>366833137000</v>
      </c>
      <c r="G27" s="2">
        <v>224504000</v>
      </c>
      <c r="H27" s="2">
        <v>366608633000</v>
      </c>
      <c r="I27" s="2">
        <v>551378975</v>
      </c>
      <c r="J27" s="2">
        <v>785767</v>
      </c>
      <c r="K27" s="2">
        <v>550593208</v>
      </c>
      <c r="L27" s="2">
        <v>404645720.19999999</v>
      </c>
      <c r="M27" s="2">
        <v>695965.4</v>
      </c>
      <c r="N27" s="2">
        <v>403949754.80000001</v>
      </c>
      <c r="O27" s="15">
        <v>0.1</v>
      </c>
      <c r="P27" s="2">
        <v>69596.539999999994</v>
      </c>
      <c r="Q27" s="13">
        <v>0.25</v>
      </c>
      <c r="R27" s="15">
        <v>0.5</v>
      </c>
      <c r="S27" s="2">
        <v>164474877.40000001</v>
      </c>
      <c r="T27" s="2">
        <v>0</v>
      </c>
      <c r="U27" s="2">
        <v>431783608.12</v>
      </c>
      <c r="V27" s="2">
        <v>55899474.200000003</v>
      </c>
      <c r="W27" s="2">
        <v>375884133.92000002</v>
      </c>
      <c r="X27" s="2">
        <v>300417087200</v>
      </c>
      <c r="Y27" s="2">
        <v>30186262000</v>
      </c>
      <c r="Z27" s="2">
        <v>270230825200</v>
      </c>
      <c r="AA27" s="18">
        <v>15594360.0988</v>
      </c>
      <c r="AB27" s="4">
        <v>180138834.0388</v>
      </c>
      <c r="AC27" s="4">
        <f t="shared" si="0"/>
        <v>836429328.31999993</v>
      </c>
      <c r="AD27" s="4">
        <v>6000000</v>
      </c>
      <c r="AE27" s="4"/>
      <c r="AF27" s="4">
        <f t="shared" si="1"/>
        <v>186138834.0388</v>
      </c>
      <c r="AG27" t="s">
        <v>15</v>
      </c>
      <c r="AQ27"/>
      <c r="AR27"/>
      <c r="AS27"/>
    </row>
    <row r="28" spans="1:45" s="40" customFormat="1" x14ac:dyDescent="0.25">
      <c r="A28" s="39">
        <v>815</v>
      </c>
      <c r="B28" s="40" t="s">
        <v>323</v>
      </c>
      <c r="C28" s="40" t="s">
        <v>2</v>
      </c>
      <c r="D28" s="40" t="s">
        <v>352</v>
      </c>
      <c r="E28" s="40" t="s">
        <v>180</v>
      </c>
      <c r="F28" s="41">
        <v>15381871000</v>
      </c>
      <c r="G28" s="41">
        <v>351305000</v>
      </c>
      <c r="H28" s="41">
        <v>15030566000</v>
      </c>
      <c r="I28" s="41">
        <v>33693214</v>
      </c>
      <c r="J28" s="41">
        <v>1229572</v>
      </c>
      <c r="K28" s="41">
        <v>32463642</v>
      </c>
      <c r="L28" s="41">
        <v>27540465.600000001</v>
      </c>
      <c r="M28" s="41">
        <v>1089050</v>
      </c>
      <c r="N28" s="41">
        <v>26451415.600000001</v>
      </c>
      <c r="O28" s="42">
        <v>0.1</v>
      </c>
      <c r="P28" s="41">
        <v>108905</v>
      </c>
      <c r="Q28" s="43">
        <v>0.1</v>
      </c>
      <c r="R28" s="42">
        <v>0</v>
      </c>
      <c r="S28" s="41">
        <v>2645141.56</v>
      </c>
      <c r="T28" s="41">
        <v>0</v>
      </c>
      <c r="U28" s="41">
        <v>321633524.16000003</v>
      </c>
      <c r="V28" s="41">
        <v>22001694.48</v>
      </c>
      <c r="W28" s="41">
        <v>299631829.68000001</v>
      </c>
      <c r="X28" s="41">
        <v>195415124600</v>
      </c>
      <c r="Y28" s="41">
        <v>12635941300</v>
      </c>
      <c r="Z28" s="41">
        <v>182779183300</v>
      </c>
      <c r="AA28" s="44">
        <v>12205290.131999999</v>
      </c>
      <c r="AB28" s="45">
        <v>14959336.692</v>
      </c>
      <c r="AC28" s="45">
        <f t="shared" si="0"/>
        <v>349173989.76000005</v>
      </c>
      <c r="AD28" s="45">
        <v>6000000</v>
      </c>
      <c r="AE28" s="45">
        <v>4000000</v>
      </c>
      <c r="AF28" s="45">
        <f t="shared" si="1"/>
        <v>24959336.692000002</v>
      </c>
      <c r="AG28" s="40" t="s">
        <v>14</v>
      </c>
    </row>
    <row r="29" spans="1:45" x14ac:dyDescent="0.25">
      <c r="A29" s="20">
        <v>961</v>
      </c>
      <c r="B29" t="s">
        <v>322</v>
      </c>
      <c r="C29" t="s">
        <v>2</v>
      </c>
      <c r="D29" t="s">
        <v>219</v>
      </c>
      <c r="E29" t="s">
        <v>202</v>
      </c>
      <c r="F29" s="2">
        <v>146835070000</v>
      </c>
      <c r="G29" s="2">
        <v>0</v>
      </c>
      <c r="H29" s="2">
        <v>146835070000</v>
      </c>
      <c r="I29" s="2">
        <v>236685614</v>
      </c>
      <c r="J29" s="2">
        <v>0</v>
      </c>
      <c r="K29" s="2">
        <v>236685614</v>
      </c>
      <c r="L29" s="2">
        <v>177951586</v>
      </c>
      <c r="M29" s="2">
        <v>0</v>
      </c>
      <c r="N29" s="2">
        <v>177951586</v>
      </c>
      <c r="O29" s="15">
        <v>0.1</v>
      </c>
      <c r="P29" s="2">
        <v>0</v>
      </c>
      <c r="Q29" s="13">
        <v>0.25</v>
      </c>
      <c r="R29" s="15">
        <v>0.4</v>
      </c>
      <c r="S29" s="2">
        <v>48680634.399999999</v>
      </c>
      <c r="T29" s="2">
        <v>0</v>
      </c>
      <c r="U29" s="2">
        <v>414727252.60000002</v>
      </c>
      <c r="V29" s="2">
        <v>1563120</v>
      </c>
      <c r="W29" s="2">
        <v>413164132.60000002</v>
      </c>
      <c r="X29" s="2">
        <v>256791721000</v>
      </c>
      <c r="Y29" s="2">
        <v>601200000</v>
      </c>
      <c r="Z29" s="2">
        <v>256190521000</v>
      </c>
      <c r="AA29" s="18">
        <v>16542196.504000001</v>
      </c>
      <c r="AB29" s="4">
        <v>65222830.903999999</v>
      </c>
      <c r="AC29" s="4">
        <f t="shared" si="0"/>
        <v>592678838.60000002</v>
      </c>
      <c r="AD29" s="4">
        <v>6000000</v>
      </c>
      <c r="AE29" s="4"/>
      <c r="AF29" s="4">
        <f t="shared" si="1"/>
        <v>71222830.903999999</v>
      </c>
      <c r="AG29" t="s">
        <v>222</v>
      </c>
      <c r="AQ29"/>
      <c r="AR29"/>
      <c r="AS29"/>
    </row>
    <row r="30" spans="1:45" x14ac:dyDescent="0.25">
      <c r="A30" s="20">
        <v>988</v>
      </c>
      <c r="B30" t="s">
        <v>322</v>
      </c>
      <c r="C30" t="s">
        <v>9</v>
      </c>
      <c r="D30" t="s">
        <v>10</v>
      </c>
      <c r="E30" t="s">
        <v>208</v>
      </c>
      <c r="F30" s="2">
        <v>51359000</v>
      </c>
      <c r="G30" s="2">
        <v>0</v>
      </c>
      <c r="H30" s="2">
        <v>51359000</v>
      </c>
      <c r="I30" s="2">
        <v>179757</v>
      </c>
      <c r="J30" s="2">
        <v>0</v>
      </c>
      <c r="K30" s="2">
        <v>179757</v>
      </c>
      <c r="L30" s="2">
        <v>159213.4</v>
      </c>
      <c r="M30" s="2">
        <v>0</v>
      </c>
      <c r="N30" s="2">
        <v>159213.4</v>
      </c>
      <c r="O30" s="15">
        <v>0.1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200778229</v>
      </c>
      <c r="V30" s="2">
        <v>0</v>
      </c>
      <c r="W30" s="2">
        <v>200778229</v>
      </c>
      <c r="X30" s="2">
        <v>116787322500</v>
      </c>
      <c r="Y30" s="2">
        <v>0</v>
      </c>
      <c r="Z30" s="2">
        <v>116787322500</v>
      </c>
      <c r="AA30" s="18">
        <v>8031129.1600000001</v>
      </c>
      <c r="AB30" s="4">
        <v>8031129.1600000001</v>
      </c>
      <c r="AC30" s="4">
        <f t="shared" si="0"/>
        <v>200937442.40000001</v>
      </c>
      <c r="AD30" s="4">
        <v>3000000</v>
      </c>
      <c r="AE30" s="4"/>
      <c r="AF30" s="4">
        <f t="shared" si="1"/>
        <v>11031129.16</v>
      </c>
      <c r="AG30" t="s">
        <v>12</v>
      </c>
      <c r="AQ30"/>
      <c r="AR30"/>
      <c r="AS30"/>
    </row>
    <row r="31" spans="1:45" s="40" customFormat="1" x14ac:dyDescent="0.25">
      <c r="A31" s="39">
        <v>1119</v>
      </c>
      <c r="B31" s="40" t="s">
        <v>323</v>
      </c>
      <c r="C31" s="40" t="s">
        <v>2</v>
      </c>
      <c r="D31" s="40" t="s">
        <v>4</v>
      </c>
      <c r="E31" s="40" t="s">
        <v>239</v>
      </c>
      <c r="F31" s="41">
        <v>68048198000</v>
      </c>
      <c r="G31" s="41">
        <v>0</v>
      </c>
      <c r="H31" s="41">
        <v>68048198000</v>
      </c>
      <c r="I31" s="41">
        <v>134533707</v>
      </c>
      <c r="J31" s="41">
        <v>0</v>
      </c>
      <c r="K31" s="41">
        <v>134533707</v>
      </c>
      <c r="L31" s="41">
        <v>107314427.8</v>
      </c>
      <c r="M31" s="41">
        <v>0</v>
      </c>
      <c r="N31" s="41">
        <v>107314427.8</v>
      </c>
      <c r="O31" s="42">
        <v>0.1</v>
      </c>
      <c r="P31" s="41">
        <v>0</v>
      </c>
      <c r="Q31" s="43">
        <v>0.25</v>
      </c>
      <c r="R31" s="42">
        <v>0</v>
      </c>
      <c r="S31" s="41">
        <v>26828606.949999999</v>
      </c>
      <c r="T31" s="41">
        <v>0</v>
      </c>
      <c r="U31" s="41">
        <v>334088961</v>
      </c>
      <c r="V31" s="41">
        <v>33249036.600000001</v>
      </c>
      <c r="W31" s="41">
        <v>300839924.39999998</v>
      </c>
      <c r="X31" s="41">
        <v>246248002500</v>
      </c>
      <c r="Y31" s="41">
        <v>16000976000</v>
      </c>
      <c r="Z31" s="41">
        <v>230247026500</v>
      </c>
      <c r="AA31" s="44">
        <v>12366087.342</v>
      </c>
      <c r="AB31" s="45">
        <v>39194694.292000003</v>
      </c>
      <c r="AC31" s="45">
        <f t="shared" si="0"/>
        <v>441403388.80000001</v>
      </c>
      <c r="AD31" s="45">
        <v>6000000</v>
      </c>
      <c r="AE31" s="45">
        <v>4000000</v>
      </c>
      <c r="AF31" s="45">
        <f t="shared" si="1"/>
        <v>49194694.292000003</v>
      </c>
      <c r="AG31" s="40" t="s">
        <v>22</v>
      </c>
    </row>
    <row r="32" spans="1:45" x14ac:dyDescent="0.25">
      <c r="A32" s="20">
        <v>1181</v>
      </c>
      <c r="B32" t="s">
        <v>322</v>
      </c>
      <c r="C32" t="s">
        <v>2</v>
      </c>
      <c r="D32" t="s">
        <v>219</v>
      </c>
      <c r="E32" t="s">
        <v>270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0.1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652699685.32000005</v>
      </c>
      <c r="V32" s="2">
        <v>149203</v>
      </c>
      <c r="W32" s="2">
        <v>652550482.32000005</v>
      </c>
      <c r="X32" s="2">
        <v>456960844200</v>
      </c>
      <c r="Y32" s="2">
        <v>48130000</v>
      </c>
      <c r="Z32" s="2">
        <v>456912714200</v>
      </c>
      <c r="AA32" s="18">
        <v>26103511.322799999</v>
      </c>
      <c r="AB32" s="4">
        <v>26103511.322799999</v>
      </c>
      <c r="AC32" s="4">
        <f t="shared" si="0"/>
        <v>652699685.32000005</v>
      </c>
      <c r="AD32" s="4">
        <v>6000000</v>
      </c>
      <c r="AE32" s="4"/>
      <c r="AF32" s="4">
        <f t="shared" si="1"/>
        <v>32103511.322799999</v>
      </c>
      <c r="AG32" t="s">
        <v>222</v>
      </c>
      <c r="AQ32"/>
      <c r="AR32"/>
      <c r="AS32"/>
    </row>
    <row r="33" spans="1:46" x14ac:dyDescent="0.25">
      <c r="A33" s="20" t="s">
        <v>256</v>
      </c>
      <c r="B33" t="s">
        <v>322</v>
      </c>
      <c r="C33" t="s">
        <v>2</v>
      </c>
      <c r="D33" t="s">
        <v>219</v>
      </c>
      <c r="E33" t="s">
        <v>255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0.1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C33" s="4"/>
      <c r="AD33" s="4"/>
      <c r="AE33" s="4"/>
      <c r="AF33" s="4">
        <f t="shared" si="1"/>
        <v>0</v>
      </c>
      <c r="AG33" t="s">
        <v>222</v>
      </c>
      <c r="AQ33"/>
      <c r="AR33"/>
      <c r="AS33"/>
    </row>
    <row r="34" spans="1:46" s="30" customFormat="1" x14ac:dyDescent="0.25">
      <c r="A34" s="31"/>
      <c r="C34" s="32"/>
      <c r="D34" s="32"/>
      <c r="E34" s="32"/>
      <c r="F34" s="32"/>
      <c r="G34" s="32"/>
      <c r="H34" s="32"/>
      <c r="I34" s="32"/>
      <c r="J34" s="33"/>
      <c r="K34" s="32"/>
      <c r="L34" s="34"/>
      <c r="M34" s="33"/>
      <c r="N34" s="32"/>
      <c r="O34" s="32"/>
      <c r="P34" s="32"/>
      <c r="Q34" s="32"/>
      <c r="R34" s="32"/>
      <c r="S34" s="32"/>
      <c r="T34" s="32"/>
      <c r="U34" s="32"/>
      <c r="V34" s="35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R34" s="36"/>
      <c r="AS34" s="36"/>
      <c r="AT34" s="37"/>
    </row>
    <row r="35" spans="1:46" s="30" customFormat="1" x14ac:dyDescent="0.25">
      <c r="A35" s="31"/>
      <c r="C35" s="32"/>
      <c r="D35" s="32"/>
      <c r="E35" s="32"/>
      <c r="F35" s="32"/>
      <c r="G35" s="32"/>
      <c r="H35" s="32"/>
      <c r="I35" s="32"/>
      <c r="J35" s="33"/>
      <c r="K35" s="32"/>
      <c r="L35" s="34"/>
      <c r="M35" s="33"/>
      <c r="N35" s="32"/>
      <c r="O35" s="32"/>
      <c r="P35" s="32"/>
      <c r="Q35" s="32"/>
      <c r="R35" s="32"/>
      <c r="S35" s="32"/>
      <c r="T35" s="32"/>
      <c r="U35" s="32"/>
      <c r="V35" s="35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R35" s="36"/>
      <c r="AS35" s="36"/>
      <c r="AT35" s="37"/>
    </row>
    <row r="36" spans="1:46" s="30" customFormat="1" x14ac:dyDescent="0.25">
      <c r="AQ36" s="36"/>
      <c r="AR36" s="36"/>
      <c r="AS36" s="36"/>
    </row>
    <row r="37" spans="1:46" s="30" customFormat="1" x14ac:dyDescent="0.25">
      <c r="AQ37" s="36"/>
      <c r="AR37" s="36"/>
      <c r="AS37" s="36"/>
    </row>
    <row r="38" spans="1:46" s="30" customFormat="1" x14ac:dyDescent="0.25">
      <c r="AQ38" s="36"/>
      <c r="AR38" s="36"/>
      <c r="AS38" s="36"/>
    </row>
    <row r="39" spans="1:46" s="30" customFormat="1" x14ac:dyDescent="0.25">
      <c r="AQ39" s="36"/>
      <c r="AR39" s="36"/>
      <c r="AS39" s="36"/>
    </row>
    <row r="40" spans="1:46" s="30" customFormat="1" x14ac:dyDescent="0.25">
      <c r="AQ40" s="36"/>
      <c r="AR40" s="36"/>
      <c r="AS40" s="36"/>
    </row>
    <row r="41" spans="1:46" s="30" customFormat="1" x14ac:dyDescent="0.25">
      <c r="AQ41" s="36"/>
      <c r="AR41" s="36"/>
      <c r="AS41" s="36"/>
    </row>
    <row r="42" spans="1:46" s="30" customFormat="1" x14ac:dyDescent="0.25">
      <c r="AQ42" s="36"/>
      <c r="AR42" s="36"/>
      <c r="AS42" s="36"/>
    </row>
    <row r="43" spans="1:46" s="30" customFormat="1" x14ac:dyDescent="0.25">
      <c r="AQ43" s="36"/>
      <c r="AR43" s="36"/>
      <c r="AS43" s="36"/>
    </row>
    <row r="44" spans="1:46" s="30" customFormat="1" x14ac:dyDescent="0.25">
      <c r="AQ44" s="36"/>
      <c r="AR44" s="36"/>
      <c r="AS44" s="36"/>
    </row>
    <row r="45" spans="1:46" s="30" customFormat="1" x14ac:dyDescent="0.25">
      <c r="AQ45" s="36"/>
      <c r="AR45" s="36"/>
      <c r="AS4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abSelected="1" topLeftCell="C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122</v>
      </c>
      <c r="B1" s="6" t="s">
        <v>125</v>
      </c>
      <c r="C1" s="6" t="s">
        <v>161</v>
      </c>
      <c r="D1" s="6" t="s">
        <v>199</v>
      </c>
      <c r="E1" s="6" t="s">
        <v>126</v>
      </c>
      <c r="F1" s="23" t="s">
        <v>143</v>
      </c>
      <c r="G1" s="23" t="s">
        <v>144</v>
      </c>
      <c r="H1" s="27" t="s">
        <v>259</v>
      </c>
      <c r="I1" s="23" t="s">
        <v>260</v>
      </c>
      <c r="J1" s="28" t="s">
        <v>198</v>
      </c>
      <c r="K1" s="26" t="s">
        <v>205</v>
      </c>
      <c r="L1" s="23" t="s">
        <v>206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351</v>
      </c>
      <c r="D2" s="29">
        <v>2</v>
      </c>
      <c r="E2" t="s">
        <v>3</v>
      </c>
      <c r="F2" s="4">
        <v>832828387500</v>
      </c>
      <c r="G2" s="4">
        <v>1312360109</v>
      </c>
      <c r="H2" s="25">
        <v>1.7999999999999999E-2</v>
      </c>
      <c r="I2" s="4">
        <f>H2*G2</f>
        <v>23622481.961999997</v>
      </c>
      <c r="J2" s="25">
        <v>7.4999999999999997E-3</v>
      </c>
      <c r="K2" s="4">
        <v>0</v>
      </c>
      <c r="L2" s="4">
        <f>I2+K2</f>
        <v>23622481.961999997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352</v>
      </c>
      <c r="D3" s="29">
        <v>1</v>
      </c>
      <c r="E3" t="s">
        <v>14</v>
      </c>
      <c r="F3" s="4">
        <v>457566814100</v>
      </c>
      <c r="G3" s="4">
        <v>729119864.36000001</v>
      </c>
      <c r="H3" s="25">
        <v>1.7999999999999999E-2</v>
      </c>
      <c r="I3" s="4">
        <f>H3*G3</f>
        <v>13124157.55848</v>
      </c>
      <c r="J3" s="25">
        <v>4.1000000000000003E-3</v>
      </c>
      <c r="K3" s="4">
        <v>0</v>
      </c>
      <c r="L3" s="4">
        <f>I3+K3</f>
        <v>13124157.55848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1816351624000</v>
      </c>
      <c r="G4" s="4">
        <v>2710530282.4000001</v>
      </c>
      <c r="H4" s="25">
        <v>1.7999999999999999E-2</v>
      </c>
      <c r="I4" s="4">
        <f t="shared" ref="I4:I9" si="0">H4*G4</f>
        <v>48789545.0832</v>
      </c>
      <c r="J4" s="25">
        <v>1.6299999999999999E-2</v>
      </c>
      <c r="K4" s="4">
        <v>25000000</v>
      </c>
      <c r="L4" s="4">
        <f t="shared" ref="L4:L9" si="1">I4+K4</f>
        <v>73789545.083200008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219</v>
      </c>
      <c r="D5" s="29">
        <v>2</v>
      </c>
      <c r="E5" t="s">
        <v>222</v>
      </c>
      <c r="F5" s="4">
        <v>860768482200</v>
      </c>
      <c r="G5" s="4">
        <v>1245939153.1199999</v>
      </c>
      <c r="H5" s="25">
        <v>1.7999999999999999E-2</v>
      </c>
      <c r="I5" s="4">
        <f t="shared" si="0"/>
        <v>22426904.756159995</v>
      </c>
      <c r="J5" s="25">
        <v>7.7000000000000002E-3</v>
      </c>
      <c r="K5" s="4">
        <v>0</v>
      </c>
      <c r="L5" s="4">
        <f t="shared" si="1"/>
        <v>22426904.756159995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1202853589400</v>
      </c>
      <c r="G6" s="4">
        <v>1761072359.24</v>
      </c>
      <c r="H6" s="25">
        <v>1.7999999999999999E-2</v>
      </c>
      <c r="I6" s="4">
        <f t="shared" si="0"/>
        <v>31699302.466319997</v>
      </c>
      <c r="J6" s="25">
        <v>1.09E-2</v>
      </c>
      <c r="K6" s="4">
        <v>0</v>
      </c>
      <c r="L6" s="4">
        <f t="shared" si="1"/>
        <v>31699302.466319997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760667192200</v>
      </c>
      <c r="G7" s="4">
        <v>1348409784.1199999</v>
      </c>
      <c r="H7" s="25">
        <v>1.2999999999999999E-2</v>
      </c>
      <c r="I7" s="4">
        <f t="shared" si="0"/>
        <v>17529327.193559997</v>
      </c>
      <c r="J7" s="25">
        <v>6.8999999999999999E-3</v>
      </c>
      <c r="K7" s="4">
        <v>0</v>
      </c>
      <c r="L7" s="4">
        <f t="shared" si="1"/>
        <v>17529327.193559997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179</v>
      </c>
      <c r="B8" t="s">
        <v>9</v>
      </c>
      <c r="C8" t="s">
        <v>29</v>
      </c>
      <c r="D8" s="29">
        <v>2</v>
      </c>
      <c r="E8" t="s">
        <v>31</v>
      </c>
      <c r="F8" s="4">
        <v>964097811200</v>
      </c>
      <c r="G8" s="4">
        <v>1454350619.52</v>
      </c>
      <c r="H8" s="25">
        <v>1.2999999999999999E-2</v>
      </c>
      <c r="I8" s="4">
        <f t="shared" si="0"/>
        <v>18906558.05376</v>
      </c>
      <c r="J8" s="25">
        <v>8.6999999999999994E-3</v>
      </c>
      <c r="K8" s="4">
        <v>15000000</v>
      </c>
      <c r="L8" s="4">
        <f t="shared" si="1"/>
        <v>33906558.05376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51</v>
      </c>
      <c r="B9" t="s">
        <v>9</v>
      </c>
      <c r="C9" t="s">
        <v>16</v>
      </c>
      <c r="D9" s="29">
        <v>3</v>
      </c>
      <c r="E9" t="s">
        <v>17</v>
      </c>
      <c r="F9" s="4">
        <v>1323300315500</v>
      </c>
      <c r="G9" s="4">
        <v>1999637160.8</v>
      </c>
      <c r="H9" s="25">
        <v>1.2999999999999999E-2</v>
      </c>
      <c r="I9" s="4">
        <f t="shared" si="0"/>
        <v>25995283.090399999</v>
      </c>
      <c r="J9" s="25">
        <v>1.17E-2</v>
      </c>
      <c r="K9" s="4">
        <v>0</v>
      </c>
      <c r="L9" s="4">
        <f t="shared" si="1"/>
        <v>25995283.090399999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4">
        <f>SUM(F2:F9)</f>
        <v>8218434216100</v>
      </c>
      <c r="G15" s="4">
        <f>SUM(G2:G9)</f>
        <v>12561419332.559999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A16" s="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5:32" x14ac:dyDescent="0.25">
      <c r="E18" t="s">
        <v>2</v>
      </c>
      <c r="F18" s="4">
        <v>5170368897200</v>
      </c>
      <c r="G18" s="4">
        <v>7759021768.1199999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9</v>
      </c>
      <c r="F19" s="4">
        <v>3048065318900</v>
      </c>
      <c r="G19" s="4">
        <v>4802397564.4399996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E20" s="4" t="s">
        <v>261</v>
      </c>
      <c r="F20" s="4">
        <f>SUM(F18,F19)</f>
        <v>8218434216100</v>
      </c>
      <c r="G20" s="4">
        <f>SUM(G18,G19)</f>
        <v>12561419332.559999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145</v>
      </c>
      <c r="B1" s="3" t="s">
        <v>146</v>
      </c>
      <c r="C1" s="24" t="s">
        <v>147</v>
      </c>
      <c r="D1" s="24" t="s">
        <v>148</v>
      </c>
      <c r="E1" s="3" t="s">
        <v>149</v>
      </c>
      <c r="F1" s="3" t="s">
        <v>150</v>
      </c>
      <c r="G1" s="3" t="s">
        <v>151</v>
      </c>
    </row>
    <row r="2" spans="1:7" x14ac:dyDescent="0.25">
      <c r="A2" t="s">
        <v>152</v>
      </c>
      <c r="B2" t="s">
        <v>153</v>
      </c>
      <c r="C2" s="18">
        <v>3048065318900</v>
      </c>
      <c r="D2" s="18"/>
      <c r="E2" s="2">
        <v>4802397564.4399996</v>
      </c>
      <c r="F2" s="2"/>
      <c r="G2" s="4">
        <f>0.6%*E2</f>
        <v>28814385.386639997</v>
      </c>
    </row>
    <row r="3" spans="1:7" x14ac:dyDescent="0.25">
      <c r="A3" t="s">
        <v>154</v>
      </c>
      <c r="B3" t="s">
        <v>155</v>
      </c>
      <c r="C3" s="18">
        <v>3048065318900</v>
      </c>
      <c r="D3" s="4">
        <v>5170368897200</v>
      </c>
      <c r="E3" s="2">
        <v>4802397564.4399996</v>
      </c>
      <c r="F3" s="2">
        <v>7759021768.1199999</v>
      </c>
      <c r="G3" s="4">
        <f>0.4%*F3+0.1%*E3</f>
        <v>35838484.636919998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2014-08-21T06:59:12Z</dcterms:modified>
</cp:coreProperties>
</file>