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305" windowWidth="14805" windowHeight="6810" activeTab="3"/>
  </bookViews>
  <sheets>
    <sheet name="Details" sheetId="2" r:id="rId1"/>
    <sheet name="AE" sheetId="7" r:id="rId2"/>
    <sheet name="SUP" sheetId="3" r:id="rId3"/>
    <sheet name="MAN" sheetId="4" r:id="rId4"/>
    <sheet name="MD" sheetId="5" r:id="rId5"/>
  </sheets>
  <definedNames>
    <definedName name="_xlnm._FilterDatabase" localSheetId="1" hidden="1">AE!$A$1:$O$288</definedName>
    <definedName name="_xlnm._FilterDatabase" localSheetId="0" hidden="1">Details!$A$1:$AD$334</definedName>
    <definedName name="_xlnm._FilterDatabase" localSheetId="3" hidden="1">MAN!$A$1:$AI$9</definedName>
    <definedName name="_xlnm._FilterDatabase" localSheetId="4" hidden="1">MD!$A$1:$G$3</definedName>
    <definedName name="_xlnm._FilterDatabase" localSheetId="2" hidden="1">SUP!$A$1:$AV$34</definedName>
    <definedName name="ManagerResult" localSheetId="3">MAN!#REF!</definedName>
    <definedName name="ManagerResults_1" localSheetId="3">MAN!#REF!</definedName>
    <definedName name="result" localSheetId="0">Details!$A$2:$AD$334</definedName>
    <definedName name="result_1" localSheetId="1">AE!#REF!</definedName>
    <definedName name="result_1" localSheetId="0">Details!#REF!</definedName>
    <definedName name="result_2" localSheetId="1">AE!#REF!</definedName>
    <definedName name="result_2" localSheetId="0">Details!#REF!</definedName>
    <definedName name="result_3" localSheetId="1">AE!#REF!</definedName>
    <definedName name="result_3" localSheetId="0">Details!#REF!</definedName>
    <definedName name="Result_4" localSheetId="1">AE!#REF!</definedName>
    <definedName name="Result_4" localSheetId="0">Details!#REF!</definedName>
    <definedName name="result_5" localSheetId="1">AE!#REF!</definedName>
    <definedName name="result_5" localSheetId="0">Details!#REF!</definedName>
  </definedNames>
  <calcPr calcId="145621"/>
</workbook>
</file>

<file path=xl/calcChain.xml><?xml version="1.0" encoding="utf-8"?>
<calcChain xmlns="http://schemas.openxmlformats.org/spreadsheetml/2006/main">
  <c r="G15" i="4" l="1"/>
  <c r="F15" i="4"/>
  <c r="AF3" i="3" l="1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2" i="3"/>
  <c r="AD3" i="7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D67" i="7"/>
  <c r="AD68" i="7"/>
  <c r="AD69" i="7"/>
  <c r="AD70" i="7"/>
  <c r="AD71" i="7"/>
  <c r="AD72" i="7"/>
  <c r="AD73" i="7"/>
  <c r="AD74" i="7"/>
  <c r="AD75" i="7"/>
  <c r="AD76" i="7"/>
  <c r="AD77" i="7"/>
  <c r="AD78" i="7"/>
  <c r="AD79" i="7"/>
  <c r="AD80" i="7"/>
  <c r="AD81" i="7"/>
  <c r="AD82" i="7"/>
  <c r="AD83" i="7"/>
  <c r="AD84" i="7"/>
  <c r="AD85" i="7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100" i="7"/>
  <c r="AD101" i="7"/>
  <c r="AD102" i="7"/>
  <c r="AD103" i="7"/>
  <c r="AD104" i="7"/>
  <c r="AD105" i="7"/>
  <c r="AD106" i="7"/>
  <c r="AD107" i="7"/>
  <c r="AD108" i="7"/>
  <c r="AD109" i="7"/>
  <c r="AD110" i="7"/>
  <c r="AD111" i="7"/>
  <c r="AD112" i="7"/>
  <c r="AD113" i="7"/>
  <c r="AD114" i="7"/>
  <c r="AD115" i="7"/>
  <c r="AD116" i="7"/>
  <c r="AD117" i="7"/>
  <c r="AD118" i="7"/>
  <c r="AD119" i="7"/>
  <c r="AD120" i="7"/>
  <c r="AD121" i="7"/>
  <c r="AD122" i="7"/>
  <c r="AD123" i="7"/>
  <c r="AD124" i="7"/>
  <c r="AD125" i="7"/>
  <c r="AD126" i="7"/>
  <c r="AD127" i="7"/>
  <c r="AD128" i="7"/>
  <c r="AD129" i="7"/>
  <c r="AD130" i="7"/>
  <c r="AD131" i="7"/>
  <c r="AD132" i="7"/>
  <c r="AD133" i="7"/>
  <c r="AD134" i="7"/>
  <c r="AD135" i="7"/>
  <c r="AD136" i="7"/>
  <c r="AD137" i="7"/>
  <c r="AD138" i="7"/>
  <c r="AD139" i="7"/>
  <c r="AD140" i="7"/>
  <c r="AD141" i="7"/>
  <c r="AD142" i="7"/>
  <c r="AD143" i="7"/>
  <c r="AD144" i="7"/>
  <c r="AD145" i="7"/>
  <c r="AD146" i="7"/>
  <c r="AD147" i="7"/>
  <c r="AD148" i="7"/>
  <c r="AD149" i="7"/>
  <c r="AD150" i="7"/>
  <c r="AD151" i="7"/>
  <c r="AD152" i="7"/>
  <c r="AD153" i="7"/>
  <c r="AD154" i="7"/>
  <c r="AD155" i="7"/>
  <c r="AD156" i="7"/>
  <c r="AD157" i="7"/>
  <c r="AD158" i="7"/>
  <c r="AD159" i="7"/>
  <c r="AD160" i="7"/>
  <c r="AD161" i="7"/>
  <c r="AD162" i="7"/>
  <c r="AD163" i="7"/>
  <c r="AD164" i="7"/>
  <c r="AD165" i="7"/>
  <c r="AD166" i="7"/>
  <c r="AD167" i="7"/>
  <c r="AD168" i="7"/>
  <c r="AD169" i="7"/>
  <c r="AD170" i="7"/>
  <c r="AD171" i="7"/>
  <c r="AD172" i="7"/>
  <c r="AD173" i="7"/>
  <c r="AD174" i="7"/>
  <c r="AD175" i="7"/>
  <c r="AD176" i="7"/>
  <c r="AD177" i="7"/>
  <c r="AD178" i="7"/>
  <c r="AD179" i="7"/>
  <c r="AD180" i="7"/>
  <c r="AD181" i="7"/>
  <c r="AD182" i="7"/>
  <c r="AD183" i="7"/>
  <c r="AD184" i="7"/>
  <c r="AD185" i="7"/>
  <c r="AD186" i="7"/>
  <c r="AD187" i="7"/>
  <c r="AD188" i="7"/>
  <c r="AD189" i="7"/>
  <c r="AD190" i="7"/>
  <c r="AD191" i="7"/>
  <c r="AD192" i="7"/>
  <c r="AD193" i="7"/>
  <c r="AD194" i="7"/>
  <c r="AD195" i="7"/>
  <c r="AD196" i="7"/>
  <c r="AD197" i="7"/>
  <c r="AD198" i="7"/>
  <c r="AD199" i="7"/>
  <c r="AD200" i="7"/>
  <c r="AD201" i="7"/>
  <c r="AD202" i="7"/>
  <c r="AD203" i="7"/>
  <c r="AD204" i="7"/>
  <c r="AD205" i="7"/>
  <c r="AD206" i="7"/>
  <c r="AD207" i="7"/>
  <c r="AD208" i="7"/>
  <c r="AD209" i="7"/>
  <c r="AD210" i="7"/>
  <c r="AD211" i="7"/>
  <c r="AD212" i="7"/>
  <c r="AD213" i="7"/>
  <c r="AD214" i="7"/>
  <c r="AD215" i="7"/>
  <c r="AD216" i="7"/>
  <c r="AD217" i="7"/>
  <c r="AD218" i="7"/>
  <c r="AD219" i="7"/>
  <c r="AD220" i="7"/>
  <c r="AD221" i="7"/>
  <c r="AD222" i="7"/>
  <c r="AD223" i="7"/>
  <c r="AD224" i="7"/>
  <c r="AD225" i="7"/>
  <c r="AD226" i="7"/>
  <c r="AD227" i="7"/>
  <c r="AD228" i="7"/>
  <c r="AD229" i="7"/>
  <c r="AD230" i="7"/>
  <c r="AD231" i="7"/>
  <c r="AD232" i="7"/>
  <c r="AD233" i="7"/>
  <c r="AD234" i="7"/>
  <c r="AD235" i="7"/>
  <c r="AD236" i="7"/>
  <c r="AD237" i="7"/>
  <c r="AD238" i="7"/>
  <c r="AD239" i="7"/>
  <c r="AD240" i="7"/>
  <c r="AD241" i="7"/>
  <c r="AD242" i="7"/>
  <c r="AD243" i="7"/>
  <c r="AD244" i="7"/>
  <c r="AD245" i="7"/>
  <c r="AD246" i="7"/>
  <c r="AD247" i="7"/>
  <c r="AD248" i="7"/>
  <c r="AD249" i="7"/>
  <c r="AD250" i="7"/>
  <c r="AD251" i="7"/>
  <c r="AD252" i="7"/>
  <c r="AD253" i="7"/>
  <c r="AD254" i="7"/>
  <c r="AD255" i="7"/>
  <c r="AD256" i="7"/>
  <c r="AD257" i="7"/>
  <c r="AD258" i="7"/>
  <c r="AD259" i="7"/>
  <c r="AD260" i="7"/>
  <c r="AD261" i="7"/>
  <c r="AD262" i="7"/>
  <c r="AD263" i="7"/>
  <c r="AD264" i="7"/>
  <c r="AD265" i="7"/>
  <c r="AD266" i="7"/>
  <c r="AD267" i="7"/>
  <c r="AD268" i="7"/>
  <c r="AD269" i="7"/>
  <c r="AD270" i="7"/>
  <c r="AD271" i="7"/>
  <c r="AD272" i="7"/>
  <c r="AD273" i="7"/>
  <c r="AD274" i="7"/>
  <c r="AD275" i="7"/>
  <c r="AD276" i="7"/>
  <c r="AD277" i="7"/>
  <c r="AD278" i="7"/>
  <c r="AD279" i="7"/>
  <c r="AD280" i="7"/>
  <c r="AD281" i="7"/>
  <c r="AD282" i="7"/>
  <c r="AD283" i="7"/>
  <c r="AD284" i="7"/>
  <c r="AD285" i="7"/>
  <c r="AD286" i="7"/>
  <c r="AD287" i="7"/>
  <c r="AD288" i="7"/>
  <c r="AD289" i="7"/>
  <c r="AD290" i="7"/>
  <c r="AD2" i="7"/>
  <c r="I3" i="4" l="1"/>
  <c r="L3" i="4" s="1"/>
  <c r="G20" i="4" l="1"/>
  <c r="F20" i="4"/>
  <c r="G338" i="2" l="1"/>
  <c r="M338" i="2" l="1"/>
  <c r="I4" i="4" l="1"/>
  <c r="L4" i="4" s="1"/>
  <c r="I5" i="4"/>
  <c r="L5" i="4" s="1"/>
  <c r="I6" i="4"/>
  <c r="L6" i="4" s="1"/>
  <c r="I7" i="4"/>
  <c r="L7" i="4" s="1"/>
  <c r="I8" i="4"/>
  <c r="L8" i="4" s="1"/>
  <c r="I9" i="4"/>
  <c r="L9" i="4" s="1"/>
  <c r="I2" i="4"/>
  <c r="L2" i="4" s="1"/>
  <c r="G2" i="5" l="1"/>
  <c r="G3" i="5"/>
</calcChain>
</file>

<file path=xl/connections.xml><?xml version="1.0" encoding="utf-8"?>
<connections xmlns="http://schemas.openxmlformats.org/spreadsheetml/2006/main">
  <connection id="1" name="ManagerResult" type="6" refreshedVersion="4" background="1" saveData="1">
    <textPr sourceFile="D:\Monthly Comission\052011\ManagerResult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ManagerResults" type="6" refreshedVersion="4" background="1" saveData="1">
    <textPr sourceFile="D:\Monthly Comission\042011\ManagerResults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" type="6" refreshedVersion="0" background="1" saveData="1">
    <textPr sourceFile="C:\Users\thang.tm\Desktop\result_201206.csv" tab="0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sult1" type="6" refreshedVersion="4" background="1" saveData="1">
    <textPr sourceFile="D:\Monthly Comission\07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result2" type="6" refreshedVersion="4" background="1" saveData="1">
    <textPr sourceFile="D:\Monthly Comission\09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result3" type="6" refreshedVersion="4" background="1" saveData="1">
    <textPr sourceFile="D:\Monthly Comission\10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result4" type="6" refreshedVersion="4" background="1" saveData="1">
    <textPr sourceFile="D:\Monthly Comission\12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result5" type="6" refreshedVersion="4" background="1" saveData="1">
    <textPr sourceFile="D:\Monthly Comission\01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Result6" type="6" refreshedVersion="4" background="1" saveData="1">
    <textPr sourceFile="D:\Monthly Comission\02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result7" type="6" refreshedVersion="4" background="1" saveData="1">
    <textPr sourceFile="D:\Monthly Comission\03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result8" type="6" refreshedVersion="4" background="1" saveData="1">
    <textPr sourceFile="D:\Monthly Comission\04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result9" type="6" refreshedVersion="4" background="1" saveData="1">
    <textPr codePage="65001" sourceFile="D:\BrokerManager\Result\201409\result.csv" tab="0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<sst xmlns="http://schemas.openxmlformats.org/spreadsheetml/2006/main" count="3773" uniqueCount="414">
  <si>
    <t>MAN</t>
  </si>
  <si>
    <t>NULL</t>
  </si>
  <si>
    <t>HCM</t>
  </si>
  <si>
    <t>Nguyễn Cảnh Thịnh</t>
  </si>
  <si>
    <t>TVL</t>
  </si>
  <si>
    <t>Đoàn Thị Ngọc Bích</t>
  </si>
  <si>
    <t>Nguyễn Thị Quỳnh Hoa</t>
  </si>
  <si>
    <t>Nguyễn Thị Nguyệt Anh</t>
  </si>
  <si>
    <t>THD</t>
  </si>
  <si>
    <t>HN</t>
  </si>
  <si>
    <t>LH</t>
  </si>
  <si>
    <t>Phạm Hoàng Linh</t>
  </si>
  <si>
    <t>Trần Khánh</t>
  </si>
  <si>
    <t>SUP</t>
  </si>
  <si>
    <t>Lương Đình Phúc</t>
  </si>
  <si>
    <t>Trần Thị Kim Oanh</t>
  </si>
  <si>
    <t>LTT</t>
  </si>
  <si>
    <t>Trần Quốc Cường</t>
  </si>
  <si>
    <t>Nguyễn Văn Khuyện</t>
  </si>
  <si>
    <t>Lê Nguyễn Kim Ngân</t>
  </si>
  <si>
    <t>Phan Minh Thúy</t>
  </si>
  <si>
    <t>Nguyễn Thị Thanh Hà</t>
  </si>
  <si>
    <t>Luân Thị Xuân Đào</t>
  </si>
  <si>
    <t>Lê Văn Hồng</t>
  </si>
  <si>
    <t>Nguyễn Hữu Thịnh</t>
  </si>
  <si>
    <t>Nghiêm Việt Văn</t>
  </si>
  <si>
    <t>Phan Năng Vĩ</t>
  </si>
  <si>
    <t>Nguyễn Quang Dũng</t>
  </si>
  <si>
    <t>BT</t>
  </si>
  <si>
    <t>Nguyễn Xuân Khánh</t>
  </si>
  <si>
    <t>Hồ Đức Thắng</t>
  </si>
  <si>
    <t>Nguyễn Đức Anh</t>
  </si>
  <si>
    <t>Bùi Thiết Hùng</t>
  </si>
  <si>
    <t>Vũ Cao Nguyên</t>
  </si>
  <si>
    <t>Phạm Nguyên Thạch</t>
  </si>
  <si>
    <t>Đỗ Hữu Chí</t>
  </si>
  <si>
    <t>Phạm Như Cương</t>
  </si>
  <si>
    <t>Phạm Quang Vinh</t>
  </si>
  <si>
    <t>Hoàng Thị Tuyết Mai</t>
  </si>
  <si>
    <t>Trương Thị Thanh Trúc</t>
  </si>
  <si>
    <t>Lâm Anh Quốc</t>
  </si>
  <si>
    <t>Đoàn Anh Tuấn</t>
  </si>
  <si>
    <t>Trần Anh Thư</t>
  </si>
  <si>
    <t>Đoàn Trần Phương Phi</t>
  </si>
  <si>
    <t>La Kiếm Siêu</t>
  </si>
  <si>
    <t>Lương Kim Vương</t>
  </si>
  <si>
    <t>Nguyễn Thị Hường</t>
  </si>
  <si>
    <t>Trương Văn Mạnh</t>
  </si>
  <si>
    <t>Trần Văn Phước</t>
  </si>
  <si>
    <t>Trần Quang Thế Phong</t>
  </si>
  <si>
    <t>Ngô Phú Thanh</t>
  </si>
  <si>
    <t>Nguyễn Thị Ngọc Bích</t>
  </si>
  <si>
    <t>Trịnh Chí Hùng</t>
  </si>
  <si>
    <t>Trịnh Thị Phương Anh</t>
  </si>
  <si>
    <t>Trần Hoài Nam</t>
  </si>
  <si>
    <t>Phạm Thị Thúy Hằng</t>
  </si>
  <si>
    <t>Nguyễn Bảo Ngọc</t>
  </si>
  <si>
    <t>Nguyễn Bảo Thụy</t>
  </si>
  <si>
    <t>Bùi Minh Thảo</t>
  </si>
  <si>
    <t>Cao Hữu Hiệp</t>
  </si>
  <si>
    <t>Trần Minh Khoa</t>
  </si>
  <si>
    <t>Nguyễn Tuấn Anh</t>
  </si>
  <si>
    <t>Nguyễn Minh Ngọc</t>
  </si>
  <si>
    <t>Nguyễn Mạnh Khôi</t>
  </si>
  <si>
    <t>Nguyễn Thị Nhung</t>
  </si>
  <si>
    <t>Nguyễn Thị Vân Anh</t>
  </si>
  <si>
    <t>Lê Hải Đăng</t>
  </si>
  <si>
    <t>Nguyễn Mạnh Hùng</t>
  </si>
  <si>
    <t>Phạm Thị Sương</t>
  </si>
  <si>
    <t>Vũ Quang Vinh</t>
  </si>
  <si>
    <t>Nguyễn Hữu Bình</t>
  </si>
  <si>
    <t>Vũ Ngọc Chí</t>
  </si>
  <si>
    <t>Vũ Trường Giang</t>
  </si>
  <si>
    <t>Đặng Ngọc Lộc</t>
  </si>
  <si>
    <t>Nguyễn Viết Mạnh</t>
  </si>
  <si>
    <t>Nguyễn Mạnh Chính</t>
  </si>
  <si>
    <t>Trần Đình Bắc</t>
  </si>
  <si>
    <t>Vũ Mạnh Thắng</t>
  </si>
  <si>
    <t>Đinh Duy Linh</t>
  </si>
  <si>
    <t>Trần Ngọc Thái</t>
  </si>
  <si>
    <t>Nguyễn Mạnh Cường</t>
  </si>
  <si>
    <t>Trần Minh Đức</t>
  </si>
  <si>
    <t>Nguyễn Ngọc Trìu</t>
  </si>
  <si>
    <t>Hà Văn Hiệp</t>
  </si>
  <si>
    <t>Lê Thị Phương</t>
  </si>
  <si>
    <t>Phan Anh Tuấn</t>
  </si>
  <si>
    <t>Nguyễn Thị Thanh Loan</t>
  </si>
  <si>
    <t>Nguyễn Phương Nam</t>
  </si>
  <si>
    <t>Phạm Tường Long</t>
  </si>
  <si>
    <t>Nguyễn Tiến Giang</t>
  </si>
  <si>
    <t>Nguyễn Phương Hoa</t>
  </si>
  <si>
    <t>Hứa Thị Bích Thảo</t>
  </si>
  <si>
    <t>Nguyễn Thanh Hà</t>
  </si>
  <si>
    <t>Nguyễn Việt Khánh</t>
  </si>
  <si>
    <t>Tân Thúy Hương</t>
  </si>
  <si>
    <t>Huỳnh Ngọc Huy</t>
  </si>
  <si>
    <t>Lê Minh Đức</t>
  </si>
  <si>
    <t>Bùi Mạnh Hòa</t>
  </si>
  <si>
    <t>Nguyễn Tiến Quân</t>
  </si>
  <si>
    <t>Nguyễn Đức Tùng</t>
  </si>
  <si>
    <t>Phan Anh Đức</t>
  </si>
  <si>
    <t>Đỗ Thành Chung</t>
  </si>
  <si>
    <t>Bùi Quốc Thư</t>
  </si>
  <si>
    <t>Nguyễn Vương Quế Phương</t>
  </si>
  <si>
    <t>Ngô Nhật Tiến</t>
  </si>
  <si>
    <t>Nguyễn Thanh Nhân</t>
  </si>
  <si>
    <t>Nguyễn Đức Thanh</t>
  </si>
  <si>
    <t>Lê Thị Chi Mai</t>
  </si>
  <si>
    <t>Lê Thiên Mệnh</t>
  </si>
  <si>
    <t>Trần Xuân Phú</t>
  </si>
  <si>
    <t>Lê Minh Khang</t>
  </si>
  <si>
    <t>Võ Quang Anh</t>
  </si>
  <si>
    <t>Nguyễn Nhân Hòa</t>
  </si>
  <si>
    <t>Nguyễn Duy Hùng</t>
  </si>
  <si>
    <t>Bùi Mạnh Quân</t>
  </si>
  <si>
    <t>Hồ Dương Linh</t>
  </si>
  <si>
    <t>Huỳnh Khắc Minh</t>
  </si>
  <si>
    <t>Vũ Thị Như Mai</t>
  </si>
  <si>
    <t>Nguyễn Hồng Giang</t>
  </si>
  <si>
    <t>Trương Quốc Bình</t>
  </si>
  <si>
    <t>Code</t>
  </si>
  <si>
    <t>Level</t>
  </si>
  <si>
    <t>AE Type</t>
  </si>
  <si>
    <t>Location</t>
  </si>
  <si>
    <t>Name</t>
  </si>
  <si>
    <t>GTGD</t>
  </si>
  <si>
    <t>GTGD (cu)</t>
  </si>
  <si>
    <t>GTGD (moi)</t>
  </si>
  <si>
    <t>PGD (cu)</t>
  </si>
  <si>
    <t>PGD (moi)</t>
  </si>
  <si>
    <t>PGDR</t>
  </si>
  <si>
    <t>PGDR (cu)</t>
  </si>
  <si>
    <t>PGDR (moi)</t>
  </si>
  <si>
    <t>Tro cap</t>
  </si>
  <si>
    <t>PGDR Nhom</t>
  </si>
  <si>
    <t>PGDR Nhom (cu)</t>
  </si>
  <si>
    <t>PGDR Nhom (moi)</t>
  </si>
  <si>
    <t>GTGD Nhom</t>
  </si>
  <si>
    <t>GTGD Nhom (cu)</t>
  </si>
  <si>
    <t>GTGD Nhom (moi)</t>
  </si>
  <si>
    <t>Supervisor</t>
  </si>
  <si>
    <t>GTGD PGD</t>
  </si>
  <si>
    <t>PGDR PGD</t>
  </si>
  <si>
    <t>Mã NV</t>
  </si>
  <si>
    <t>Tên</t>
  </si>
  <si>
    <t>GTGD HN</t>
  </si>
  <si>
    <t>GTGD HCM</t>
  </si>
  <si>
    <t xml:space="preserve">  Tổng PGDR của toàn HN  </t>
  </si>
  <si>
    <t xml:space="preserve">  Tổng PGDR của toàn HCM  </t>
  </si>
  <si>
    <t xml:space="preserve">  Tiền thưởng  </t>
  </si>
  <si>
    <t>000041</t>
  </si>
  <si>
    <t>BẠCH QUỐC VINH</t>
  </si>
  <si>
    <t>000218</t>
  </si>
  <si>
    <t>Lê Công Thiện</t>
  </si>
  <si>
    <t>AE code</t>
  </si>
  <si>
    <t>Tong</t>
  </si>
  <si>
    <t>AE</t>
  </si>
  <si>
    <t>Bạch Quốc Vinh</t>
  </si>
  <si>
    <t>Office</t>
  </si>
  <si>
    <t>Trần Ngọc Bích Phượng</t>
  </si>
  <si>
    <t>PGD</t>
  </si>
  <si>
    <t>Ti le thuong (cu)</t>
  </si>
  <si>
    <t>Tien thuong (cu)</t>
  </si>
  <si>
    <t>Ti le thuong (moi)</t>
  </si>
  <si>
    <t>Tien thuong (moi)</t>
  </si>
  <si>
    <t>Ho tro dao tao</t>
  </si>
  <si>
    <t>Phạm Quốc Hiến</t>
  </si>
  <si>
    <t>Phạm Đắc Thành</t>
  </si>
  <si>
    <t>Trần Đình Sơn</t>
  </si>
  <si>
    <t>Vương Đình Tiến</t>
  </si>
  <si>
    <t>Dương Minh Lâm</t>
  </si>
  <si>
    <t>Nguyễn Hồng Phương</t>
  </si>
  <si>
    <t>Nguyễn Hồng Quân</t>
  </si>
  <si>
    <t>Trần Thị Thanh Tâm</t>
  </si>
  <si>
    <t>Phạm Xuân Khoa</t>
  </si>
  <si>
    <t>Nguyễn Thị Kim Xuân</t>
  </si>
  <si>
    <t>Trương Thị Giang Thanh</t>
  </si>
  <si>
    <t>Lê Sỹ Công</t>
  </si>
  <si>
    <t>Nguyễn Kim Quang</t>
  </si>
  <si>
    <t>Nguyễn Đình Hạnh</t>
  </si>
  <si>
    <t>Trịnh Nguyên Minh Đức</t>
  </si>
  <si>
    <t>Phan Lương Nhã</t>
  </si>
  <si>
    <t>Phạm Thanh Phong</t>
  </si>
  <si>
    <t>Huỳnh Đức Tâm</t>
  </si>
  <si>
    <t>Nguyễn Long Vương</t>
  </si>
  <si>
    <t>Nguyễn Thị Hồng</t>
  </si>
  <si>
    <t>Bùi Văn Trân</t>
  </si>
  <si>
    <t>Phùng Ngọc Sơn</t>
  </si>
  <si>
    <t>Quách Công Sử</t>
  </si>
  <si>
    <t>Phạm Trung Hiếu</t>
  </si>
  <si>
    <t>Lê Ngọc Kiên</t>
  </si>
  <si>
    <t>Đỗ Thành Trung</t>
  </si>
  <si>
    <t>Nguyễn Thị Thu Nghĩa</t>
  </si>
  <si>
    <t>Nguyễn Thị Quỳnh Trâm</t>
  </si>
  <si>
    <t>Thị phần PGD</t>
  </si>
  <si>
    <t>Group</t>
  </si>
  <si>
    <t>Đoàn Duy Long</t>
  </si>
  <si>
    <t>Lim Mộng Thuận</t>
  </si>
  <si>
    <t>Võ Thị Xuân Trang</t>
  </si>
  <si>
    <t>Đỗ Thị Phương Nam</t>
  </si>
  <si>
    <t>Phan Thị Hương Liên</t>
  </si>
  <si>
    <t>Tiền thưởng
 theo thi phan</t>
  </si>
  <si>
    <t>Tổng</t>
  </si>
  <si>
    <t>Vũ Đình Lượng</t>
  </si>
  <si>
    <t>Lê Thanh Hòa</t>
  </si>
  <si>
    <t>Huỳnh Thị Yến Nga</t>
  </si>
  <si>
    <t>Huỳnh Thị Tuyết Nhung</t>
  </si>
  <si>
    <t>Lê Ngọc Khôi</t>
  </si>
  <si>
    <t>Đoàn Trường Giang</t>
  </si>
  <si>
    <t>Phạm Thị Phương Thảo</t>
  </si>
  <si>
    <t>Phạm Thành Nhân</t>
  </si>
  <si>
    <t>Trần Văn Dương</t>
  </si>
  <si>
    <t>Trương Phước Tuấn</t>
  </si>
  <si>
    <t>Nguyễn Thanh Minh</t>
  </si>
  <si>
    <t>Phạm Thị Quỳnh Nga</t>
  </si>
  <si>
    <t>CL</t>
  </si>
  <si>
    <t>Ti le thuong luy tien(moi)</t>
  </si>
  <si>
    <t>Trần Thanh Vân</t>
  </si>
  <si>
    <t>Nguyễn Thành Nhân</t>
  </si>
  <si>
    <t>Võ Thành Luân</t>
  </si>
  <si>
    <t>Nguyễn Thị Thanh Hằng</t>
  </si>
  <si>
    <t>Nguyễn Thị Ngọc Trinh</t>
  </si>
  <si>
    <t>Nguyễn Tuyết Anh</t>
  </si>
  <si>
    <t>Vũ Thị Thu Thảo</t>
  </si>
  <si>
    <t>Tiêu Anh Toàn</t>
  </si>
  <si>
    <t>Lê Thị Thúy Ngà</t>
  </si>
  <si>
    <t>Phan Tuấn Chương</t>
  </si>
  <si>
    <t>Cao Thị Huệ</t>
  </si>
  <si>
    <t>Phạm Duy Khanh</t>
  </si>
  <si>
    <t>Lê Thị Thúy Anh</t>
  </si>
  <si>
    <t>Bùi Hoàng Anh</t>
  </si>
  <si>
    <t>Dương Bá Dũng</t>
  </si>
  <si>
    <t>Nguyễn Thị Thu Huyền</t>
  </si>
  <si>
    <t>Bùi Thị Thu Quỳnh</t>
  </si>
  <si>
    <t>Nguyễn Đức Long</t>
  </si>
  <si>
    <t>Phạm Thị Thanh Nga</t>
  </si>
  <si>
    <t>CG_CL</t>
  </si>
  <si>
    <t>Nhom Chung Cho Lon</t>
  </si>
  <si>
    <t>CG_HN</t>
  </si>
  <si>
    <t>Nhom Chung LTT</t>
  </si>
  <si>
    <t>CG_HN_2</t>
  </si>
  <si>
    <t>Nhom Chung BT</t>
  </si>
  <si>
    <t>CG_HN_3</t>
  </si>
  <si>
    <t>Nhom Chung LH</t>
  </si>
  <si>
    <t>CG_LL</t>
  </si>
  <si>
    <t>Nhom Chung LL</t>
  </si>
  <si>
    <t>CG_THD</t>
  </si>
  <si>
    <t>Nhom Chung THD</t>
  </si>
  <si>
    <t>CG_TVL</t>
  </si>
  <si>
    <t>Nhom Chung TVL</t>
  </si>
  <si>
    <t>Nguyễn Thành Nhân JR</t>
  </si>
  <si>
    <t>JR</t>
  </si>
  <si>
    <t>Nguyễn Vũ Minh Trang</t>
  </si>
  <si>
    <t xml:space="preserve"> Ti le thuong
theo doanh so (PGD) </t>
  </si>
  <si>
    <t xml:space="preserve"> Thuong theo doanh so </t>
  </si>
  <si>
    <t>Total</t>
  </si>
  <si>
    <t>Nguyễn Thị Lan Hương</t>
  </si>
  <si>
    <t>Bạch Lê Ngọc Thái</t>
  </si>
  <si>
    <t>Trần Cẩm Tú</t>
  </si>
  <si>
    <t>Trương Nguyên Đoan Châu</t>
  </si>
  <si>
    <t>Nguyễn Ngọc Quang</t>
  </si>
  <si>
    <t>Hoàng Như Trung</t>
  </si>
  <si>
    <t>Nguyễn Hữu Thiện</t>
  </si>
  <si>
    <t>Nguyễn Duy Phương</t>
  </si>
  <si>
    <t>Nguyễn Thị Bích Nga</t>
  </si>
  <si>
    <t>Lê Văn Tĩnh</t>
  </si>
  <si>
    <t>Phạm Trung Thành</t>
  </si>
  <si>
    <t>Nguyễn Thị Minh Nguyệt</t>
  </si>
  <si>
    <t>Thạch Kim Độ</t>
  </si>
  <si>
    <t>Lê Trọng Đại</t>
  </si>
  <si>
    <t>Bùi Duy Hùng</t>
  </si>
  <si>
    <t>Nguyễn Quốc Tú</t>
  </si>
  <si>
    <t>Nguyễn Tấn Phát</t>
  </si>
  <si>
    <t>Nguyễn Thị Tình</t>
  </si>
  <si>
    <t>Nguyễn Hưng</t>
  </si>
  <si>
    <t>Nguyễn Phan Huy</t>
  </si>
  <si>
    <t>Nguyễn Thị Vân</t>
  </si>
  <si>
    <t>Hà Anh Tuấn</t>
  </si>
  <si>
    <t>Hồ Ngọc Tâm</t>
  </si>
  <si>
    <t>Nguyễn Hoàng Trung</t>
  </si>
  <si>
    <t>Nguyễn Phúc Quý</t>
  </si>
  <si>
    <t>Ngô Thanh Phúc</t>
  </si>
  <si>
    <t>Cao Tiến Thành</t>
  </si>
  <si>
    <t>Phan Văn Tú</t>
  </si>
  <si>
    <t>Phạm Văn Hoàng</t>
  </si>
  <si>
    <t>Lê Trần Tiến</t>
  </si>
  <si>
    <t>Trần Văn Dũng</t>
  </si>
  <si>
    <t>Trần Anh Tuấn</t>
  </si>
  <si>
    <t>Kha Quang Cường</t>
  </si>
  <si>
    <t>Nguyễn Ngọc Linh</t>
  </si>
  <si>
    <t>Nguyễn Tiến Hưng</t>
  </si>
  <si>
    <t>Trần Đức Khôi</t>
  </si>
  <si>
    <t>Nguyễn Thái Trung</t>
  </si>
  <si>
    <t xml:space="preserve">HV        </t>
  </si>
  <si>
    <t xml:space="preserve">AE2       </t>
  </si>
  <si>
    <t xml:space="preserve">AE1       </t>
  </si>
  <si>
    <t>Lê Nguyên Quỳnh</t>
  </si>
  <si>
    <t>Đỗ Tuấn Trọng</t>
  </si>
  <si>
    <t>Trần Văn Toản</t>
  </si>
  <si>
    <t>Phụ cấp đặc biệt</t>
  </si>
  <si>
    <t>Phụ cấp vị trí</t>
  </si>
  <si>
    <t>Hoàng Đinh Trúc Vân</t>
  </si>
  <si>
    <t>Từ Minh Thiện</t>
  </si>
  <si>
    <t>Phạm Thị Diệu Thu</t>
  </si>
  <si>
    <t>Lý Minh Dũng</t>
  </si>
  <si>
    <t>Quách Minh Trí</t>
  </si>
  <si>
    <t>Đỗ Hoàng Ngọc Phượng</t>
  </si>
  <si>
    <t>Lê Nguyễn Hoàng Anh</t>
  </si>
  <si>
    <t>Nguyễn Thị Thu Thủy</t>
  </si>
  <si>
    <t>Nguyễn Thế Hiển</t>
  </si>
  <si>
    <t>SUP2</t>
  </si>
  <si>
    <t>SUP1</t>
  </si>
  <si>
    <t>Bùi Thanh Thủy</t>
  </si>
  <si>
    <t>Nghiêm Anh Tuấn</t>
  </si>
  <si>
    <t>Nguyễn Thiên Phú</t>
  </si>
  <si>
    <t>Phụ cấp hoàn thành chỉ tiêu</t>
  </si>
  <si>
    <t>Nguyễn Đức Thọ</t>
  </si>
  <si>
    <t>Luân Thanh Phúc</t>
  </si>
  <si>
    <t>Phan Bá Vĩnh</t>
  </si>
  <si>
    <t>Đàm Văn Đạt</t>
  </si>
  <si>
    <t>Phạm Thị Lan Dung</t>
  </si>
  <si>
    <t>Lâm Ngọc Cương</t>
  </si>
  <si>
    <t>Ngô Phương Vy</t>
  </si>
  <si>
    <t>Hồ Nghĩa Hữu</t>
  </si>
  <si>
    <t>Đỗ Trương Mỹ An</t>
  </si>
  <si>
    <t>Nguyễn Thị Thùy Trang</t>
  </si>
  <si>
    <t>Trần Trung Hiếu</t>
  </si>
  <si>
    <t>Vũ Văn Đăng</t>
  </si>
  <si>
    <t>Đào Thị Lý</t>
  </si>
  <si>
    <t>Nguyễn Kim Hoàn</t>
  </si>
  <si>
    <t>Huỳnh Đình Tuyên</t>
  </si>
  <si>
    <t>Nguyễn Thị Huệ Em</t>
  </si>
  <si>
    <t>Lê Minh Quân</t>
  </si>
  <si>
    <t>Nguyễn Mai Thi</t>
  </si>
  <si>
    <t>Nguyễn Quốc Anh</t>
  </si>
  <si>
    <t>Huỳnh Minh Tuấn</t>
  </si>
  <si>
    <t>Phùng Quang Vinh</t>
  </si>
  <si>
    <t>LL1</t>
  </si>
  <si>
    <t>LL2</t>
  </si>
  <si>
    <t>Phạm Công Hòa</t>
  </si>
  <si>
    <t>Nguyễn Đức Khoa</t>
  </si>
  <si>
    <t>Nguyễn Đức Thụy My</t>
  </si>
  <si>
    <t>Tăng Minh Thanh</t>
  </si>
  <si>
    <t>Võ Hoàng Trinh</t>
  </si>
  <si>
    <t>Võ Thị Thúy Lan</t>
  </si>
  <si>
    <t>Hà Văn Trung Hiếu</t>
  </si>
  <si>
    <t>Nguyễn Thị Chính</t>
  </si>
  <si>
    <t>Hà Đăng Vũ</t>
  </si>
  <si>
    <t>Kiều Văn Tuấn</t>
  </si>
  <si>
    <t>Nguyễn Thị Quý</t>
  </si>
  <si>
    <t>Phạm Thị Thu</t>
  </si>
  <si>
    <t>Phạm Lan Chi</t>
  </si>
  <si>
    <t>Xa Châu Thanh Thảo</t>
  </si>
  <si>
    <t>Phạm Hải Long</t>
  </si>
  <si>
    <t>Võ Song Hoàng</t>
  </si>
  <si>
    <t>Trần Văn Bảo</t>
  </si>
  <si>
    <t>Nguyễn Thị Ánh Nguyệt</t>
  </si>
  <si>
    <t>Đặng Vương Bình</t>
  </si>
  <si>
    <t>Nguyễn Thị Hà</t>
  </si>
  <si>
    <t>Đoàn Đức Thịnh</t>
  </si>
  <si>
    <t>Bùi Thị Hường</t>
  </si>
  <si>
    <t>Đỗ Thị Hồng Vân</t>
  </si>
  <si>
    <t>Nguyễn Văn Thành</t>
  </si>
  <si>
    <t>Ninh Văn Tuấn</t>
  </si>
  <si>
    <t>Thái Khánh Hòa</t>
  </si>
  <si>
    <t>Giang Quốc Hưng</t>
  </si>
  <si>
    <t>Võ Thị Tường Vi</t>
  </si>
  <si>
    <t>Phạm Đình Thắng</t>
  </si>
  <si>
    <t>Đinh Thị Thu Thùy</t>
  </si>
  <si>
    <t>Trần Quốc Anh</t>
  </si>
  <si>
    <t>Nguyễn Thanh Sơn</t>
  </si>
  <si>
    <t>Nguyễn Thành Long</t>
  </si>
  <si>
    <t>Huỳnh Tú</t>
  </si>
  <si>
    <t>Phạm Thị Huyền Trang</t>
  </si>
  <si>
    <t>Trần Tuyết Hương</t>
  </si>
  <si>
    <t>Dương Tuấn Anh</t>
  </si>
  <si>
    <t>Nguyễn Quốc Duy</t>
  </si>
  <si>
    <t>Bùi Trọng Nghĩa</t>
  </si>
  <si>
    <t>Nguyễn Thị Phương Thảo</t>
  </si>
  <si>
    <t>Lê Đình Huy</t>
  </si>
  <si>
    <t>Nguyễn Quốc Huy</t>
  </si>
  <si>
    <t>Phạm Thị Ngọc Ly</t>
  </si>
  <si>
    <t>Nguyễn Chánh Niệm</t>
  </si>
  <si>
    <t>Trần Triệu Nhân</t>
  </si>
  <si>
    <t>Trần Đức Hiếu</t>
  </si>
  <si>
    <t>Nguyễn Như Minh</t>
  </si>
  <si>
    <t>Lê Quang Anh</t>
  </si>
  <si>
    <t>Vũ Công Hoan</t>
  </si>
  <si>
    <t>Thân Xuân Nghĩa</t>
  </si>
  <si>
    <t>Phạm Kim Ngân</t>
  </si>
  <si>
    <t>Nguyễn Thúy Điệp Anh</t>
  </si>
  <si>
    <t>Lê Anh Tuấn</t>
  </si>
  <si>
    <t>Vũ Đức Minh</t>
  </si>
  <si>
    <t>Lê Thị Huyền</t>
  </si>
  <si>
    <t>Nguyễn Tuấn Vũ</t>
  </si>
  <si>
    <t>CG_LL_2</t>
  </si>
  <si>
    <t>Nhom Chung LL2</t>
  </si>
  <si>
    <t>NVT</t>
  </si>
  <si>
    <t>Huỳnh Tấn Thuế</t>
  </si>
  <si>
    <t>Dương Văn Sỹ Khiêm</t>
  </si>
  <si>
    <t>Phan Huy Tín</t>
  </si>
  <si>
    <t>Trần Thượng Hải</t>
  </si>
  <si>
    <t>Vũ Thị Bích Quyên</t>
  </si>
  <si>
    <t>Ngô Sỹ Hoàng</t>
  </si>
  <si>
    <t>Trần Thị Hiền</t>
  </si>
  <si>
    <t>Trần Thị Hải Yến</t>
  </si>
  <si>
    <t>Phạm Bình Phương</t>
  </si>
  <si>
    <t>Phạm Như Lan</t>
  </si>
  <si>
    <t>Trần Thị Lệ Thoa</t>
  </si>
  <si>
    <t>Nguyễn Sử Ngọc Sinh</t>
  </si>
  <si>
    <t>Nguyễn Phi Hùng</t>
  </si>
  <si>
    <t>CG_NVT</t>
  </si>
  <si>
    <t>Nhom Chung NVT</t>
  </si>
  <si>
    <t>Tổng PGDR(Cá nhân + Nhóm)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</si>
</sst>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_-;\-* #,##0.00_-;_-* &quot;-&quot;??_-;_-@_-"/>
    <numFmt numFmtId="165" formatCode="_-* #,##0_-;\-* #,##0_-;_-* &quot;-&quot;??_-;_-@_-"/>
    <numFmt numFmtId="166" formatCode="_-* #,##0.000_-;\-* #,##0.000_-;_-* &quot;-&quot;??_-;_-@_-"/>
    <numFmt numFmtId="167" formatCode="#,##0.00_ ;\-#,##0.00\ "/>
    <numFmt numFmtId="168" formatCode="000000"/>
    <numFmt numFmtId="169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164" fontId="0" fillId="0" borderId="0" xfId="1" applyFont="1"/>
    <xf numFmtId="165" fontId="0" fillId="0" borderId="0" xfId="1" applyNumberFormat="1" applyFont="1"/>
    <xf numFmtId="0" fontId="2" fillId="0" borderId="0" xfId="0" applyFont="1"/>
    <xf numFmtId="3" fontId="0" fillId="0" borderId="0" xfId="0" applyNumberFormat="1"/>
    <xf numFmtId="0" fontId="3" fillId="2" borderId="0" xfId="0" applyFont="1" applyFill="1"/>
    <xf numFmtId="0" fontId="3" fillId="3" borderId="0" xfId="0" applyFont="1" applyFill="1"/>
    <xf numFmtId="166" fontId="0" fillId="0" borderId="0" xfId="1" applyNumberFormat="1" applyFont="1"/>
    <xf numFmtId="165" fontId="0" fillId="0" borderId="0" xfId="0" applyNumberFormat="1"/>
    <xf numFmtId="164" fontId="3" fillId="2" borderId="0" xfId="1" applyFont="1" applyFill="1"/>
    <xf numFmtId="10" fontId="0" fillId="0" borderId="0" xfId="2" applyNumberFormat="1" applyFont="1"/>
    <xf numFmtId="0" fontId="3" fillId="3" borderId="0" xfId="0" applyFont="1" applyFill="1" applyAlignment="1">
      <alignment wrapText="1"/>
    </xf>
    <xf numFmtId="166" fontId="3" fillId="3" borderId="0" xfId="1" applyNumberFormat="1" applyFont="1" applyFill="1" applyAlignment="1">
      <alignment wrapText="1"/>
    </xf>
    <xf numFmtId="167" fontId="0" fillId="0" borderId="0" xfId="1" applyNumberFormat="1" applyFont="1"/>
    <xf numFmtId="4" fontId="3" fillId="2" borderId="0" xfId="0" applyNumberFormat="1" applyFont="1" applyFill="1"/>
    <xf numFmtId="4" fontId="0" fillId="0" borderId="0" xfId="1" applyNumberFormat="1" applyFont="1"/>
    <xf numFmtId="4" fontId="0" fillId="0" borderId="0" xfId="0" applyNumberFormat="1"/>
    <xf numFmtId="3" fontId="3" fillId="2" borderId="0" xfId="0" applyNumberFormat="1" applyFont="1" applyFill="1"/>
    <xf numFmtId="3" fontId="0" fillId="0" borderId="0" xfId="1" applyNumberFormat="1" applyFont="1"/>
    <xf numFmtId="168" fontId="3" fillId="2" borderId="0" xfId="0" applyNumberFormat="1" applyFont="1" applyFill="1"/>
    <xf numFmtId="168" fontId="0" fillId="0" borderId="0" xfId="0" applyNumberFormat="1"/>
    <xf numFmtId="4" fontId="3" fillId="2" borderId="0" xfId="1" applyNumberFormat="1" applyFont="1" applyFill="1"/>
    <xf numFmtId="169" fontId="0" fillId="0" borderId="0" xfId="2" applyNumberFormat="1" applyFont="1"/>
    <xf numFmtId="3" fontId="3" fillId="3" borderId="0" xfId="0" applyNumberFormat="1" applyFont="1" applyFill="1"/>
    <xf numFmtId="3" fontId="2" fillId="0" borderId="0" xfId="0" applyNumberFormat="1" applyFont="1"/>
    <xf numFmtId="10" fontId="0" fillId="0" borderId="0" xfId="0" applyNumberFormat="1"/>
    <xf numFmtId="3" fontId="3" fillId="3" borderId="0" xfId="0" applyNumberFormat="1" applyFont="1" applyFill="1" applyAlignment="1">
      <alignment wrapText="1"/>
    </xf>
    <xf numFmtId="10" fontId="3" fillId="3" borderId="0" xfId="0" applyNumberFormat="1" applyFont="1" applyFill="1" applyAlignment="1">
      <alignment wrapText="1"/>
    </xf>
    <xf numFmtId="10" fontId="3" fillId="3" borderId="0" xfId="0" applyNumberFormat="1" applyFont="1" applyFill="1"/>
    <xf numFmtId="0" fontId="4" fillId="0" borderId="0" xfId="0" applyFont="1"/>
    <xf numFmtId="0" fontId="0" fillId="0" borderId="0" xfId="0" applyFill="1"/>
    <xf numFmtId="168" fontId="0" fillId="0" borderId="0" xfId="0" applyNumberFormat="1" applyFill="1"/>
    <xf numFmtId="165" fontId="0" fillId="0" borderId="0" xfId="1" applyNumberFormat="1" applyFont="1" applyFill="1"/>
    <xf numFmtId="4" fontId="0" fillId="0" borderId="0" xfId="1" applyNumberFormat="1" applyFont="1" applyFill="1"/>
    <xf numFmtId="167" fontId="0" fillId="0" borderId="0" xfId="1" applyNumberFormat="1" applyFont="1" applyFill="1"/>
    <xf numFmtId="3" fontId="0" fillId="0" borderId="0" xfId="1" applyNumberFormat="1" applyFont="1" applyFill="1"/>
    <xf numFmtId="3" fontId="0" fillId="0" borderId="0" xfId="0" applyNumberFormat="1" applyFill="1"/>
    <xf numFmtId="165" fontId="0" fillId="0" borderId="0" xfId="0" applyNumberFormat="1" applyFill="1"/>
    <xf numFmtId="168" fontId="0" fillId="4" borderId="0" xfId="0" applyNumberFormat="1" applyFill="1"/>
    <xf numFmtId="0" fontId="0" fillId="4" borderId="0" xfId="0" applyFill="1"/>
    <xf numFmtId="165" fontId="0" fillId="4" borderId="0" xfId="1" applyNumberFormat="1" applyFont="1" applyFill="1"/>
    <xf numFmtId="4" fontId="0" fillId="4" borderId="0" xfId="1" applyNumberFormat="1" applyFont="1" applyFill="1"/>
    <xf numFmtId="167" fontId="0" fillId="4" borderId="0" xfId="1" applyNumberFormat="1" applyFont="1" applyFill="1"/>
    <xf numFmtId="3" fontId="0" fillId="4" borderId="0" xfId="1" applyNumberFormat="1" applyFont="1" applyFill="1"/>
    <xf numFmtId="3" fontId="0" fillId="4" borderId="0" xfId="0" applyNumberFormat="1" applyFill="1"/>
    <xf numFmtId="168" fontId="0" fillId="5" borderId="0" xfId="0" applyNumberFormat="1" applyFill="1"/>
    <xf numFmtId="0" fontId="0" fillId="5" borderId="0" xfId="0" applyFill="1"/>
    <xf numFmtId="165" fontId="0" fillId="5" borderId="0" xfId="1" applyNumberFormat="1" applyFont="1" applyFill="1"/>
    <xf numFmtId="4" fontId="0" fillId="5" borderId="0" xfId="1" applyNumberFormat="1" applyFont="1" applyFill="1"/>
    <xf numFmtId="167" fontId="0" fillId="5" borderId="0" xfId="1" applyNumberFormat="1" applyFont="1" applyFill="1"/>
    <xf numFmtId="3" fontId="0" fillId="5" borderId="0" xfId="1" applyNumberFormat="1" applyFont="1" applyFill="1"/>
    <xf numFmtId="3" fontId="0" fillId="5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result" connectionId="1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392"/>
  <sheetViews>
    <sheetView workbookViewId="0">
      <pane ySplit="1" topLeftCell="A3" activePane="bottomLeft" state="frozen"/>
      <selection activeCell="G1" sqref="G1"/>
      <selection pane="bottomLeft" activeCell="A334" sqref="A1:XFD334"/>
    </sheetView>
  </sheetViews>
  <sheetFormatPr defaultRowHeight="15" x14ac:dyDescent="0.25"/>
  <cols>
    <col min="1" max="1" width="9.140625" style="20" customWidth="1"/>
    <col min="2" max="2" width="5.42578125" customWidth="1"/>
    <col min="3" max="3" width="7.28515625" customWidth="1"/>
    <col min="4" max="4" width="5.140625" customWidth="1"/>
    <col min="5" max="5" width="4.7109375" customWidth="1"/>
    <col min="6" max="6" width="26.42578125" customWidth="1"/>
    <col min="7" max="9" width="16.28515625" customWidth="1"/>
    <col min="10" max="11" width="12.5703125" customWidth="1"/>
    <col min="12" max="12" width="12.5703125" bestFit="1" customWidth="1"/>
    <col min="13" max="15" width="12.5703125" customWidth="1"/>
    <col min="16" max="16" width="4.5703125" style="15" customWidth="1"/>
    <col min="17" max="17" width="11.5703125" customWidth="1"/>
    <col min="18" max="18" width="5" style="1" customWidth="1"/>
    <col min="19" max="19" width="4.5703125" style="16" customWidth="1"/>
    <col min="20" max="20" width="12.5703125" customWidth="1"/>
    <col min="21" max="21" width="10.5703125" customWidth="1"/>
    <col min="22" max="22" width="14.28515625" customWidth="1"/>
    <col min="23" max="23" width="12.5703125" customWidth="1"/>
    <col min="24" max="24" width="14.28515625" customWidth="1"/>
    <col min="25" max="27" width="16.28515625" customWidth="1"/>
    <col min="28" max="28" width="15" style="4" customWidth="1"/>
    <col min="29" max="29" width="11.140625" style="4" customWidth="1"/>
    <col min="30" max="30" width="26.42578125" customWidth="1"/>
  </cols>
  <sheetData>
    <row r="1" spans="1:30" x14ac:dyDescent="0.25">
      <c r="A1" s="19" t="s">
        <v>154</v>
      </c>
      <c r="B1" s="5" t="s">
        <v>121</v>
      </c>
      <c r="C1" s="5" t="s">
        <v>122</v>
      </c>
      <c r="D1" s="5" t="s">
        <v>123</v>
      </c>
      <c r="E1" s="5" t="s">
        <v>158</v>
      </c>
      <c r="F1" s="5" t="s">
        <v>124</v>
      </c>
      <c r="G1" s="5" t="s">
        <v>125</v>
      </c>
      <c r="H1" s="5" t="s">
        <v>126</v>
      </c>
      <c r="I1" s="5" t="s">
        <v>127</v>
      </c>
      <c r="J1" s="5" t="s">
        <v>160</v>
      </c>
      <c r="K1" s="5" t="s">
        <v>128</v>
      </c>
      <c r="L1" s="5" t="s">
        <v>129</v>
      </c>
      <c r="M1" s="5" t="s">
        <v>130</v>
      </c>
      <c r="N1" s="5" t="s">
        <v>131</v>
      </c>
      <c r="O1" s="5" t="s">
        <v>132</v>
      </c>
      <c r="P1" s="21" t="s">
        <v>161</v>
      </c>
      <c r="Q1" s="5" t="s">
        <v>162</v>
      </c>
      <c r="R1" s="9" t="s">
        <v>163</v>
      </c>
      <c r="S1" s="14" t="s">
        <v>216</v>
      </c>
      <c r="T1" s="5" t="s">
        <v>164</v>
      </c>
      <c r="U1" s="5" t="s">
        <v>133</v>
      </c>
      <c r="V1" s="5" t="s">
        <v>134</v>
      </c>
      <c r="W1" s="5" t="s">
        <v>135</v>
      </c>
      <c r="X1" s="5" t="s">
        <v>136</v>
      </c>
      <c r="Y1" s="5" t="s">
        <v>137</v>
      </c>
      <c r="Z1" s="5" t="s">
        <v>138</v>
      </c>
      <c r="AA1" s="5" t="s">
        <v>139</v>
      </c>
      <c r="AB1" s="17" t="s">
        <v>165</v>
      </c>
      <c r="AC1" s="17" t="s">
        <v>155</v>
      </c>
      <c r="AD1" s="5" t="s">
        <v>140</v>
      </c>
    </row>
    <row r="2" spans="1:30" hidden="1" x14ac:dyDescent="0.25">
      <c r="A2" s="20">
        <v>8</v>
      </c>
      <c r="B2" t="s">
        <v>0</v>
      </c>
      <c r="C2" t="s">
        <v>1</v>
      </c>
      <c r="D2" t="s">
        <v>2</v>
      </c>
      <c r="E2" t="s">
        <v>337</v>
      </c>
      <c r="F2" t="s">
        <v>3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15">
        <v>0</v>
      </c>
      <c r="Q2" s="2">
        <v>0</v>
      </c>
      <c r="R2" s="13">
        <v>0</v>
      </c>
      <c r="S2" s="15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18">
        <v>0</v>
      </c>
      <c r="AC2" s="4">
        <v>0</v>
      </c>
      <c r="AD2" t="s">
        <v>1</v>
      </c>
    </row>
    <row r="3" spans="1:30" hidden="1" x14ac:dyDescent="0.25">
      <c r="A3" s="20">
        <v>17</v>
      </c>
      <c r="B3" t="s">
        <v>156</v>
      </c>
      <c r="C3" t="s">
        <v>294</v>
      </c>
      <c r="D3" t="s">
        <v>2</v>
      </c>
      <c r="E3" t="s">
        <v>4</v>
      </c>
      <c r="F3" t="s">
        <v>5</v>
      </c>
      <c r="G3" s="2">
        <v>193435114000</v>
      </c>
      <c r="H3" s="2">
        <v>102111217000</v>
      </c>
      <c r="I3" s="2">
        <v>91323897000</v>
      </c>
      <c r="J3" s="2">
        <v>342716466</v>
      </c>
      <c r="K3" s="2">
        <v>187597370</v>
      </c>
      <c r="L3" s="2">
        <v>155119096</v>
      </c>
      <c r="M3" s="2">
        <v>265342420.40000001</v>
      </c>
      <c r="N3" s="2">
        <v>146752883.19999999</v>
      </c>
      <c r="O3" s="2">
        <v>118589537.2</v>
      </c>
      <c r="P3" s="15">
        <v>0.1</v>
      </c>
      <c r="Q3" s="2">
        <v>14675288.32</v>
      </c>
      <c r="R3" s="13">
        <v>0.25</v>
      </c>
      <c r="S3" s="15">
        <v>0.45</v>
      </c>
      <c r="T3" s="2">
        <v>29647384.300000001</v>
      </c>
      <c r="U3" s="2">
        <v>7000000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18">
        <v>0</v>
      </c>
      <c r="AC3" s="4">
        <v>51322672.619999997</v>
      </c>
      <c r="AD3" t="s">
        <v>43</v>
      </c>
    </row>
    <row r="4" spans="1:30" hidden="1" x14ac:dyDescent="0.25">
      <c r="A4" s="20">
        <v>23</v>
      </c>
      <c r="B4" t="s">
        <v>156</v>
      </c>
      <c r="C4" t="s">
        <v>294</v>
      </c>
      <c r="D4" t="s">
        <v>2</v>
      </c>
      <c r="E4" t="s">
        <v>4</v>
      </c>
      <c r="F4" t="s">
        <v>7</v>
      </c>
      <c r="G4" s="2">
        <v>30053494000</v>
      </c>
      <c r="H4" s="2">
        <v>28912280000</v>
      </c>
      <c r="I4" s="2">
        <v>1141214000</v>
      </c>
      <c r="J4" s="2">
        <v>60692951</v>
      </c>
      <c r="K4" s="2">
        <v>57559201</v>
      </c>
      <c r="L4" s="2">
        <v>3133750</v>
      </c>
      <c r="M4" s="2">
        <v>48671553.399999999</v>
      </c>
      <c r="N4" s="2">
        <v>45994289</v>
      </c>
      <c r="O4" s="2">
        <v>2677264.4</v>
      </c>
      <c r="P4" s="15">
        <v>0.1</v>
      </c>
      <c r="Q4" s="2">
        <v>4599428.9000000004</v>
      </c>
      <c r="R4" s="13">
        <v>0.15</v>
      </c>
      <c r="S4" s="15">
        <v>0</v>
      </c>
      <c r="T4" s="2">
        <v>401589.66</v>
      </c>
      <c r="U4" s="2">
        <v>3000000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18">
        <v>0</v>
      </c>
      <c r="AC4" s="4">
        <v>8001018.5599999996</v>
      </c>
      <c r="AD4" t="s">
        <v>6</v>
      </c>
    </row>
    <row r="5" spans="1:30" hidden="1" x14ac:dyDescent="0.25">
      <c r="A5" s="20">
        <v>30</v>
      </c>
      <c r="B5" t="s">
        <v>156</v>
      </c>
      <c r="C5" t="s">
        <v>293</v>
      </c>
      <c r="D5" t="s">
        <v>9</v>
      </c>
      <c r="E5" t="s">
        <v>10</v>
      </c>
      <c r="F5" t="s">
        <v>11</v>
      </c>
      <c r="G5" s="2">
        <v>13269580000</v>
      </c>
      <c r="H5" s="2">
        <v>0</v>
      </c>
      <c r="I5" s="2">
        <v>13269580000</v>
      </c>
      <c r="J5" s="2">
        <v>36810068</v>
      </c>
      <c r="K5" s="2">
        <v>0</v>
      </c>
      <c r="L5" s="2">
        <v>36810068</v>
      </c>
      <c r="M5" s="2">
        <v>31502236</v>
      </c>
      <c r="N5" s="2">
        <v>0</v>
      </c>
      <c r="O5" s="2">
        <v>31502236</v>
      </c>
      <c r="P5" s="15">
        <v>0.1</v>
      </c>
      <c r="Q5" s="2">
        <v>0</v>
      </c>
      <c r="R5" s="13">
        <v>0.3</v>
      </c>
      <c r="S5" s="15">
        <v>0</v>
      </c>
      <c r="T5" s="2">
        <v>9450670.8000000007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18">
        <v>0</v>
      </c>
      <c r="AC5" s="4">
        <v>9450670.8000000007</v>
      </c>
      <c r="AD5" t="s">
        <v>12</v>
      </c>
    </row>
    <row r="6" spans="1:30" hidden="1" x14ac:dyDescent="0.25">
      <c r="A6" s="20">
        <v>41</v>
      </c>
      <c r="B6" t="s">
        <v>0</v>
      </c>
      <c r="C6" t="s">
        <v>1</v>
      </c>
      <c r="D6" t="s">
        <v>9</v>
      </c>
      <c r="E6" t="s">
        <v>16</v>
      </c>
      <c r="F6" t="s">
        <v>157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15">
        <v>0</v>
      </c>
      <c r="Q6" s="2">
        <v>0</v>
      </c>
      <c r="R6" s="13">
        <v>0</v>
      </c>
      <c r="S6" s="15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18">
        <v>0</v>
      </c>
      <c r="AC6" s="4">
        <v>0</v>
      </c>
      <c r="AD6" t="s">
        <v>1</v>
      </c>
    </row>
    <row r="7" spans="1:30" hidden="1" x14ac:dyDescent="0.25">
      <c r="A7" s="20">
        <v>42</v>
      </c>
      <c r="B7" t="s">
        <v>0</v>
      </c>
      <c r="C7" t="s">
        <v>1</v>
      </c>
      <c r="D7" t="s">
        <v>2</v>
      </c>
      <c r="E7" t="s">
        <v>338</v>
      </c>
      <c r="F7" t="s">
        <v>14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15">
        <v>0</v>
      </c>
      <c r="Q7" s="2">
        <v>0</v>
      </c>
      <c r="R7" s="13">
        <v>0</v>
      </c>
      <c r="S7" s="15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18">
        <v>0</v>
      </c>
      <c r="AC7" s="4">
        <v>0</v>
      </c>
      <c r="AD7" t="s">
        <v>1</v>
      </c>
    </row>
    <row r="8" spans="1:30" hidden="1" x14ac:dyDescent="0.25">
      <c r="A8" s="20">
        <v>44</v>
      </c>
      <c r="B8" t="s">
        <v>0</v>
      </c>
      <c r="C8" t="s">
        <v>1</v>
      </c>
      <c r="D8" t="s">
        <v>2</v>
      </c>
      <c r="E8" t="s">
        <v>8</v>
      </c>
      <c r="F8" t="s">
        <v>15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15">
        <v>0</v>
      </c>
      <c r="Q8" s="2">
        <v>0</v>
      </c>
      <c r="R8" s="13">
        <v>0</v>
      </c>
      <c r="S8" s="15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18">
        <v>0</v>
      </c>
      <c r="AC8" s="4">
        <v>0</v>
      </c>
      <c r="AD8" t="s">
        <v>1</v>
      </c>
    </row>
    <row r="9" spans="1:30" hidden="1" x14ac:dyDescent="0.25">
      <c r="A9" s="20">
        <v>51</v>
      </c>
      <c r="B9" t="s">
        <v>0</v>
      </c>
      <c r="C9" t="s">
        <v>1</v>
      </c>
      <c r="D9" t="s">
        <v>9</v>
      </c>
      <c r="E9" t="s">
        <v>16</v>
      </c>
      <c r="F9" t="s">
        <v>17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15">
        <v>0</v>
      </c>
      <c r="Q9" s="2">
        <v>0</v>
      </c>
      <c r="R9" s="13">
        <v>0</v>
      </c>
      <c r="S9" s="15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18">
        <v>0</v>
      </c>
      <c r="AC9" s="4">
        <v>0</v>
      </c>
      <c r="AD9" t="s">
        <v>1</v>
      </c>
    </row>
    <row r="10" spans="1:30" x14ac:dyDescent="0.25">
      <c r="A10" s="20">
        <v>57</v>
      </c>
      <c r="B10" t="s">
        <v>13</v>
      </c>
      <c r="C10" t="s">
        <v>294</v>
      </c>
      <c r="D10" t="s">
        <v>9</v>
      </c>
      <c r="E10" t="s">
        <v>16</v>
      </c>
      <c r="F10" t="s">
        <v>18</v>
      </c>
      <c r="G10" s="2">
        <v>63432999200</v>
      </c>
      <c r="H10" s="2">
        <v>0</v>
      </c>
      <c r="I10" s="2">
        <v>63432999200</v>
      </c>
      <c r="J10" s="2">
        <v>132492057</v>
      </c>
      <c r="K10" s="2">
        <v>0</v>
      </c>
      <c r="L10" s="2">
        <v>132492057</v>
      </c>
      <c r="M10" s="2">
        <v>107118857.31999999</v>
      </c>
      <c r="N10" s="2">
        <v>0</v>
      </c>
      <c r="O10" s="2">
        <v>107118857.31999999</v>
      </c>
      <c r="P10" s="15">
        <v>0.1</v>
      </c>
      <c r="Q10" s="2">
        <v>0</v>
      </c>
      <c r="R10" s="13">
        <v>0.25</v>
      </c>
      <c r="S10" s="15">
        <v>0</v>
      </c>
      <c r="T10" s="2">
        <v>26779714.329999998</v>
      </c>
      <c r="U10" s="2">
        <v>0</v>
      </c>
      <c r="V10" s="2">
        <v>773987853.39999998</v>
      </c>
      <c r="W10" s="2">
        <v>0</v>
      </c>
      <c r="X10" s="2">
        <v>773987853.39999998</v>
      </c>
      <c r="Y10" s="2">
        <v>582951551500</v>
      </c>
      <c r="Z10" s="2">
        <v>0</v>
      </c>
      <c r="AA10" s="2">
        <v>582951551500</v>
      </c>
      <c r="AB10" s="18">
        <v>30959514.136</v>
      </c>
      <c r="AC10" s="4">
        <v>57739228.465999998</v>
      </c>
      <c r="AD10" t="s">
        <v>17</v>
      </c>
    </row>
    <row r="11" spans="1:30" hidden="1" x14ac:dyDescent="0.25">
      <c r="A11" s="20">
        <v>58</v>
      </c>
      <c r="B11" t="s">
        <v>156</v>
      </c>
      <c r="C11" t="s">
        <v>294</v>
      </c>
      <c r="D11" t="s">
        <v>9</v>
      </c>
      <c r="E11" t="s">
        <v>16</v>
      </c>
      <c r="F11" t="s">
        <v>19</v>
      </c>
      <c r="G11" s="2">
        <v>96369392700</v>
      </c>
      <c r="H11" s="2">
        <v>0</v>
      </c>
      <c r="I11" s="2">
        <v>96369392700</v>
      </c>
      <c r="J11" s="2">
        <v>198759143</v>
      </c>
      <c r="K11" s="2">
        <v>0</v>
      </c>
      <c r="L11" s="2">
        <v>198759143</v>
      </c>
      <c r="M11" s="2">
        <v>160211385.91999999</v>
      </c>
      <c r="N11" s="2">
        <v>0</v>
      </c>
      <c r="O11" s="2">
        <v>160211385.91999999</v>
      </c>
      <c r="P11" s="15">
        <v>0.1</v>
      </c>
      <c r="Q11" s="2">
        <v>0</v>
      </c>
      <c r="R11" s="13">
        <v>0.25</v>
      </c>
      <c r="S11" s="15">
        <v>0.4</v>
      </c>
      <c r="T11" s="2">
        <v>41584554.368000001</v>
      </c>
      <c r="U11" s="2">
        <v>6000000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18">
        <v>0</v>
      </c>
      <c r="AC11" s="4">
        <v>47584554.368000001</v>
      </c>
      <c r="AD11" t="s">
        <v>20</v>
      </c>
    </row>
    <row r="12" spans="1:30" hidden="1" x14ac:dyDescent="0.25">
      <c r="A12" s="20">
        <v>62</v>
      </c>
      <c r="B12" t="s">
        <v>156</v>
      </c>
      <c r="C12" t="s">
        <v>293</v>
      </c>
      <c r="D12" t="s">
        <v>9</v>
      </c>
      <c r="E12" t="s">
        <v>16</v>
      </c>
      <c r="F12" t="s">
        <v>21</v>
      </c>
      <c r="G12" s="2">
        <v>20710611100</v>
      </c>
      <c r="H12" s="2">
        <v>0</v>
      </c>
      <c r="I12" s="2">
        <v>20710611100</v>
      </c>
      <c r="J12" s="2">
        <v>34743263</v>
      </c>
      <c r="K12" s="2">
        <v>0</v>
      </c>
      <c r="L12" s="2">
        <v>34743263</v>
      </c>
      <c r="M12" s="2">
        <v>26459018.559999999</v>
      </c>
      <c r="N12" s="2">
        <v>0</v>
      </c>
      <c r="O12" s="2">
        <v>26459018.559999999</v>
      </c>
      <c r="P12" s="15">
        <v>0.1</v>
      </c>
      <c r="Q12" s="2">
        <v>0</v>
      </c>
      <c r="R12" s="13">
        <v>0.3</v>
      </c>
      <c r="S12" s="15">
        <v>0</v>
      </c>
      <c r="T12" s="2">
        <v>7937705.568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18">
        <v>0</v>
      </c>
      <c r="AC12" s="4">
        <v>7937705.568</v>
      </c>
      <c r="AD12" t="s">
        <v>25</v>
      </c>
    </row>
    <row r="13" spans="1:30" hidden="1" x14ac:dyDescent="0.25">
      <c r="A13" s="20">
        <v>63</v>
      </c>
      <c r="B13" t="s">
        <v>0</v>
      </c>
      <c r="C13" t="s">
        <v>1</v>
      </c>
      <c r="D13" t="s">
        <v>2</v>
      </c>
      <c r="E13" t="s">
        <v>4</v>
      </c>
      <c r="F13" t="s">
        <v>22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15">
        <v>0</v>
      </c>
      <c r="Q13" s="2">
        <v>0</v>
      </c>
      <c r="R13" s="13">
        <v>0</v>
      </c>
      <c r="S13" s="15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18">
        <v>0</v>
      </c>
      <c r="AC13" s="4">
        <v>0</v>
      </c>
      <c r="AD13" t="s">
        <v>1</v>
      </c>
    </row>
    <row r="14" spans="1:30" hidden="1" x14ac:dyDescent="0.25">
      <c r="A14" s="20">
        <v>66</v>
      </c>
      <c r="B14" t="s">
        <v>156</v>
      </c>
      <c r="C14" t="s">
        <v>294</v>
      </c>
      <c r="D14" t="s">
        <v>2</v>
      </c>
      <c r="E14" t="s">
        <v>4</v>
      </c>
      <c r="F14" t="s">
        <v>23</v>
      </c>
      <c r="G14" s="2">
        <v>48130871500</v>
      </c>
      <c r="H14" s="2">
        <v>20352069000</v>
      </c>
      <c r="I14" s="2">
        <v>27778802500</v>
      </c>
      <c r="J14" s="2">
        <v>118918173</v>
      </c>
      <c r="K14" s="2">
        <v>48801783</v>
      </c>
      <c r="L14" s="2">
        <v>70116390</v>
      </c>
      <c r="M14" s="2">
        <v>99665824.400000006</v>
      </c>
      <c r="N14" s="2">
        <v>40660955.399999999</v>
      </c>
      <c r="O14" s="2">
        <v>59004869</v>
      </c>
      <c r="P14" s="15">
        <v>0.1</v>
      </c>
      <c r="Q14" s="2">
        <v>4066095.54</v>
      </c>
      <c r="R14" s="13">
        <v>0.2</v>
      </c>
      <c r="S14" s="15">
        <v>0</v>
      </c>
      <c r="T14" s="2">
        <v>11800973.800000001</v>
      </c>
      <c r="U14" s="2">
        <v>4000000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18">
        <v>0</v>
      </c>
      <c r="AC14" s="4">
        <v>19867069.34</v>
      </c>
      <c r="AD14" t="s">
        <v>6</v>
      </c>
    </row>
    <row r="15" spans="1:30" hidden="1" x14ac:dyDescent="0.25">
      <c r="A15" s="20">
        <v>69</v>
      </c>
      <c r="B15" t="s">
        <v>156</v>
      </c>
      <c r="C15" t="s">
        <v>294</v>
      </c>
      <c r="D15" t="s">
        <v>2</v>
      </c>
      <c r="E15" t="s">
        <v>4</v>
      </c>
      <c r="F15" t="s">
        <v>322</v>
      </c>
      <c r="G15" s="2">
        <v>84308678000</v>
      </c>
      <c r="H15" s="2">
        <v>41987740000</v>
      </c>
      <c r="I15" s="2">
        <v>42320938000</v>
      </c>
      <c r="J15" s="2">
        <v>178883110</v>
      </c>
      <c r="K15" s="2">
        <v>91258044</v>
      </c>
      <c r="L15" s="2">
        <v>87625066</v>
      </c>
      <c r="M15" s="2">
        <v>145159638.80000001</v>
      </c>
      <c r="N15" s="2">
        <v>74462948</v>
      </c>
      <c r="O15" s="2">
        <v>70696690.799999997</v>
      </c>
      <c r="P15" s="15">
        <v>0.1</v>
      </c>
      <c r="Q15" s="2">
        <v>7446294.7999999998</v>
      </c>
      <c r="R15" s="13">
        <v>0.25</v>
      </c>
      <c r="S15" s="15">
        <v>0</v>
      </c>
      <c r="T15" s="2">
        <v>17674172.699999999</v>
      </c>
      <c r="U15" s="2">
        <v>5000000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18">
        <v>0</v>
      </c>
      <c r="AC15" s="4">
        <v>30120467.5</v>
      </c>
      <c r="AD15" t="s">
        <v>234</v>
      </c>
    </row>
    <row r="16" spans="1:30" x14ac:dyDescent="0.25">
      <c r="A16" s="20">
        <v>71</v>
      </c>
      <c r="B16" t="s">
        <v>13</v>
      </c>
      <c r="C16" t="s">
        <v>294</v>
      </c>
      <c r="D16" t="s">
        <v>9</v>
      </c>
      <c r="E16" t="s">
        <v>16</v>
      </c>
      <c r="F16" t="s">
        <v>25</v>
      </c>
      <c r="G16" s="2">
        <v>95999060300</v>
      </c>
      <c r="H16" s="2">
        <v>0</v>
      </c>
      <c r="I16" s="2">
        <v>95999060300</v>
      </c>
      <c r="J16" s="2">
        <v>167928493</v>
      </c>
      <c r="K16" s="2">
        <v>0</v>
      </c>
      <c r="L16" s="2">
        <v>167928493</v>
      </c>
      <c r="M16" s="2">
        <v>129528868.88</v>
      </c>
      <c r="N16" s="2">
        <v>0</v>
      </c>
      <c r="O16" s="2">
        <v>129528868.88</v>
      </c>
      <c r="P16" s="15">
        <v>0.1</v>
      </c>
      <c r="Q16" s="2">
        <v>0</v>
      </c>
      <c r="R16" s="13">
        <v>0.25</v>
      </c>
      <c r="S16" s="15">
        <v>0</v>
      </c>
      <c r="T16" s="2">
        <v>32382217.219999999</v>
      </c>
      <c r="U16" s="2">
        <v>0</v>
      </c>
      <c r="V16" s="2">
        <v>581750403.60000002</v>
      </c>
      <c r="W16" s="2">
        <v>0</v>
      </c>
      <c r="X16" s="2">
        <v>581750403.60000002</v>
      </c>
      <c r="Y16" s="2">
        <v>435187366000</v>
      </c>
      <c r="Z16" s="2">
        <v>0</v>
      </c>
      <c r="AA16" s="2">
        <v>435187366000</v>
      </c>
      <c r="AB16" s="18">
        <v>23270016.144000001</v>
      </c>
      <c r="AC16" s="4">
        <v>55652233.364</v>
      </c>
      <c r="AD16" t="s">
        <v>17</v>
      </c>
    </row>
    <row r="17" spans="1:30" hidden="1" x14ac:dyDescent="0.25">
      <c r="A17" s="20">
        <v>116</v>
      </c>
      <c r="B17" t="s">
        <v>156</v>
      </c>
      <c r="C17" t="s">
        <v>294</v>
      </c>
      <c r="D17" t="s">
        <v>2</v>
      </c>
      <c r="E17" t="s">
        <v>8</v>
      </c>
      <c r="F17" t="s">
        <v>26</v>
      </c>
      <c r="G17" s="2">
        <v>59801376000</v>
      </c>
      <c r="H17" s="2">
        <v>2574483000</v>
      </c>
      <c r="I17" s="2">
        <v>57226893000</v>
      </c>
      <c r="J17" s="2">
        <v>122364379</v>
      </c>
      <c r="K17" s="2">
        <v>8545078</v>
      </c>
      <c r="L17" s="2">
        <v>113819301</v>
      </c>
      <c r="M17" s="2">
        <v>98443828.599999994</v>
      </c>
      <c r="N17" s="2">
        <v>7515284.7999999998</v>
      </c>
      <c r="O17" s="2">
        <v>90928543.799999997</v>
      </c>
      <c r="P17" s="15">
        <v>0.1</v>
      </c>
      <c r="Q17" s="2">
        <v>751528.48</v>
      </c>
      <c r="R17" s="13">
        <v>0.2</v>
      </c>
      <c r="S17" s="15">
        <v>0</v>
      </c>
      <c r="T17" s="2">
        <v>18185708.760000002</v>
      </c>
      <c r="U17" s="2">
        <v>4000000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18">
        <v>0</v>
      </c>
      <c r="AC17" s="4">
        <v>22937237.239999998</v>
      </c>
      <c r="AD17" t="s">
        <v>44</v>
      </c>
    </row>
    <row r="18" spans="1:30" hidden="1" x14ac:dyDescent="0.25">
      <c r="A18" s="20">
        <v>123</v>
      </c>
      <c r="B18" t="s">
        <v>156</v>
      </c>
      <c r="C18" t="s">
        <v>294</v>
      </c>
      <c r="D18" t="s">
        <v>9</v>
      </c>
      <c r="E18" t="s">
        <v>16</v>
      </c>
      <c r="F18" t="s">
        <v>27</v>
      </c>
      <c r="G18" s="2">
        <v>93795806200</v>
      </c>
      <c r="H18" s="2">
        <v>0</v>
      </c>
      <c r="I18" s="2">
        <v>93795806200</v>
      </c>
      <c r="J18" s="2">
        <v>204774150</v>
      </c>
      <c r="K18" s="2">
        <v>0</v>
      </c>
      <c r="L18" s="2">
        <v>204774150</v>
      </c>
      <c r="M18" s="2">
        <v>167255827.52000001</v>
      </c>
      <c r="N18" s="2">
        <v>0</v>
      </c>
      <c r="O18" s="2">
        <v>167255827.52000001</v>
      </c>
      <c r="P18" s="15">
        <v>0.1</v>
      </c>
      <c r="Q18" s="2">
        <v>0</v>
      </c>
      <c r="R18" s="13">
        <v>0.25</v>
      </c>
      <c r="S18" s="15">
        <v>0.4</v>
      </c>
      <c r="T18" s="2">
        <v>44402331.008000001</v>
      </c>
      <c r="U18" s="2">
        <v>6000000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18">
        <v>0</v>
      </c>
      <c r="AC18" s="4">
        <v>50402331.008000001</v>
      </c>
      <c r="AD18" t="s">
        <v>20</v>
      </c>
    </row>
    <row r="19" spans="1:30" x14ac:dyDescent="0.25">
      <c r="A19" s="20">
        <v>135</v>
      </c>
      <c r="B19" t="s">
        <v>13</v>
      </c>
      <c r="C19" t="s">
        <v>294</v>
      </c>
      <c r="D19" t="s">
        <v>9</v>
      </c>
      <c r="E19" t="s">
        <v>28</v>
      </c>
      <c r="F19" t="s">
        <v>29</v>
      </c>
      <c r="G19" s="2">
        <v>26663668000</v>
      </c>
      <c r="H19" s="2">
        <v>0</v>
      </c>
      <c r="I19" s="2">
        <v>26663668000</v>
      </c>
      <c r="J19" s="2">
        <v>59058953</v>
      </c>
      <c r="K19" s="2">
        <v>0</v>
      </c>
      <c r="L19" s="2">
        <v>59058953</v>
      </c>
      <c r="M19" s="2">
        <v>48393485.799999997</v>
      </c>
      <c r="N19" s="2">
        <v>0</v>
      </c>
      <c r="O19" s="2">
        <v>48393485.799999997</v>
      </c>
      <c r="P19" s="15">
        <v>0.1</v>
      </c>
      <c r="Q19" s="2">
        <v>0</v>
      </c>
      <c r="R19" s="13">
        <v>0.15</v>
      </c>
      <c r="S19" s="15">
        <v>0</v>
      </c>
      <c r="T19" s="2">
        <v>7259022.8700000001</v>
      </c>
      <c r="U19" s="2">
        <v>0</v>
      </c>
      <c r="V19" s="2">
        <v>410233338.44</v>
      </c>
      <c r="W19" s="2">
        <v>0</v>
      </c>
      <c r="X19" s="2">
        <v>410233338.44</v>
      </c>
      <c r="Y19" s="2">
        <v>290375973900</v>
      </c>
      <c r="Z19" s="2">
        <v>0</v>
      </c>
      <c r="AA19" s="2">
        <v>290375973900</v>
      </c>
      <c r="AB19" s="18">
        <v>16409333.537599999</v>
      </c>
      <c r="AC19" s="4">
        <v>23668356.407600001</v>
      </c>
      <c r="AD19" t="s">
        <v>30</v>
      </c>
    </row>
    <row r="20" spans="1:30" hidden="1" x14ac:dyDescent="0.25">
      <c r="A20" s="20">
        <v>136</v>
      </c>
      <c r="B20" t="s">
        <v>0</v>
      </c>
      <c r="C20" t="s">
        <v>1</v>
      </c>
      <c r="D20" t="s">
        <v>9</v>
      </c>
      <c r="E20" t="s">
        <v>10</v>
      </c>
      <c r="F20" t="s">
        <v>12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15">
        <v>0</v>
      </c>
      <c r="Q20" s="2">
        <v>0</v>
      </c>
      <c r="R20" s="13">
        <v>0</v>
      </c>
      <c r="S20" s="15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18">
        <v>0</v>
      </c>
      <c r="AC20" s="4">
        <v>0</v>
      </c>
      <c r="AD20" t="s">
        <v>1</v>
      </c>
    </row>
    <row r="21" spans="1:30" x14ac:dyDescent="0.25">
      <c r="A21" s="20">
        <v>146</v>
      </c>
      <c r="B21" t="s">
        <v>13</v>
      </c>
      <c r="C21" t="s">
        <v>294</v>
      </c>
      <c r="D21" t="s">
        <v>9</v>
      </c>
      <c r="E21" t="s">
        <v>28</v>
      </c>
      <c r="F21" t="s">
        <v>24</v>
      </c>
      <c r="G21" s="2">
        <v>96151344700</v>
      </c>
      <c r="H21" s="2">
        <v>0</v>
      </c>
      <c r="I21" s="2">
        <v>96151344700</v>
      </c>
      <c r="J21" s="2">
        <v>144242288</v>
      </c>
      <c r="K21" s="2">
        <v>0</v>
      </c>
      <c r="L21" s="2">
        <v>144242288</v>
      </c>
      <c r="M21" s="2">
        <v>105781750.12</v>
      </c>
      <c r="N21" s="2">
        <v>0</v>
      </c>
      <c r="O21" s="2">
        <v>105781750.12</v>
      </c>
      <c r="P21" s="15">
        <v>0.1</v>
      </c>
      <c r="Q21" s="2">
        <v>0</v>
      </c>
      <c r="R21" s="13">
        <v>0.25</v>
      </c>
      <c r="S21" s="15">
        <v>0</v>
      </c>
      <c r="T21" s="2">
        <v>26445437.530000001</v>
      </c>
      <c r="U21" s="2">
        <v>0</v>
      </c>
      <c r="V21" s="2">
        <v>1089886783.8399999</v>
      </c>
      <c r="W21" s="2">
        <v>0</v>
      </c>
      <c r="X21" s="2">
        <v>1089886783.8399999</v>
      </c>
      <c r="Y21" s="2">
        <v>848434527900</v>
      </c>
      <c r="Z21" s="2">
        <v>0</v>
      </c>
      <c r="AA21" s="2">
        <v>848434527900</v>
      </c>
      <c r="AB21" s="18">
        <v>43595471.353600003</v>
      </c>
      <c r="AC21" s="4">
        <v>70040908.883599997</v>
      </c>
      <c r="AD21" t="s">
        <v>17</v>
      </c>
    </row>
    <row r="22" spans="1:30" hidden="1" x14ac:dyDescent="0.25">
      <c r="A22" s="20">
        <v>158</v>
      </c>
      <c r="B22" t="s">
        <v>156</v>
      </c>
      <c r="C22" t="s">
        <v>293</v>
      </c>
      <c r="D22" t="s">
        <v>9</v>
      </c>
      <c r="E22" t="s">
        <v>10</v>
      </c>
      <c r="F22" t="s">
        <v>32</v>
      </c>
      <c r="G22" s="2">
        <v>10271308000</v>
      </c>
      <c r="H22" s="2">
        <v>0</v>
      </c>
      <c r="I22" s="2">
        <v>10271308000</v>
      </c>
      <c r="J22" s="2">
        <v>19079611</v>
      </c>
      <c r="K22" s="2">
        <v>0</v>
      </c>
      <c r="L22" s="2">
        <v>19079611</v>
      </c>
      <c r="M22" s="2">
        <v>14971087.800000001</v>
      </c>
      <c r="N22" s="2">
        <v>0</v>
      </c>
      <c r="O22" s="2">
        <v>14971087.800000001</v>
      </c>
      <c r="P22" s="15">
        <v>0.1</v>
      </c>
      <c r="Q22" s="2">
        <v>0</v>
      </c>
      <c r="R22" s="13">
        <v>0.3</v>
      </c>
      <c r="S22" s="15">
        <v>0</v>
      </c>
      <c r="T22" s="2">
        <v>4491326.34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18">
        <v>0</v>
      </c>
      <c r="AC22" s="4">
        <v>4491326.34</v>
      </c>
      <c r="AD22" t="s">
        <v>12</v>
      </c>
    </row>
    <row r="23" spans="1:30" x14ac:dyDescent="0.25">
      <c r="A23" s="20">
        <v>162</v>
      </c>
      <c r="B23" t="s">
        <v>13</v>
      </c>
      <c r="C23" t="s">
        <v>294</v>
      </c>
      <c r="D23" t="s">
        <v>9</v>
      </c>
      <c r="E23" t="s">
        <v>28</v>
      </c>
      <c r="F23" t="s">
        <v>34</v>
      </c>
      <c r="G23" s="2">
        <v>23734758000</v>
      </c>
      <c r="H23" s="2">
        <v>0</v>
      </c>
      <c r="I23" s="2">
        <v>23734758000</v>
      </c>
      <c r="J23" s="2">
        <v>52822880</v>
      </c>
      <c r="K23" s="2">
        <v>0</v>
      </c>
      <c r="L23" s="2">
        <v>52822880</v>
      </c>
      <c r="M23" s="2">
        <v>43328976.799999997</v>
      </c>
      <c r="N23" s="2">
        <v>0</v>
      </c>
      <c r="O23" s="2">
        <v>43328976.799999997</v>
      </c>
      <c r="P23" s="15">
        <v>0.1</v>
      </c>
      <c r="Q23" s="2">
        <v>0</v>
      </c>
      <c r="R23" s="13">
        <v>0.15</v>
      </c>
      <c r="S23" s="15">
        <v>0</v>
      </c>
      <c r="T23" s="2">
        <v>6499346.5199999996</v>
      </c>
      <c r="U23" s="2">
        <v>0</v>
      </c>
      <c r="V23" s="2">
        <v>578561581.32000005</v>
      </c>
      <c r="W23" s="2">
        <v>0</v>
      </c>
      <c r="X23" s="2">
        <v>578561581.32000005</v>
      </c>
      <c r="Y23" s="2">
        <v>378619674200</v>
      </c>
      <c r="Z23" s="2">
        <v>0</v>
      </c>
      <c r="AA23" s="2">
        <v>378619674200</v>
      </c>
      <c r="AB23" s="18">
        <v>23142463.252799999</v>
      </c>
      <c r="AC23" s="4">
        <v>29641809.772799999</v>
      </c>
      <c r="AD23" t="s">
        <v>30</v>
      </c>
    </row>
    <row r="24" spans="1:30" hidden="1" x14ac:dyDescent="0.25">
      <c r="A24" s="20">
        <v>168</v>
      </c>
      <c r="B24" t="s">
        <v>156</v>
      </c>
      <c r="C24" t="s">
        <v>294</v>
      </c>
      <c r="D24" t="s">
        <v>9</v>
      </c>
      <c r="E24" t="s">
        <v>10</v>
      </c>
      <c r="F24" t="s">
        <v>36</v>
      </c>
      <c r="G24" s="2">
        <v>27025725000</v>
      </c>
      <c r="H24" s="2">
        <v>0</v>
      </c>
      <c r="I24" s="2">
        <v>27025725000</v>
      </c>
      <c r="J24" s="2">
        <v>60350944</v>
      </c>
      <c r="K24" s="2">
        <v>0</v>
      </c>
      <c r="L24" s="2">
        <v>60350944</v>
      </c>
      <c r="M24" s="2">
        <v>49540654</v>
      </c>
      <c r="N24" s="2">
        <v>0</v>
      </c>
      <c r="O24" s="2">
        <v>49540654</v>
      </c>
      <c r="P24" s="15">
        <v>0.1</v>
      </c>
      <c r="Q24" s="2">
        <v>0</v>
      </c>
      <c r="R24" s="13">
        <v>0.15</v>
      </c>
      <c r="S24" s="15">
        <v>0</v>
      </c>
      <c r="T24" s="2">
        <v>7431098.0999999996</v>
      </c>
      <c r="U24" s="2">
        <v>3000000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18">
        <v>0</v>
      </c>
      <c r="AC24" s="4">
        <v>10431098.1</v>
      </c>
      <c r="AD24" t="s">
        <v>37</v>
      </c>
    </row>
    <row r="25" spans="1:30" hidden="1" x14ac:dyDescent="0.25">
      <c r="A25" s="20">
        <v>172</v>
      </c>
      <c r="B25" t="s">
        <v>156</v>
      </c>
      <c r="C25" t="s">
        <v>294</v>
      </c>
      <c r="D25" t="s">
        <v>9</v>
      </c>
      <c r="E25" t="s">
        <v>16</v>
      </c>
      <c r="F25" t="s">
        <v>38</v>
      </c>
      <c r="G25" s="2">
        <v>48979149500</v>
      </c>
      <c r="H25" s="2">
        <v>0</v>
      </c>
      <c r="I25" s="2">
        <v>48979149500</v>
      </c>
      <c r="J25" s="2">
        <v>109429715</v>
      </c>
      <c r="K25" s="2">
        <v>0</v>
      </c>
      <c r="L25" s="2">
        <v>109429715</v>
      </c>
      <c r="M25" s="2">
        <v>89838055.200000003</v>
      </c>
      <c r="N25" s="2">
        <v>0</v>
      </c>
      <c r="O25" s="2">
        <v>89838055.200000003</v>
      </c>
      <c r="P25" s="15">
        <v>0.1</v>
      </c>
      <c r="Q25" s="2">
        <v>0</v>
      </c>
      <c r="R25" s="13">
        <v>0.2</v>
      </c>
      <c r="S25" s="15">
        <v>0</v>
      </c>
      <c r="T25" s="2">
        <v>17967611.039999999</v>
      </c>
      <c r="U25" s="2">
        <v>4000000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18">
        <v>0</v>
      </c>
      <c r="AC25" s="4">
        <v>21967611.039999999</v>
      </c>
      <c r="AD25" t="s">
        <v>18</v>
      </c>
    </row>
    <row r="26" spans="1:30" hidden="1" x14ac:dyDescent="0.25">
      <c r="A26" s="20">
        <v>179</v>
      </c>
      <c r="B26" t="s">
        <v>0</v>
      </c>
      <c r="C26" t="s">
        <v>1</v>
      </c>
      <c r="D26" t="s">
        <v>9</v>
      </c>
      <c r="E26" t="s">
        <v>28</v>
      </c>
      <c r="F26" t="s">
        <v>30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15">
        <v>0</v>
      </c>
      <c r="Q26" s="2">
        <v>0</v>
      </c>
      <c r="R26" s="13">
        <v>0</v>
      </c>
      <c r="S26" s="15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18">
        <v>0</v>
      </c>
      <c r="AC26" s="4">
        <v>0</v>
      </c>
      <c r="AD26" t="s">
        <v>1</v>
      </c>
    </row>
    <row r="27" spans="1:30" x14ac:dyDescent="0.25">
      <c r="A27" s="20">
        <v>201</v>
      </c>
      <c r="B27" t="s">
        <v>13</v>
      </c>
      <c r="C27" t="s">
        <v>294</v>
      </c>
      <c r="D27" t="s">
        <v>2</v>
      </c>
      <c r="E27" t="s">
        <v>8</v>
      </c>
      <c r="F27" t="s">
        <v>35</v>
      </c>
      <c r="G27" s="2">
        <v>40482028000</v>
      </c>
      <c r="H27" s="2">
        <v>10968705000</v>
      </c>
      <c r="I27" s="2">
        <v>29513323000</v>
      </c>
      <c r="J27" s="2">
        <v>86659425</v>
      </c>
      <c r="K27" s="2">
        <v>23823564</v>
      </c>
      <c r="L27" s="2">
        <v>62835861</v>
      </c>
      <c r="M27" s="2">
        <v>70466613.799999997</v>
      </c>
      <c r="N27" s="2">
        <v>19436082</v>
      </c>
      <c r="O27" s="2">
        <v>51030531.799999997</v>
      </c>
      <c r="P27" s="15">
        <v>0.1</v>
      </c>
      <c r="Q27" s="2">
        <v>1943608.2</v>
      </c>
      <c r="R27" s="13">
        <v>0.2</v>
      </c>
      <c r="S27" s="15">
        <v>0</v>
      </c>
      <c r="T27" s="2">
        <v>10206106.359999999</v>
      </c>
      <c r="U27" s="2">
        <v>0</v>
      </c>
      <c r="V27" s="2">
        <v>584885915.44000006</v>
      </c>
      <c r="W27" s="2">
        <v>35978500.640000001</v>
      </c>
      <c r="X27" s="2">
        <v>548907414.79999995</v>
      </c>
      <c r="Y27" s="2">
        <v>426566878900</v>
      </c>
      <c r="Z27" s="2">
        <v>14791045900</v>
      </c>
      <c r="AA27" s="2">
        <v>411775833000</v>
      </c>
      <c r="AB27" s="18">
        <v>22316081.5984</v>
      </c>
      <c r="AC27" s="4">
        <v>34465796.158399999</v>
      </c>
      <c r="AD27" t="s">
        <v>15</v>
      </c>
    </row>
    <row r="28" spans="1:30" x14ac:dyDescent="0.25">
      <c r="A28" s="20">
        <v>202</v>
      </c>
      <c r="B28" t="s">
        <v>13</v>
      </c>
      <c r="C28" t="s">
        <v>294</v>
      </c>
      <c r="D28" t="s">
        <v>2</v>
      </c>
      <c r="E28" t="s">
        <v>4</v>
      </c>
      <c r="F28" t="s">
        <v>6</v>
      </c>
      <c r="G28" s="2">
        <v>152192525000</v>
      </c>
      <c r="H28" s="2">
        <v>37623411000</v>
      </c>
      <c r="I28" s="2">
        <v>114569114000</v>
      </c>
      <c r="J28" s="2">
        <v>259827700</v>
      </c>
      <c r="K28" s="2">
        <v>71444003</v>
      </c>
      <c r="L28" s="2">
        <v>188383697</v>
      </c>
      <c r="M28" s="2">
        <v>198950690</v>
      </c>
      <c r="N28" s="2">
        <v>56394638.600000001</v>
      </c>
      <c r="O28" s="2">
        <v>142556051.40000001</v>
      </c>
      <c r="P28" s="15">
        <v>0.1</v>
      </c>
      <c r="Q28" s="2">
        <v>5639463.8600000003</v>
      </c>
      <c r="R28" s="13">
        <v>0.25</v>
      </c>
      <c r="S28" s="15">
        <v>0.4</v>
      </c>
      <c r="T28" s="2">
        <v>35639012.850000001</v>
      </c>
      <c r="U28" s="2">
        <v>0</v>
      </c>
      <c r="V28" s="2">
        <v>764158538.75999999</v>
      </c>
      <c r="W28" s="2">
        <v>109735636.36</v>
      </c>
      <c r="X28" s="2">
        <v>654422902.39999998</v>
      </c>
      <c r="Y28" s="2">
        <v>578727970600</v>
      </c>
      <c r="Z28" s="2">
        <v>59460314100</v>
      </c>
      <c r="AA28" s="2">
        <v>519267656500</v>
      </c>
      <c r="AB28" s="18">
        <v>27274272.459600002</v>
      </c>
      <c r="AC28" s="4">
        <v>68552749.169599995</v>
      </c>
      <c r="AD28" t="s">
        <v>22</v>
      </c>
    </row>
    <row r="29" spans="1:30" hidden="1" x14ac:dyDescent="0.25">
      <c r="A29" s="20">
        <v>207</v>
      </c>
      <c r="B29" t="s">
        <v>156</v>
      </c>
      <c r="C29" t="s">
        <v>294</v>
      </c>
      <c r="D29" t="s">
        <v>2</v>
      </c>
      <c r="E29" t="s">
        <v>8</v>
      </c>
      <c r="F29" t="s">
        <v>39</v>
      </c>
      <c r="G29" s="2">
        <v>62587592000</v>
      </c>
      <c r="H29" s="2">
        <v>11395360000</v>
      </c>
      <c r="I29" s="2">
        <v>51192232000</v>
      </c>
      <c r="J29" s="2">
        <v>162170873</v>
      </c>
      <c r="K29" s="2">
        <v>30873012</v>
      </c>
      <c r="L29" s="2">
        <v>131297861</v>
      </c>
      <c r="M29" s="2">
        <v>137135836.19999999</v>
      </c>
      <c r="N29" s="2">
        <v>26314868</v>
      </c>
      <c r="O29" s="2">
        <v>110820968.2</v>
      </c>
      <c r="P29" s="15">
        <v>0.1</v>
      </c>
      <c r="Q29" s="2">
        <v>2631486.7999999998</v>
      </c>
      <c r="R29" s="13">
        <v>0.25</v>
      </c>
      <c r="S29" s="15">
        <v>0</v>
      </c>
      <c r="T29" s="2">
        <v>27705242.050000001</v>
      </c>
      <c r="U29" s="2">
        <v>5000000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18">
        <v>0</v>
      </c>
      <c r="AC29" s="4">
        <v>35336728.850000001</v>
      </c>
      <c r="AD29" t="s">
        <v>56</v>
      </c>
    </row>
    <row r="30" spans="1:30" x14ac:dyDescent="0.25">
      <c r="A30" s="20">
        <v>208</v>
      </c>
      <c r="B30" t="s">
        <v>13</v>
      </c>
      <c r="C30" t="s">
        <v>294</v>
      </c>
      <c r="D30" t="s">
        <v>2</v>
      </c>
      <c r="E30" t="s">
        <v>8</v>
      </c>
      <c r="F30" t="s">
        <v>40</v>
      </c>
      <c r="G30" s="2">
        <v>60911797000</v>
      </c>
      <c r="H30" s="2">
        <v>411480000</v>
      </c>
      <c r="I30" s="2">
        <v>60500317000</v>
      </c>
      <c r="J30" s="2">
        <v>120093243</v>
      </c>
      <c r="K30" s="2">
        <v>1320590</v>
      </c>
      <c r="L30" s="2">
        <v>118772653</v>
      </c>
      <c r="M30" s="2">
        <v>95728524.200000003</v>
      </c>
      <c r="N30" s="2">
        <v>1155998</v>
      </c>
      <c r="O30" s="2">
        <v>94572526.200000003</v>
      </c>
      <c r="P30" s="15">
        <v>0.1</v>
      </c>
      <c r="Q30" s="2">
        <v>115599.8</v>
      </c>
      <c r="R30" s="13">
        <v>0.2</v>
      </c>
      <c r="S30" s="15">
        <v>0</v>
      </c>
      <c r="T30" s="2">
        <v>18914505.239999998</v>
      </c>
      <c r="U30" s="2">
        <v>0</v>
      </c>
      <c r="V30" s="2">
        <v>398052723.04000002</v>
      </c>
      <c r="W30" s="2">
        <v>87948694.799999997</v>
      </c>
      <c r="X30" s="2">
        <v>310104028.24000001</v>
      </c>
      <c r="Y30" s="2">
        <v>211589447400</v>
      </c>
      <c r="Z30" s="2">
        <v>56284423000</v>
      </c>
      <c r="AA30" s="2">
        <v>155305024400</v>
      </c>
      <c r="AB30" s="18">
        <v>13283648.0776</v>
      </c>
      <c r="AC30" s="4">
        <v>32313753.117600001</v>
      </c>
      <c r="AD30" t="s">
        <v>15</v>
      </c>
    </row>
    <row r="31" spans="1:30" x14ac:dyDescent="0.25">
      <c r="A31" s="20">
        <v>209</v>
      </c>
      <c r="B31" t="s">
        <v>13</v>
      </c>
      <c r="C31" t="s">
        <v>294</v>
      </c>
      <c r="D31" t="s">
        <v>9</v>
      </c>
      <c r="E31" t="s">
        <v>16</v>
      </c>
      <c r="F31" t="s">
        <v>20</v>
      </c>
      <c r="G31" s="2">
        <v>100853585500</v>
      </c>
      <c r="H31" s="2">
        <v>0</v>
      </c>
      <c r="I31" s="2">
        <v>100853585500</v>
      </c>
      <c r="J31" s="2">
        <v>186051949</v>
      </c>
      <c r="K31" s="2">
        <v>0</v>
      </c>
      <c r="L31" s="2">
        <v>186051949</v>
      </c>
      <c r="M31" s="2">
        <v>145710514.80000001</v>
      </c>
      <c r="N31" s="2">
        <v>0</v>
      </c>
      <c r="O31" s="2">
        <v>145710514.80000001</v>
      </c>
      <c r="P31" s="15">
        <v>0.1</v>
      </c>
      <c r="Q31" s="2">
        <v>0</v>
      </c>
      <c r="R31" s="13">
        <v>0.25</v>
      </c>
      <c r="S31" s="15">
        <v>0</v>
      </c>
      <c r="T31" s="2">
        <v>36427628.700000003</v>
      </c>
      <c r="U31" s="2">
        <v>0</v>
      </c>
      <c r="V31" s="2">
        <v>506966276.07999998</v>
      </c>
      <c r="W31" s="2">
        <v>0</v>
      </c>
      <c r="X31" s="2">
        <v>506966276.07999998</v>
      </c>
      <c r="Y31" s="2">
        <v>287301834800</v>
      </c>
      <c r="Z31" s="2">
        <v>0</v>
      </c>
      <c r="AA31" s="2">
        <v>287301834800</v>
      </c>
      <c r="AB31" s="18">
        <v>20278651.043200001</v>
      </c>
      <c r="AC31" s="4">
        <v>56706279.743199997</v>
      </c>
      <c r="AD31" t="s">
        <v>17</v>
      </c>
    </row>
    <row r="32" spans="1:30" hidden="1" x14ac:dyDescent="0.25">
      <c r="A32" s="20">
        <v>216</v>
      </c>
      <c r="B32" t="s">
        <v>156</v>
      </c>
      <c r="C32" t="s">
        <v>294</v>
      </c>
      <c r="D32" t="s">
        <v>9</v>
      </c>
      <c r="E32" t="s">
        <v>28</v>
      </c>
      <c r="F32" t="s">
        <v>41</v>
      </c>
      <c r="G32" s="2">
        <v>85740369100</v>
      </c>
      <c r="H32" s="2">
        <v>0</v>
      </c>
      <c r="I32" s="2">
        <v>85740369100</v>
      </c>
      <c r="J32" s="2">
        <v>141377309</v>
      </c>
      <c r="K32" s="2">
        <v>0</v>
      </c>
      <c r="L32" s="2">
        <v>141377309</v>
      </c>
      <c r="M32" s="2">
        <v>107081161.36</v>
      </c>
      <c r="N32" s="2">
        <v>0</v>
      </c>
      <c r="O32" s="2">
        <v>107081161.36</v>
      </c>
      <c r="P32" s="15">
        <v>0.1</v>
      </c>
      <c r="Q32" s="2">
        <v>0</v>
      </c>
      <c r="R32" s="13">
        <v>0.25</v>
      </c>
      <c r="S32" s="15">
        <v>0</v>
      </c>
      <c r="T32" s="2">
        <v>26770290.34</v>
      </c>
      <c r="U32" s="2">
        <v>5000000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18">
        <v>0</v>
      </c>
      <c r="AC32" s="4">
        <v>31770290.34</v>
      </c>
      <c r="AD32" t="s">
        <v>24</v>
      </c>
    </row>
    <row r="33" spans="1:30" hidden="1" x14ac:dyDescent="0.25">
      <c r="A33" s="20">
        <v>218</v>
      </c>
      <c r="B33" t="s">
        <v>0</v>
      </c>
      <c r="C33" t="s">
        <v>1</v>
      </c>
      <c r="D33" t="s">
        <v>2</v>
      </c>
      <c r="E33" t="s">
        <v>337</v>
      </c>
      <c r="F33" t="s">
        <v>153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15">
        <v>0</v>
      </c>
      <c r="Q33" s="2">
        <v>0</v>
      </c>
      <c r="R33" s="13">
        <v>0</v>
      </c>
      <c r="S33" s="15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18">
        <v>0</v>
      </c>
      <c r="AC33" s="4">
        <v>0</v>
      </c>
      <c r="AD33" t="s">
        <v>1</v>
      </c>
    </row>
    <row r="34" spans="1:30" hidden="1" x14ac:dyDescent="0.25">
      <c r="A34" s="20">
        <v>219</v>
      </c>
      <c r="B34" t="s">
        <v>156</v>
      </c>
      <c r="C34" t="s">
        <v>294</v>
      </c>
      <c r="D34" t="s">
        <v>2</v>
      </c>
      <c r="E34" t="s">
        <v>4</v>
      </c>
      <c r="F34" t="s">
        <v>42</v>
      </c>
      <c r="G34" s="2">
        <v>40360750100</v>
      </c>
      <c r="H34" s="2">
        <v>8598322100</v>
      </c>
      <c r="I34" s="2">
        <v>31762428000</v>
      </c>
      <c r="J34" s="2">
        <v>83901334</v>
      </c>
      <c r="K34" s="2">
        <v>21790425</v>
      </c>
      <c r="L34" s="2">
        <v>62110909</v>
      </c>
      <c r="M34" s="2">
        <v>67757033.959999993</v>
      </c>
      <c r="N34" s="2">
        <v>18351096.16</v>
      </c>
      <c r="O34" s="2">
        <v>49405937.799999997</v>
      </c>
      <c r="P34" s="15">
        <v>0.1</v>
      </c>
      <c r="Q34" s="2">
        <v>1835109.6159999999</v>
      </c>
      <c r="R34" s="13">
        <v>0.2</v>
      </c>
      <c r="S34" s="15">
        <v>0</v>
      </c>
      <c r="T34" s="2">
        <v>9881187.5600000005</v>
      </c>
      <c r="U34" s="2">
        <v>4000000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18">
        <v>0</v>
      </c>
      <c r="AC34" s="4">
        <v>15716297.176000001</v>
      </c>
      <c r="AD34" t="s">
        <v>6</v>
      </c>
    </row>
    <row r="35" spans="1:30" x14ac:dyDescent="0.25">
      <c r="A35" s="20">
        <v>229</v>
      </c>
      <c r="B35" t="s">
        <v>13</v>
      </c>
      <c r="C35" t="s">
        <v>294</v>
      </c>
      <c r="D35" t="s">
        <v>2</v>
      </c>
      <c r="E35" t="s">
        <v>4</v>
      </c>
      <c r="F35" t="s">
        <v>43</v>
      </c>
      <c r="G35" s="2">
        <v>22510412000</v>
      </c>
      <c r="H35" s="2">
        <v>1958668000</v>
      </c>
      <c r="I35" s="2">
        <v>20551744000</v>
      </c>
      <c r="J35" s="2">
        <v>55619842</v>
      </c>
      <c r="K35" s="2">
        <v>5805640</v>
      </c>
      <c r="L35" s="2">
        <v>49814202</v>
      </c>
      <c r="M35" s="2">
        <v>46615677.200000003</v>
      </c>
      <c r="N35" s="2">
        <v>5022172.8</v>
      </c>
      <c r="O35" s="2">
        <v>41593504.399999999</v>
      </c>
      <c r="P35" s="15">
        <v>0.1</v>
      </c>
      <c r="Q35" s="2">
        <v>502217.28</v>
      </c>
      <c r="R35" s="13">
        <v>0.15</v>
      </c>
      <c r="S35" s="15">
        <v>0</v>
      </c>
      <c r="T35" s="2">
        <v>6239025.6600000001</v>
      </c>
      <c r="U35" s="2">
        <v>0</v>
      </c>
      <c r="V35" s="2">
        <v>384006456.31999999</v>
      </c>
      <c r="W35" s="2">
        <v>178260734.19999999</v>
      </c>
      <c r="X35" s="2">
        <v>205745722.12</v>
      </c>
      <c r="Y35" s="2">
        <v>258720696700</v>
      </c>
      <c r="Z35" s="2">
        <v>115592392000</v>
      </c>
      <c r="AA35" s="2">
        <v>143128304700</v>
      </c>
      <c r="AB35" s="18">
        <v>10012436.2268</v>
      </c>
      <c r="AC35" s="4">
        <v>16753679.1668</v>
      </c>
      <c r="AD35" t="s">
        <v>22</v>
      </c>
    </row>
    <row r="36" spans="1:30" x14ac:dyDescent="0.25">
      <c r="A36" s="20">
        <v>234</v>
      </c>
      <c r="B36" t="s">
        <v>13</v>
      </c>
      <c r="C36" t="s">
        <v>294</v>
      </c>
      <c r="D36" t="s">
        <v>2</v>
      </c>
      <c r="E36" t="s">
        <v>8</v>
      </c>
      <c r="F36" t="s">
        <v>44</v>
      </c>
      <c r="G36" s="2">
        <v>28916799000</v>
      </c>
      <c r="H36" s="2">
        <v>13268972000</v>
      </c>
      <c r="I36" s="2">
        <v>15647827000</v>
      </c>
      <c r="J36" s="2">
        <v>64048222</v>
      </c>
      <c r="K36" s="2">
        <v>27671003</v>
      </c>
      <c r="L36" s="2">
        <v>36377219</v>
      </c>
      <c r="M36" s="2">
        <v>52481502.399999999</v>
      </c>
      <c r="N36" s="2">
        <v>22363414.199999999</v>
      </c>
      <c r="O36" s="2">
        <v>30118088.199999999</v>
      </c>
      <c r="P36" s="15">
        <v>0.1</v>
      </c>
      <c r="Q36" s="2">
        <v>2236341.42</v>
      </c>
      <c r="R36" s="13">
        <v>0.15</v>
      </c>
      <c r="S36" s="15">
        <v>0</v>
      </c>
      <c r="T36" s="2">
        <v>4517713.2300000004</v>
      </c>
      <c r="U36" s="2">
        <v>0</v>
      </c>
      <c r="V36" s="2">
        <v>572628077.44000006</v>
      </c>
      <c r="W36" s="2">
        <v>37032398.799999997</v>
      </c>
      <c r="X36" s="2">
        <v>535595678.63999999</v>
      </c>
      <c r="Y36" s="2">
        <v>348890908900</v>
      </c>
      <c r="Z36" s="2">
        <v>16623343000</v>
      </c>
      <c r="AA36" s="2">
        <v>332267565900</v>
      </c>
      <c r="AB36" s="18">
        <v>21794151.1336</v>
      </c>
      <c r="AC36" s="4">
        <v>28548205.783599999</v>
      </c>
      <c r="AD36" t="s">
        <v>15</v>
      </c>
    </row>
    <row r="37" spans="1:30" hidden="1" x14ac:dyDescent="0.25">
      <c r="A37" s="20">
        <v>265</v>
      </c>
      <c r="B37" t="s">
        <v>156</v>
      </c>
      <c r="C37" t="s">
        <v>294</v>
      </c>
      <c r="D37" t="s">
        <v>2</v>
      </c>
      <c r="E37" t="s">
        <v>8</v>
      </c>
      <c r="F37" t="s">
        <v>45</v>
      </c>
      <c r="G37" s="2">
        <v>55082505000</v>
      </c>
      <c r="H37" s="2">
        <v>6474263000</v>
      </c>
      <c r="I37" s="2">
        <v>48608242000</v>
      </c>
      <c r="J37" s="2">
        <v>93584551</v>
      </c>
      <c r="K37" s="2">
        <v>15085747</v>
      </c>
      <c r="L37" s="2">
        <v>78498804</v>
      </c>
      <c r="M37" s="2">
        <v>71551549</v>
      </c>
      <c r="N37" s="2">
        <v>12496041.800000001</v>
      </c>
      <c r="O37" s="2">
        <v>59055507.200000003</v>
      </c>
      <c r="P37" s="15">
        <v>0.1</v>
      </c>
      <c r="Q37" s="2">
        <v>1249604.18</v>
      </c>
      <c r="R37" s="13">
        <v>0.2</v>
      </c>
      <c r="S37" s="15">
        <v>0</v>
      </c>
      <c r="T37" s="2">
        <v>11811101.439999999</v>
      </c>
      <c r="U37" s="2">
        <v>4000000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18">
        <v>0</v>
      </c>
      <c r="AC37" s="4">
        <v>17060705.620000001</v>
      </c>
      <c r="AD37" t="s">
        <v>44</v>
      </c>
    </row>
    <row r="38" spans="1:30" x14ac:dyDescent="0.25">
      <c r="A38" s="20">
        <v>277</v>
      </c>
      <c r="B38" t="s">
        <v>13</v>
      </c>
      <c r="C38" t="s">
        <v>294</v>
      </c>
      <c r="D38" t="s">
        <v>2</v>
      </c>
      <c r="E38" t="s">
        <v>337</v>
      </c>
      <c r="F38" t="s">
        <v>46</v>
      </c>
      <c r="G38" s="2">
        <v>82953432000</v>
      </c>
      <c r="H38" s="2">
        <v>1432950000</v>
      </c>
      <c r="I38" s="2">
        <v>81520482000</v>
      </c>
      <c r="J38" s="2">
        <v>149710461</v>
      </c>
      <c r="K38" s="2">
        <v>4244605</v>
      </c>
      <c r="L38" s="2">
        <v>145465856</v>
      </c>
      <c r="M38" s="2">
        <v>116529088.2</v>
      </c>
      <c r="N38" s="2">
        <v>3671425</v>
      </c>
      <c r="O38" s="2">
        <v>112857663.2</v>
      </c>
      <c r="P38" s="15">
        <v>0.1</v>
      </c>
      <c r="Q38" s="2">
        <v>367142.5</v>
      </c>
      <c r="R38" s="13">
        <v>0.25</v>
      </c>
      <c r="S38" s="15">
        <v>0</v>
      </c>
      <c r="T38" s="2">
        <v>28214415.800000001</v>
      </c>
      <c r="U38" s="2">
        <v>0</v>
      </c>
      <c r="V38" s="2">
        <v>556701563.67999995</v>
      </c>
      <c r="W38" s="2">
        <v>54397623.880000003</v>
      </c>
      <c r="X38" s="2">
        <v>502303939.80000001</v>
      </c>
      <c r="Y38" s="2">
        <v>393079495800</v>
      </c>
      <c r="Z38" s="2">
        <v>31738177800</v>
      </c>
      <c r="AA38" s="2">
        <v>361341318000</v>
      </c>
      <c r="AB38" s="18">
        <v>20636133.830800001</v>
      </c>
      <c r="AC38" s="4">
        <v>49217692.130800001</v>
      </c>
      <c r="AD38" t="s">
        <v>3</v>
      </c>
    </row>
    <row r="39" spans="1:30" hidden="1" x14ac:dyDescent="0.25">
      <c r="A39" s="20">
        <v>280</v>
      </c>
      <c r="B39" t="s">
        <v>156</v>
      </c>
      <c r="C39" t="s">
        <v>294</v>
      </c>
      <c r="D39" t="s">
        <v>2</v>
      </c>
      <c r="E39" t="s">
        <v>338</v>
      </c>
      <c r="F39" t="s">
        <v>47</v>
      </c>
      <c r="G39" s="2">
        <v>11346028000</v>
      </c>
      <c r="H39" s="2">
        <v>392888000</v>
      </c>
      <c r="I39" s="2">
        <v>10953140000</v>
      </c>
      <c r="J39" s="2">
        <v>24045433</v>
      </c>
      <c r="K39" s="2">
        <v>1262799</v>
      </c>
      <c r="L39" s="2">
        <v>22782634</v>
      </c>
      <c r="M39" s="2">
        <v>19507021.800000001</v>
      </c>
      <c r="N39" s="2">
        <v>1105643.8</v>
      </c>
      <c r="O39" s="2">
        <v>18401378</v>
      </c>
      <c r="P39" s="15">
        <v>0.1</v>
      </c>
      <c r="Q39" s="2">
        <v>110564.38</v>
      </c>
      <c r="R39" s="13">
        <v>0.1</v>
      </c>
      <c r="S39" s="15">
        <v>0</v>
      </c>
      <c r="T39" s="2">
        <v>1840137.8</v>
      </c>
      <c r="U39" s="2">
        <v>1000000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18">
        <v>0</v>
      </c>
      <c r="AC39" s="4">
        <v>2950702.18</v>
      </c>
      <c r="AD39" t="s">
        <v>95</v>
      </c>
    </row>
    <row r="40" spans="1:30" x14ac:dyDescent="0.25">
      <c r="A40" s="20">
        <v>283</v>
      </c>
      <c r="B40" t="s">
        <v>13</v>
      </c>
      <c r="C40" t="s">
        <v>294</v>
      </c>
      <c r="D40" t="s">
        <v>2</v>
      </c>
      <c r="E40" t="s">
        <v>337</v>
      </c>
      <c r="F40" t="s">
        <v>48</v>
      </c>
      <c r="G40" s="2">
        <v>17187976000</v>
      </c>
      <c r="H40" s="2">
        <v>1117382000</v>
      </c>
      <c r="I40" s="2">
        <v>16070594000</v>
      </c>
      <c r="J40" s="2">
        <v>35671371</v>
      </c>
      <c r="K40" s="2">
        <v>1690837</v>
      </c>
      <c r="L40" s="2">
        <v>33980534</v>
      </c>
      <c r="M40" s="2">
        <v>28796180.600000001</v>
      </c>
      <c r="N40" s="2">
        <v>1243884.2</v>
      </c>
      <c r="O40" s="2">
        <v>27552296.399999999</v>
      </c>
      <c r="P40" s="15">
        <v>0.1</v>
      </c>
      <c r="Q40" s="2">
        <v>124388.42</v>
      </c>
      <c r="R40" s="13">
        <v>0.1</v>
      </c>
      <c r="S40" s="15">
        <v>0</v>
      </c>
      <c r="T40" s="2">
        <v>2755229.64</v>
      </c>
      <c r="U40" s="2">
        <v>0</v>
      </c>
      <c r="V40" s="2">
        <v>831838809.27999997</v>
      </c>
      <c r="W40" s="2">
        <v>87598414.799999997</v>
      </c>
      <c r="X40" s="2">
        <v>744240394.48000002</v>
      </c>
      <c r="Y40" s="2">
        <v>539962666800</v>
      </c>
      <c r="Z40" s="2">
        <v>54059533000</v>
      </c>
      <c r="AA40" s="2">
        <v>485903133800</v>
      </c>
      <c r="AB40" s="18">
        <v>30645599.927200001</v>
      </c>
      <c r="AC40" s="4">
        <v>33525217.987199999</v>
      </c>
      <c r="AD40" t="s">
        <v>3</v>
      </c>
    </row>
    <row r="41" spans="1:30" x14ac:dyDescent="0.25">
      <c r="A41" s="20">
        <v>287</v>
      </c>
      <c r="B41" t="s">
        <v>13</v>
      </c>
      <c r="C41" t="s">
        <v>294</v>
      </c>
      <c r="D41" t="s">
        <v>2</v>
      </c>
      <c r="E41" t="s">
        <v>8</v>
      </c>
      <c r="F41" t="s">
        <v>49</v>
      </c>
      <c r="G41" s="2">
        <v>36080847000</v>
      </c>
      <c r="H41" s="2">
        <v>25423110000</v>
      </c>
      <c r="I41" s="2">
        <v>10657737000</v>
      </c>
      <c r="J41" s="2">
        <v>76885575</v>
      </c>
      <c r="K41" s="2">
        <v>48216948</v>
      </c>
      <c r="L41" s="2">
        <v>28668627</v>
      </c>
      <c r="M41" s="2">
        <v>62453236.200000003</v>
      </c>
      <c r="N41" s="2">
        <v>38047704</v>
      </c>
      <c r="O41" s="2">
        <v>24405532.199999999</v>
      </c>
      <c r="P41" s="15">
        <v>0.1</v>
      </c>
      <c r="Q41" s="2">
        <v>3804770.4</v>
      </c>
      <c r="R41" s="13">
        <v>0.2</v>
      </c>
      <c r="S41" s="15">
        <v>0</v>
      </c>
      <c r="T41" s="2">
        <v>4881106.4400000004</v>
      </c>
      <c r="U41" s="2">
        <v>0</v>
      </c>
      <c r="V41" s="2">
        <v>909289932.44000006</v>
      </c>
      <c r="W41" s="2">
        <v>82087028.599999994</v>
      </c>
      <c r="X41" s="2">
        <v>827202903.84000003</v>
      </c>
      <c r="Y41" s="2">
        <v>731849681400</v>
      </c>
      <c r="Z41" s="2">
        <v>51040096000</v>
      </c>
      <c r="AA41" s="2">
        <v>680809585400</v>
      </c>
      <c r="AB41" s="18">
        <v>33908986.439599998</v>
      </c>
      <c r="AC41" s="4">
        <v>42594863.279600002</v>
      </c>
      <c r="AD41" t="s">
        <v>15</v>
      </c>
    </row>
    <row r="42" spans="1:30" hidden="1" x14ac:dyDescent="0.25">
      <c r="A42" s="20">
        <v>292</v>
      </c>
      <c r="B42" t="s">
        <v>156</v>
      </c>
      <c r="C42" t="s">
        <v>294</v>
      </c>
      <c r="D42" t="s">
        <v>2</v>
      </c>
      <c r="E42" t="s">
        <v>4</v>
      </c>
      <c r="F42" t="s">
        <v>51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15">
        <v>0</v>
      </c>
      <c r="Q42" s="2">
        <v>0</v>
      </c>
      <c r="R42" s="13">
        <v>0</v>
      </c>
      <c r="S42" s="15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18">
        <v>0</v>
      </c>
      <c r="AC42" s="4">
        <v>0</v>
      </c>
      <c r="AD42" t="s">
        <v>6</v>
      </c>
    </row>
    <row r="43" spans="1:30" x14ac:dyDescent="0.25">
      <c r="A43" s="20">
        <v>294</v>
      </c>
      <c r="B43" t="s">
        <v>13</v>
      </c>
      <c r="C43" t="s">
        <v>294</v>
      </c>
      <c r="D43" t="s">
        <v>2</v>
      </c>
      <c r="E43" t="s">
        <v>4</v>
      </c>
      <c r="F43" t="s">
        <v>52</v>
      </c>
      <c r="G43" s="2">
        <v>203103146000</v>
      </c>
      <c r="H43" s="2">
        <v>1477096000</v>
      </c>
      <c r="I43" s="2">
        <v>201626050000</v>
      </c>
      <c r="J43" s="2">
        <v>361614471</v>
      </c>
      <c r="K43" s="2">
        <v>4259086</v>
      </c>
      <c r="L43" s="2">
        <v>357355385</v>
      </c>
      <c r="M43" s="2">
        <v>280373212.60000002</v>
      </c>
      <c r="N43" s="2">
        <v>3668247.6</v>
      </c>
      <c r="O43" s="2">
        <v>276704965</v>
      </c>
      <c r="P43" s="15">
        <v>0.1</v>
      </c>
      <c r="Q43" s="2">
        <v>366824.76</v>
      </c>
      <c r="R43" s="13">
        <v>0.25</v>
      </c>
      <c r="S43" s="15">
        <v>0.45</v>
      </c>
      <c r="T43" s="2">
        <v>94517234.25</v>
      </c>
      <c r="U43" s="2">
        <v>0</v>
      </c>
      <c r="V43" s="2">
        <v>395843105.80000001</v>
      </c>
      <c r="W43" s="2">
        <v>116500327.59999999</v>
      </c>
      <c r="X43" s="2">
        <v>279342778.19999999</v>
      </c>
      <c r="Y43" s="2">
        <v>261878683000</v>
      </c>
      <c r="Z43" s="2">
        <v>86081411000</v>
      </c>
      <c r="AA43" s="2">
        <v>175797272000</v>
      </c>
      <c r="AB43" s="18">
        <v>12338714.403999999</v>
      </c>
      <c r="AC43" s="4">
        <v>107222773.414</v>
      </c>
      <c r="AD43" t="s">
        <v>22</v>
      </c>
    </row>
    <row r="44" spans="1:30" hidden="1" x14ac:dyDescent="0.25">
      <c r="A44" s="20">
        <v>296</v>
      </c>
      <c r="B44" t="s">
        <v>156</v>
      </c>
      <c r="C44" t="s">
        <v>294</v>
      </c>
      <c r="D44" t="s">
        <v>2</v>
      </c>
      <c r="E44" t="s">
        <v>8</v>
      </c>
      <c r="F44" t="s">
        <v>53</v>
      </c>
      <c r="G44" s="2">
        <v>11958336000</v>
      </c>
      <c r="H44" s="2">
        <v>1807870000</v>
      </c>
      <c r="I44" s="2">
        <v>10150466000</v>
      </c>
      <c r="J44" s="2">
        <v>35055369</v>
      </c>
      <c r="K44" s="2">
        <v>5271422</v>
      </c>
      <c r="L44" s="2">
        <v>29783947</v>
      </c>
      <c r="M44" s="2">
        <v>30272034.600000001</v>
      </c>
      <c r="N44" s="2">
        <v>4548274</v>
      </c>
      <c r="O44" s="2">
        <v>25723760.600000001</v>
      </c>
      <c r="P44" s="15">
        <v>0.1</v>
      </c>
      <c r="Q44" s="2">
        <v>454827.4</v>
      </c>
      <c r="R44" s="13">
        <v>0.15</v>
      </c>
      <c r="S44" s="15">
        <v>0</v>
      </c>
      <c r="T44" s="2">
        <v>3858564.09</v>
      </c>
      <c r="U44" s="2">
        <v>3000000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18">
        <v>0</v>
      </c>
      <c r="AC44" s="4">
        <v>7313391.4900000002</v>
      </c>
      <c r="AD44" t="s">
        <v>49</v>
      </c>
    </row>
    <row r="45" spans="1:30" x14ac:dyDescent="0.25">
      <c r="A45" s="20">
        <v>305</v>
      </c>
      <c r="B45" t="s">
        <v>13</v>
      </c>
      <c r="C45" t="s">
        <v>294</v>
      </c>
      <c r="D45" t="s">
        <v>2</v>
      </c>
      <c r="E45" t="s">
        <v>8</v>
      </c>
      <c r="F45" t="s">
        <v>54</v>
      </c>
      <c r="G45" s="2">
        <v>15690181000</v>
      </c>
      <c r="H45" s="2">
        <v>0</v>
      </c>
      <c r="I45" s="2">
        <v>15690181000</v>
      </c>
      <c r="J45" s="2">
        <v>38235363</v>
      </c>
      <c r="K45" s="2">
        <v>0</v>
      </c>
      <c r="L45" s="2">
        <v>38235363</v>
      </c>
      <c r="M45" s="2">
        <v>31959290.600000001</v>
      </c>
      <c r="N45" s="2">
        <v>0</v>
      </c>
      <c r="O45" s="2">
        <v>31959290.600000001</v>
      </c>
      <c r="P45" s="15">
        <v>0.1</v>
      </c>
      <c r="Q45" s="2">
        <v>0</v>
      </c>
      <c r="R45" s="13">
        <v>0.15</v>
      </c>
      <c r="S45" s="15">
        <v>0</v>
      </c>
      <c r="T45" s="2">
        <v>4793893.59</v>
      </c>
      <c r="U45" s="2">
        <v>0</v>
      </c>
      <c r="V45" s="2">
        <v>311656349.27999997</v>
      </c>
      <c r="W45" s="2">
        <v>12492368.800000001</v>
      </c>
      <c r="X45" s="2">
        <v>299163980.48000002</v>
      </c>
      <c r="Y45" s="2">
        <v>224652561800</v>
      </c>
      <c r="Z45" s="2">
        <v>4454338000</v>
      </c>
      <c r="AA45" s="2">
        <v>220198223800</v>
      </c>
      <c r="AB45" s="18">
        <v>12091482.907199999</v>
      </c>
      <c r="AC45" s="4">
        <v>16885376.497200001</v>
      </c>
      <c r="AD45" t="s">
        <v>15</v>
      </c>
    </row>
    <row r="46" spans="1:30" hidden="1" x14ac:dyDescent="0.25">
      <c r="A46" s="20">
        <v>312</v>
      </c>
      <c r="B46" t="s">
        <v>156</v>
      </c>
      <c r="C46" t="s">
        <v>294</v>
      </c>
      <c r="D46" t="s">
        <v>2</v>
      </c>
      <c r="E46" t="s">
        <v>8</v>
      </c>
      <c r="F46" t="s">
        <v>55</v>
      </c>
      <c r="G46" s="2">
        <v>42038810000</v>
      </c>
      <c r="H46" s="2">
        <v>3044824000</v>
      </c>
      <c r="I46" s="2">
        <v>38993986000</v>
      </c>
      <c r="J46" s="2">
        <v>100136238</v>
      </c>
      <c r="K46" s="2">
        <v>8926969</v>
      </c>
      <c r="L46" s="2">
        <v>91209269</v>
      </c>
      <c r="M46" s="2">
        <v>83320714</v>
      </c>
      <c r="N46" s="2">
        <v>7709039.4000000004</v>
      </c>
      <c r="O46" s="2">
        <v>75611674.599999994</v>
      </c>
      <c r="P46" s="15">
        <v>0.1</v>
      </c>
      <c r="Q46" s="2">
        <v>770903.94</v>
      </c>
      <c r="R46" s="13">
        <v>0.2</v>
      </c>
      <c r="S46" s="15">
        <v>0</v>
      </c>
      <c r="T46" s="2">
        <v>15122334.92</v>
      </c>
      <c r="U46" s="2">
        <v>4000000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18">
        <v>0</v>
      </c>
      <c r="AC46" s="4">
        <v>19893238.859999999</v>
      </c>
      <c r="AD46" t="s">
        <v>35</v>
      </c>
    </row>
    <row r="47" spans="1:30" x14ac:dyDescent="0.25">
      <c r="A47" s="20">
        <v>317</v>
      </c>
      <c r="B47" t="s">
        <v>13</v>
      </c>
      <c r="C47" t="s">
        <v>294</v>
      </c>
      <c r="D47" t="s">
        <v>2</v>
      </c>
      <c r="E47" t="s">
        <v>8</v>
      </c>
      <c r="F47" t="s">
        <v>56</v>
      </c>
      <c r="G47" s="2">
        <v>32917780700</v>
      </c>
      <c r="H47" s="2">
        <v>13198527700</v>
      </c>
      <c r="I47" s="2">
        <v>19719253000</v>
      </c>
      <c r="J47" s="2">
        <v>69675241</v>
      </c>
      <c r="K47" s="2">
        <v>31447364</v>
      </c>
      <c r="L47" s="2">
        <v>38227877</v>
      </c>
      <c r="M47" s="2">
        <v>56508128.719999999</v>
      </c>
      <c r="N47" s="2">
        <v>26167952.920000002</v>
      </c>
      <c r="O47" s="2">
        <v>30340175.800000001</v>
      </c>
      <c r="P47" s="15">
        <v>0.1</v>
      </c>
      <c r="Q47" s="2">
        <v>2616795.2919999999</v>
      </c>
      <c r="R47" s="13">
        <v>0.15</v>
      </c>
      <c r="S47" s="15">
        <v>0</v>
      </c>
      <c r="T47" s="2">
        <v>4551026.37</v>
      </c>
      <c r="U47" s="2">
        <v>0</v>
      </c>
      <c r="V47" s="2">
        <v>173831931.80000001</v>
      </c>
      <c r="W47" s="2">
        <v>27616261.399999999</v>
      </c>
      <c r="X47" s="2">
        <v>146215670.40000001</v>
      </c>
      <c r="Y47" s="2">
        <v>75944383000</v>
      </c>
      <c r="Z47" s="2">
        <v>11815164000</v>
      </c>
      <c r="AA47" s="2">
        <v>64129219000</v>
      </c>
      <c r="AB47" s="18">
        <v>4662632.7259999998</v>
      </c>
      <c r="AC47" s="4">
        <v>11830454.388</v>
      </c>
      <c r="AD47" t="s">
        <v>15</v>
      </c>
    </row>
    <row r="48" spans="1:30" hidden="1" x14ac:dyDescent="0.25">
      <c r="A48" s="20">
        <v>322</v>
      </c>
      <c r="B48" t="s">
        <v>156</v>
      </c>
      <c r="C48" t="s">
        <v>294</v>
      </c>
      <c r="D48" t="s">
        <v>2</v>
      </c>
      <c r="E48" t="s">
        <v>8</v>
      </c>
      <c r="F48" t="s">
        <v>57</v>
      </c>
      <c r="G48" s="2">
        <v>23577943000</v>
      </c>
      <c r="H48" s="2">
        <v>183000000</v>
      </c>
      <c r="I48" s="2">
        <v>23394943000</v>
      </c>
      <c r="J48" s="2">
        <v>52720674</v>
      </c>
      <c r="K48" s="2">
        <v>586600</v>
      </c>
      <c r="L48" s="2">
        <v>52134074</v>
      </c>
      <c r="M48" s="2">
        <v>43289496.799999997</v>
      </c>
      <c r="N48" s="2">
        <v>513400</v>
      </c>
      <c r="O48" s="2">
        <v>42776096.799999997</v>
      </c>
      <c r="P48" s="15">
        <v>0.1</v>
      </c>
      <c r="Q48" s="2">
        <v>51340</v>
      </c>
      <c r="R48" s="13">
        <v>0.15</v>
      </c>
      <c r="S48" s="15">
        <v>0</v>
      </c>
      <c r="T48" s="2">
        <v>6416414.5199999996</v>
      </c>
      <c r="U48" s="2">
        <v>3000000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18">
        <v>0</v>
      </c>
      <c r="AC48" s="4">
        <v>9467754.5199999996</v>
      </c>
      <c r="AD48" t="s">
        <v>35</v>
      </c>
    </row>
    <row r="49" spans="1:30" hidden="1" x14ac:dyDescent="0.25">
      <c r="A49" s="20">
        <v>333</v>
      </c>
      <c r="B49" t="s">
        <v>156</v>
      </c>
      <c r="C49" t="s">
        <v>294</v>
      </c>
      <c r="D49" t="s">
        <v>2</v>
      </c>
      <c r="E49" t="s">
        <v>8</v>
      </c>
      <c r="F49" t="s">
        <v>58</v>
      </c>
      <c r="G49" s="2">
        <v>18930915900</v>
      </c>
      <c r="H49" s="2">
        <v>4531335900</v>
      </c>
      <c r="I49" s="2">
        <v>14399580000</v>
      </c>
      <c r="J49" s="2">
        <v>55178746</v>
      </c>
      <c r="K49" s="2">
        <v>13320825</v>
      </c>
      <c r="L49" s="2">
        <v>41857921</v>
      </c>
      <c r="M49" s="2">
        <v>47606379.640000001</v>
      </c>
      <c r="N49" s="2">
        <v>11508290.640000001</v>
      </c>
      <c r="O49" s="2">
        <v>36098089</v>
      </c>
      <c r="P49" s="15">
        <v>0.1</v>
      </c>
      <c r="Q49" s="2">
        <v>1150829.064</v>
      </c>
      <c r="R49" s="13">
        <v>0.15</v>
      </c>
      <c r="S49" s="15">
        <v>0</v>
      </c>
      <c r="T49" s="2">
        <v>5414713.3499999996</v>
      </c>
      <c r="U49" s="2">
        <v>3000000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18">
        <v>0</v>
      </c>
      <c r="AC49" s="4">
        <v>9565542.4140000008</v>
      </c>
      <c r="AD49" t="s">
        <v>35</v>
      </c>
    </row>
    <row r="50" spans="1:30" hidden="1" x14ac:dyDescent="0.25">
      <c r="A50" s="20">
        <v>339</v>
      </c>
      <c r="B50" t="s">
        <v>156</v>
      </c>
      <c r="C50" t="s">
        <v>295</v>
      </c>
      <c r="D50" t="s">
        <v>9</v>
      </c>
      <c r="E50" t="s">
        <v>28</v>
      </c>
      <c r="F50" t="s">
        <v>59</v>
      </c>
      <c r="G50" s="2">
        <v>19421227000</v>
      </c>
      <c r="H50" s="2">
        <v>0</v>
      </c>
      <c r="I50" s="2">
        <v>19421227000</v>
      </c>
      <c r="J50" s="2">
        <v>41071116</v>
      </c>
      <c r="K50" s="2">
        <v>0</v>
      </c>
      <c r="L50" s="2">
        <v>41071116</v>
      </c>
      <c r="M50" s="2">
        <v>33302625.199999999</v>
      </c>
      <c r="N50" s="2">
        <v>0</v>
      </c>
      <c r="O50" s="2">
        <v>33302625.199999999</v>
      </c>
      <c r="P50" s="15">
        <v>0.1</v>
      </c>
      <c r="Q50" s="2">
        <v>0</v>
      </c>
      <c r="R50" s="13">
        <v>0.15</v>
      </c>
      <c r="S50" s="15">
        <v>0</v>
      </c>
      <c r="T50" s="2">
        <v>4995393.78</v>
      </c>
      <c r="U50" s="2">
        <v>4000000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18">
        <v>0</v>
      </c>
      <c r="AC50" s="4">
        <v>8995393.7799999993</v>
      </c>
      <c r="AD50" t="s">
        <v>83</v>
      </c>
    </row>
    <row r="51" spans="1:30" hidden="1" x14ac:dyDescent="0.25">
      <c r="A51" s="20">
        <v>340</v>
      </c>
      <c r="B51" t="s">
        <v>156</v>
      </c>
      <c r="C51" t="s">
        <v>294</v>
      </c>
      <c r="D51" t="s">
        <v>9</v>
      </c>
      <c r="E51" t="s">
        <v>16</v>
      </c>
      <c r="F51" t="s">
        <v>60</v>
      </c>
      <c r="G51" s="2">
        <v>256634903400</v>
      </c>
      <c r="H51" s="2">
        <v>0</v>
      </c>
      <c r="I51" s="2">
        <v>256634903400</v>
      </c>
      <c r="J51" s="2">
        <v>460721624</v>
      </c>
      <c r="K51" s="2">
        <v>0</v>
      </c>
      <c r="L51" s="2">
        <v>460721624</v>
      </c>
      <c r="M51" s="2">
        <v>358067662.63999999</v>
      </c>
      <c r="N51" s="2">
        <v>0</v>
      </c>
      <c r="O51" s="2">
        <v>358067662.63999999</v>
      </c>
      <c r="P51" s="15">
        <v>0.1</v>
      </c>
      <c r="Q51" s="2">
        <v>0</v>
      </c>
      <c r="R51" s="13">
        <v>0.25</v>
      </c>
      <c r="S51" s="15">
        <v>0.5</v>
      </c>
      <c r="T51" s="2">
        <v>141533831.31999999</v>
      </c>
      <c r="U51" s="2">
        <v>7000000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18">
        <v>0</v>
      </c>
      <c r="AC51" s="4">
        <v>148533831.31999999</v>
      </c>
      <c r="AD51" t="s">
        <v>33</v>
      </c>
    </row>
    <row r="52" spans="1:30" hidden="1" x14ac:dyDescent="0.25">
      <c r="A52" s="20">
        <v>344</v>
      </c>
      <c r="B52" t="s">
        <v>156</v>
      </c>
      <c r="C52" t="s">
        <v>295</v>
      </c>
      <c r="D52" t="s">
        <v>9</v>
      </c>
      <c r="E52" t="s">
        <v>28</v>
      </c>
      <c r="F52" t="s">
        <v>61</v>
      </c>
      <c r="G52" s="2">
        <v>18919070500</v>
      </c>
      <c r="H52" s="2">
        <v>0</v>
      </c>
      <c r="I52" s="2">
        <v>18919070500</v>
      </c>
      <c r="J52" s="2">
        <v>35290463</v>
      </c>
      <c r="K52" s="2">
        <v>0</v>
      </c>
      <c r="L52" s="2">
        <v>35290463</v>
      </c>
      <c r="M52" s="2">
        <v>27722834.800000001</v>
      </c>
      <c r="N52" s="2">
        <v>0</v>
      </c>
      <c r="O52" s="2">
        <v>27722834.800000001</v>
      </c>
      <c r="P52" s="15">
        <v>0.1</v>
      </c>
      <c r="Q52" s="2">
        <v>0</v>
      </c>
      <c r="R52" s="13">
        <v>0.1</v>
      </c>
      <c r="S52" s="15">
        <v>0</v>
      </c>
      <c r="T52" s="2">
        <v>2772283.48</v>
      </c>
      <c r="U52" s="2">
        <v>3000000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18">
        <v>0</v>
      </c>
      <c r="AC52" s="4">
        <v>5772283.4800000004</v>
      </c>
      <c r="AD52" t="s">
        <v>29</v>
      </c>
    </row>
    <row r="53" spans="1:30" hidden="1" x14ac:dyDescent="0.25">
      <c r="A53" s="20">
        <v>349</v>
      </c>
      <c r="B53" t="s">
        <v>156</v>
      </c>
      <c r="C53" t="s">
        <v>294</v>
      </c>
      <c r="D53" t="s">
        <v>9</v>
      </c>
      <c r="E53" t="s">
        <v>28</v>
      </c>
      <c r="F53" t="s">
        <v>62</v>
      </c>
      <c r="G53" s="2">
        <v>52598344000</v>
      </c>
      <c r="H53" s="2">
        <v>0</v>
      </c>
      <c r="I53" s="2">
        <v>52598344000</v>
      </c>
      <c r="J53" s="2">
        <v>90046241</v>
      </c>
      <c r="K53" s="2">
        <v>0</v>
      </c>
      <c r="L53" s="2">
        <v>90046241</v>
      </c>
      <c r="M53" s="2">
        <v>69006903.400000006</v>
      </c>
      <c r="N53" s="2">
        <v>0</v>
      </c>
      <c r="O53" s="2">
        <v>69006903.400000006</v>
      </c>
      <c r="P53" s="15">
        <v>0.1</v>
      </c>
      <c r="Q53" s="2">
        <v>0</v>
      </c>
      <c r="R53" s="13">
        <v>0.2</v>
      </c>
      <c r="S53" s="15">
        <v>0</v>
      </c>
      <c r="T53" s="2">
        <v>13801380.68</v>
      </c>
      <c r="U53" s="2">
        <v>4000000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18">
        <v>0</v>
      </c>
      <c r="AC53" s="4">
        <v>17801380.68</v>
      </c>
      <c r="AD53" t="s">
        <v>34</v>
      </c>
    </row>
    <row r="54" spans="1:30" hidden="1" x14ac:dyDescent="0.25">
      <c r="A54" s="20">
        <v>352</v>
      </c>
      <c r="B54" t="s">
        <v>156</v>
      </c>
      <c r="C54" t="s">
        <v>293</v>
      </c>
      <c r="D54" t="s">
        <v>9</v>
      </c>
      <c r="E54" t="s">
        <v>28</v>
      </c>
      <c r="F54" t="s">
        <v>63</v>
      </c>
      <c r="G54" s="2">
        <v>25619526200</v>
      </c>
      <c r="H54" s="2">
        <v>0</v>
      </c>
      <c r="I54" s="2">
        <v>25619526200</v>
      </c>
      <c r="J54" s="2">
        <v>64077627</v>
      </c>
      <c r="K54" s="2">
        <v>0</v>
      </c>
      <c r="L54" s="2">
        <v>64077627</v>
      </c>
      <c r="M54" s="2">
        <v>53829816.520000003</v>
      </c>
      <c r="N54" s="2">
        <v>0</v>
      </c>
      <c r="O54" s="2">
        <v>53829816.520000003</v>
      </c>
      <c r="P54" s="15">
        <v>0.1</v>
      </c>
      <c r="Q54" s="2">
        <v>0</v>
      </c>
      <c r="R54" s="13">
        <v>0.3</v>
      </c>
      <c r="S54" s="15">
        <v>0</v>
      </c>
      <c r="T54" s="2">
        <v>16148944.956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18">
        <v>0</v>
      </c>
      <c r="AC54" s="4">
        <v>16148944.956</v>
      </c>
      <c r="AD54" t="s">
        <v>34</v>
      </c>
    </row>
    <row r="55" spans="1:30" hidden="1" x14ac:dyDescent="0.25">
      <c r="A55" s="20">
        <v>359</v>
      </c>
      <c r="B55" t="s">
        <v>156</v>
      </c>
      <c r="C55" t="s">
        <v>294</v>
      </c>
      <c r="D55" t="s">
        <v>9</v>
      </c>
      <c r="E55" t="s">
        <v>28</v>
      </c>
      <c r="F55" t="s">
        <v>64</v>
      </c>
      <c r="G55" s="2">
        <v>29807469800</v>
      </c>
      <c r="H55" s="2">
        <v>0</v>
      </c>
      <c r="I55" s="2">
        <v>29807469800</v>
      </c>
      <c r="J55" s="2">
        <v>51067616</v>
      </c>
      <c r="K55" s="2">
        <v>0</v>
      </c>
      <c r="L55" s="2">
        <v>51067616</v>
      </c>
      <c r="M55" s="2">
        <v>39144628.079999998</v>
      </c>
      <c r="N55" s="2">
        <v>0</v>
      </c>
      <c r="O55" s="2">
        <v>39144628.079999998</v>
      </c>
      <c r="P55" s="15">
        <v>0.1</v>
      </c>
      <c r="Q55" s="2">
        <v>0</v>
      </c>
      <c r="R55" s="13">
        <v>0.15</v>
      </c>
      <c r="S55" s="15">
        <v>0</v>
      </c>
      <c r="T55" s="2">
        <v>5871694.2120000003</v>
      </c>
      <c r="U55" s="2">
        <v>3000000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18">
        <v>0</v>
      </c>
      <c r="AC55" s="4">
        <v>8871694.2119999994</v>
      </c>
      <c r="AD55" t="s">
        <v>24</v>
      </c>
    </row>
    <row r="56" spans="1:30" hidden="1" x14ac:dyDescent="0.25">
      <c r="A56" s="20">
        <v>366</v>
      </c>
      <c r="B56" t="s">
        <v>156</v>
      </c>
      <c r="C56" t="s">
        <v>294</v>
      </c>
      <c r="D56" t="s">
        <v>9</v>
      </c>
      <c r="E56" t="s">
        <v>16</v>
      </c>
      <c r="F56" t="s">
        <v>65</v>
      </c>
      <c r="G56" s="2">
        <v>96874831400</v>
      </c>
      <c r="H56" s="2">
        <v>0</v>
      </c>
      <c r="I56" s="2">
        <v>96874831400</v>
      </c>
      <c r="J56" s="2">
        <v>165304146</v>
      </c>
      <c r="K56" s="2">
        <v>0</v>
      </c>
      <c r="L56" s="2">
        <v>165304146</v>
      </c>
      <c r="M56" s="2">
        <v>126554213.44</v>
      </c>
      <c r="N56" s="2">
        <v>0</v>
      </c>
      <c r="O56" s="2">
        <v>126554213.44</v>
      </c>
      <c r="P56" s="15">
        <v>0.1</v>
      </c>
      <c r="Q56" s="2">
        <v>0</v>
      </c>
      <c r="R56" s="13">
        <v>0.25</v>
      </c>
      <c r="S56" s="15">
        <v>0</v>
      </c>
      <c r="T56" s="2">
        <v>31638553.359999999</v>
      </c>
      <c r="U56" s="2">
        <v>5000000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18">
        <v>0</v>
      </c>
      <c r="AC56" s="4">
        <v>36638553.359999999</v>
      </c>
      <c r="AD56" t="s">
        <v>25</v>
      </c>
    </row>
    <row r="57" spans="1:30" hidden="1" x14ac:dyDescent="0.25">
      <c r="A57" s="20">
        <v>371</v>
      </c>
      <c r="B57" t="s">
        <v>156</v>
      </c>
      <c r="C57" t="s">
        <v>294</v>
      </c>
      <c r="D57" t="s">
        <v>9</v>
      </c>
      <c r="E57" t="s">
        <v>28</v>
      </c>
      <c r="F57" t="s">
        <v>66</v>
      </c>
      <c r="G57" s="2">
        <v>259484905000</v>
      </c>
      <c r="H57" s="2">
        <v>0</v>
      </c>
      <c r="I57" s="2">
        <v>259484905000</v>
      </c>
      <c r="J57" s="2">
        <v>410774165</v>
      </c>
      <c r="K57" s="2">
        <v>0</v>
      </c>
      <c r="L57" s="2">
        <v>410774165</v>
      </c>
      <c r="M57" s="2">
        <v>306980203</v>
      </c>
      <c r="N57" s="2">
        <v>0</v>
      </c>
      <c r="O57" s="2">
        <v>306980203</v>
      </c>
      <c r="P57" s="15">
        <v>0.1</v>
      </c>
      <c r="Q57" s="2">
        <v>0</v>
      </c>
      <c r="R57" s="13">
        <v>0.25</v>
      </c>
      <c r="S57" s="15">
        <v>0.5</v>
      </c>
      <c r="T57" s="2">
        <v>115990101.5</v>
      </c>
      <c r="U57" s="2">
        <v>7000000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18">
        <v>0</v>
      </c>
      <c r="AC57" s="4">
        <v>122990101.5</v>
      </c>
      <c r="AD57" t="s">
        <v>24</v>
      </c>
    </row>
    <row r="58" spans="1:30" hidden="1" x14ac:dyDescent="0.25">
      <c r="A58" s="20">
        <v>374</v>
      </c>
      <c r="B58" t="s">
        <v>156</v>
      </c>
      <c r="C58" t="s">
        <v>294</v>
      </c>
      <c r="D58" t="s">
        <v>9</v>
      </c>
      <c r="E58" t="s">
        <v>28</v>
      </c>
      <c r="F58" t="s">
        <v>67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15">
        <v>0</v>
      </c>
      <c r="Q58" s="2">
        <v>0</v>
      </c>
      <c r="R58" s="13">
        <v>0</v>
      </c>
      <c r="S58" s="15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18">
        <v>0</v>
      </c>
      <c r="AC58" s="4">
        <v>0</v>
      </c>
      <c r="AD58" t="s">
        <v>83</v>
      </c>
    </row>
    <row r="59" spans="1:30" x14ac:dyDescent="0.25">
      <c r="A59" s="20">
        <v>380</v>
      </c>
      <c r="B59" t="s">
        <v>13</v>
      </c>
      <c r="C59" t="s">
        <v>294</v>
      </c>
      <c r="D59" t="s">
        <v>9</v>
      </c>
      <c r="E59" t="s">
        <v>10</v>
      </c>
      <c r="F59" t="s">
        <v>68</v>
      </c>
      <c r="G59" s="2">
        <v>13769060000</v>
      </c>
      <c r="H59" s="2">
        <v>0</v>
      </c>
      <c r="I59" s="2">
        <v>13769060000</v>
      </c>
      <c r="J59" s="2">
        <v>22348678</v>
      </c>
      <c r="K59" s="2">
        <v>0</v>
      </c>
      <c r="L59" s="2">
        <v>22348678</v>
      </c>
      <c r="M59" s="2">
        <v>16841054</v>
      </c>
      <c r="N59" s="2">
        <v>0</v>
      </c>
      <c r="O59" s="2">
        <v>16841054</v>
      </c>
      <c r="P59" s="15">
        <v>0.1</v>
      </c>
      <c r="Q59" s="2">
        <v>0</v>
      </c>
      <c r="R59" s="13">
        <v>0.1</v>
      </c>
      <c r="S59" s="15">
        <v>0</v>
      </c>
      <c r="T59" s="2">
        <v>1684105.4</v>
      </c>
      <c r="U59" s="2">
        <v>0</v>
      </c>
      <c r="V59" s="2">
        <v>358668129.68000001</v>
      </c>
      <c r="W59" s="2">
        <v>0</v>
      </c>
      <c r="X59" s="2">
        <v>358668129.68000001</v>
      </c>
      <c r="Y59" s="2">
        <v>244627733300</v>
      </c>
      <c r="Z59" s="2">
        <v>0</v>
      </c>
      <c r="AA59" s="2">
        <v>244627733300</v>
      </c>
      <c r="AB59" s="18">
        <v>14346725.187200001</v>
      </c>
      <c r="AC59" s="4">
        <v>16030830.587200001</v>
      </c>
      <c r="AD59" t="s">
        <v>69</v>
      </c>
    </row>
    <row r="60" spans="1:30" hidden="1" x14ac:dyDescent="0.25">
      <c r="A60" s="20">
        <v>381</v>
      </c>
      <c r="B60" t="s">
        <v>156</v>
      </c>
      <c r="C60" t="s">
        <v>294</v>
      </c>
      <c r="D60" t="s">
        <v>9</v>
      </c>
      <c r="E60" t="s">
        <v>10</v>
      </c>
      <c r="F60" t="s">
        <v>70</v>
      </c>
      <c r="G60" s="2">
        <v>12160923000</v>
      </c>
      <c r="H60" s="2">
        <v>0</v>
      </c>
      <c r="I60" s="2">
        <v>12160923000</v>
      </c>
      <c r="J60" s="2">
        <v>28818654</v>
      </c>
      <c r="K60" s="2">
        <v>0</v>
      </c>
      <c r="L60" s="2">
        <v>28818654</v>
      </c>
      <c r="M60" s="2">
        <v>23954284.800000001</v>
      </c>
      <c r="N60" s="2">
        <v>0</v>
      </c>
      <c r="O60" s="2">
        <v>23954284.800000001</v>
      </c>
      <c r="P60" s="15">
        <v>0.1</v>
      </c>
      <c r="Q60" s="2">
        <v>0</v>
      </c>
      <c r="R60" s="13">
        <v>0.1</v>
      </c>
      <c r="S60" s="15">
        <v>0</v>
      </c>
      <c r="T60" s="2">
        <v>2395428.48</v>
      </c>
      <c r="U60" s="2">
        <v>2000000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18">
        <v>0</v>
      </c>
      <c r="AC60" s="4">
        <v>4395428.4800000004</v>
      </c>
      <c r="AD60" t="s">
        <v>204</v>
      </c>
    </row>
    <row r="61" spans="1:30" hidden="1" x14ac:dyDescent="0.25">
      <c r="A61" s="20">
        <v>388</v>
      </c>
      <c r="B61" t="s">
        <v>156</v>
      </c>
      <c r="C61" t="s">
        <v>294</v>
      </c>
      <c r="D61" t="s">
        <v>9</v>
      </c>
      <c r="E61" t="s">
        <v>16</v>
      </c>
      <c r="F61" t="s">
        <v>72</v>
      </c>
      <c r="G61" s="2">
        <v>17679204000</v>
      </c>
      <c r="H61" s="2">
        <v>0</v>
      </c>
      <c r="I61" s="2">
        <v>17679204000</v>
      </c>
      <c r="J61" s="2">
        <v>39906539</v>
      </c>
      <c r="K61" s="2">
        <v>0</v>
      </c>
      <c r="L61" s="2">
        <v>39906539</v>
      </c>
      <c r="M61" s="2">
        <v>32834857.399999999</v>
      </c>
      <c r="N61" s="2">
        <v>0</v>
      </c>
      <c r="O61" s="2">
        <v>32834857.399999999</v>
      </c>
      <c r="P61" s="15">
        <v>0.1</v>
      </c>
      <c r="Q61" s="2">
        <v>0</v>
      </c>
      <c r="R61" s="13">
        <v>0.15</v>
      </c>
      <c r="S61" s="15">
        <v>0</v>
      </c>
      <c r="T61" s="2">
        <v>4925228.6100000003</v>
      </c>
      <c r="U61" s="2">
        <v>3000000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18">
        <v>0</v>
      </c>
      <c r="AC61" s="4">
        <v>7925228.6100000003</v>
      </c>
      <c r="AD61" t="s">
        <v>25</v>
      </c>
    </row>
    <row r="62" spans="1:30" hidden="1" x14ac:dyDescent="0.25">
      <c r="A62" s="20">
        <v>389</v>
      </c>
      <c r="B62" t="s">
        <v>156</v>
      </c>
      <c r="C62" t="s">
        <v>293</v>
      </c>
      <c r="D62" t="s">
        <v>9</v>
      </c>
      <c r="E62" t="s">
        <v>16</v>
      </c>
      <c r="F62" t="s">
        <v>73</v>
      </c>
      <c r="G62" s="2">
        <v>50220355000</v>
      </c>
      <c r="H62" s="2">
        <v>0</v>
      </c>
      <c r="I62" s="2">
        <v>50220355000</v>
      </c>
      <c r="J62" s="2">
        <v>87089208</v>
      </c>
      <c r="K62" s="2">
        <v>0</v>
      </c>
      <c r="L62" s="2">
        <v>87089208</v>
      </c>
      <c r="M62" s="2">
        <v>67001066</v>
      </c>
      <c r="N62" s="2">
        <v>0</v>
      </c>
      <c r="O62" s="2">
        <v>67001066</v>
      </c>
      <c r="P62" s="15">
        <v>0.1</v>
      </c>
      <c r="Q62" s="2">
        <v>0</v>
      </c>
      <c r="R62" s="13">
        <v>0.3</v>
      </c>
      <c r="S62" s="15">
        <v>0</v>
      </c>
      <c r="T62" s="2">
        <v>20100319.800000001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18">
        <v>0</v>
      </c>
      <c r="AC62" s="4">
        <v>20100319.800000001</v>
      </c>
      <c r="AD62" t="s">
        <v>25</v>
      </c>
    </row>
    <row r="63" spans="1:30" hidden="1" x14ac:dyDescent="0.25">
      <c r="A63" s="20">
        <v>391</v>
      </c>
      <c r="B63" t="s">
        <v>156</v>
      </c>
      <c r="C63" t="s">
        <v>294</v>
      </c>
      <c r="D63" t="s">
        <v>9</v>
      </c>
      <c r="E63" t="s">
        <v>28</v>
      </c>
      <c r="F63" t="s">
        <v>27</v>
      </c>
      <c r="G63" s="2">
        <v>48902966000</v>
      </c>
      <c r="H63" s="2">
        <v>0</v>
      </c>
      <c r="I63" s="2">
        <v>48902966000</v>
      </c>
      <c r="J63" s="2">
        <v>102901932</v>
      </c>
      <c r="K63" s="2">
        <v>0</v>
      </c>
      <c r="L63" s="2">
        <v>102901932</v>
      </c>
      <c r="M63" s="2">
        <v>83340745.599999994</v>
      </c>
      <c r="N63" s="2">
        <v>0</v>
      </c>
      <c r="O63" s="2">
        <v>83340745.599999994</v>
      </c>
      <c r="P63" s="15">
        <v>0.1</v>
      </c>
      <c r="Q63" s="2">
        <v>0</v>
      </c>
      <c r="R63" s="13">
        <v>0.2</v>
      </c>
      <c r="S63" s="15">
        <v>0</v>
      </c>
      <c r="T63" s="2">
        <v>16668149.119999999</v>
      </c>
      <c r="U63" s="2">
        <v>4000000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18">
        <v>0</v>
      </c>
      <c r="AC63" s="4">
        <v>20668149.120000001</v>
      </c>
      <c r="AD63" t="s">
        <v>34</v>
      </c>
    </row>
    <row r="64" spans="1:30" hidden="1" x14ac:dyDescent="0.25">
      <c r="A64" s="20">
        <v>397</v>
      </c>
      <c r="B64" t="s">
        <v>156</v>
      </c>
      <c r="C64" t="s">
        <v>294</v>
      </c>
      <c r="D64" t="s">
        <v>9</v>
      </c>
      <c r="E64" t="s">
        <v>10</v>
      </c>
      <c r="F64" t="s">
        <v>74</v>
      </c>
      <c r="G64" s="2">
        <v>13538680000</v>
      </c>
      <c r="H64" s="2">
        <v>0</v>
      </c>
      <c r="I64" s="2">
        <v>13538680000</v>
      </c>
      <c r="J64" s="2">
        <v>39270964</v>
      </c>
      <c r="K64" s="2">
        <v>0</v>
      </c>
      <c r="L64" s="2">
        <v>39270964</v>
      </c>
      <c r="M64" s="2">
        <v>33855492</v>
      </c>
      <c r="N64" s="2">
        <v>0</v>
      </c>
      <c r="O64" s="2">
        <v>33855492</v>
      </c>
      <c r="P64" s="15">
        <v>0.1</v>
      </c>
      <c r="Q64" s="2">
        <v>0</v>
      </c>
      <c r="R64" s="13">
        <v>0.15</v>
      </c>
      <c r="S64" s="15">
        <v>0</v>
      </c>
      <c r="T64" s="2">
        <v>5078323.8</v>
      </c>
      <c r="U64" s="2">
        <v>3000000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18">
        <v>0</v>
      </c>
      <c r="AC64" s="4">
        <v>8078323.7999999998</v>
      </c>
      <c r="AD64" t="s">
        <v>12</v>
      </c>
    </row>
    <row r="65" spans="1:30" hidden="1" x14ac:dyDescent="0.25">
      <c r="A65" s="20">
        <v>399</v>
      </c>
      <c r="B65" t="s">
        <v>156</v>
      </c>
      <c r="C65" t="s">
        <v>294</v>
      </c>
      <c r="D65" t="s">
        <v>9</v>
      </c>
      <c r="E65" t="s">
        <v>10</v>
      </c>
      <c r="F65" t="s">
        <v>75</v>
      </c>
      <c r="G65" s="2">
        <v>44182331200</v>
      </c>
      <c r="H65" s="2">
        <v>0</v>
      </c>
      <c r="I65" s="2">
        <v>44182331200</v>
      </c>
      <c r="J65" s="2">
        <v>107523925</v>
      </c>
      <c r="K65" s="2">
        <v>0</v>
      </c>
      <c r="L65" s="2">
        <v>107523925</v>
      </c>
      <c r="M65" s="2">
        <v>89850992.519999996</v>
      </c>
      <c r="N65" s="2">
        <v>0</v>
      </c>
      <c r="O65" s="2">
        <v>89850992.519999996</v>
      </c>
      <c r="P65" s="15">
        <v>0.1</v>
      </c>
      <c r="Q65" s="2">
        <v>0</v>
      </c>
      <c r="R65" s="13">
        <v>0.2</v>
      </c>
      <c r="S65" s="15">
        <v>0</v>
      </c>
      <c r="T65" s="2">
        <v>17970198.504000001</v>
      </c>
      <c r="U65" s="2">
        <v>4000000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18">
        <v>0</v>
      </c>
      <c r="AC65" s="4">
        <v>21970198.504000001</v>
      </c>
      <c r="AD65" t="s">
        <v>69</v>
      </c>
    </row>
    <row r="66" spans="1:30" x14ac:dyDescent="0.25">
      <c r="A66" s="20">
        <v>400</v>
      </c>
      <c r="B66" t="s">
        <v>13</v>
      </c>
      <c r="C66" t="s">
        <v>294</v>
      </c>
      <c r="D66" t="s">
        <v>9</v>
      </c>
      <c r="E66" t="s">
        <v>10</v>
      </c>
      <c r="F66" t="s">
        <v>76</v>
      </c>
      <c r="G66" s="2">
        <v>7400721300</v>
      </c>
      <c r="H66" s="2">
        <v>0</v>
      </c>
      <c r="I66" s="2">
        <v>7400721300</v>
      </c>
      <c r="J66" s="2">
        <v>21963564</v>
      </c>
      <c r="K66" s="2">
        <v>0</v>
      </c>
      <c r="L66" s="2">
        <v>21963564</v>
      </c>
      <c r="M66" s="2">
        <v>19003275.48</v>
      </c>
      <c r="N66" s="2">
        <v>0</v>
      </c>
      <c r="O66" s="2">
        <v>19003275.48</v>
      </c>
      <c r="P66" s="15">
        <v>0.1</v>
      </c>
      <c r="Q66" s="2">
        <v>0</v>
      </c>
      <c r="R66" s="13">
        <v>0.1</v>
      </c>
      <c r="S66" s="15">
        <v>0</v>
      </c>
      <c r="T66" s="2">
        <v>1900327.548</v>
      </c>
      <c r="U66" s="2">
        <v>0</v>
      </c>
      <c r="V66" s="2">
        <v>306349784.92000002</v>
      </c>
      <c r="W66" s="2">
        <v>0</v>
      </c>
      <c r="X66" s="2">
        <v>306349784.92000002</v>
      </c>
      <c r="Y66" s="2">
        <v>206425360200</v>
      </c>
      <c r="Z66" s="2">
        <v>0</v>
      </c>
      <c r="AA66" s="2">
        <v>206425360200</v>
      </c>
      <c r="AB66" s="18">
        <v>12253991.3968</v>
      </c>
      <c r="AC66" s="4">
        <v>14154318.944800001</v>
      </c>
      <c r="AD66" t="s">
        <v>37</v>
      </c>
    </row>
    <row r="67" spans="1:30" hidden="1" x14ac:dyDescent="0.25">
      <c r="A67" s="20">
        <v>402</v>
      </c>
      <c r="B67" t="s">
        <v>156</v>
      </c>
      <c r="C67" t="s">
        <v>294</v>
      </c>
      <c r="D67" t="s">
        <v>9</v>
      </c>
      <c r="E67" t="s">
        <v>10</v>
      </c>
      <c r="F67" t="s">
        <v>77</v>
      </c>
      <c r="G67" s="2">
        <v>26026658000</v>
      </c>
      <c r="H67" s="2">
        <v>0</v>
      </c>
      <c r="I67" s="2">
        <v>26026658000</v>
      </c>
      <c r="J67" s="2">
        <v>70963338</v>
      </c>
      <c r="K67" s="2">
        <v>0</v>
      </c>
      <c r="L67" s="2">
        <v>70963338</v>
      </c>
      <c r="M67" s="2">
        <v>60552674.799999997</v>
      </c>
      <c r="N67" s="2">
        <v>0</v>
      </c>
      <c r="O67" s="2">
        <v>60552674.799999997</v>
      </c>
      <c r="P67" s="15">
        <v>0.1</v>
      </c>
      <c r="Q67" s="2">
        <v>0</v>
      </c>
      <c r="R67" s="13">
        <v>0.2</v>
      </c>
      <c r="S67" s="15">
        <v>0</v>
      </c>
      <c r="T67" s="2">
        <v>12110534.960000001</v>
      </c>
      <c r="U67" s="2">
        <v>4000000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18">
        <v>0</v>
      </c>
      <c r="AC67" s="4">
        <v>16110534.960000001</v>
      </c>
      <c r="AD67" t="s">
        <v>37</v>
      </c>
    </row>
    <row r="68" spans="1:30" hidden="1" x14ac:dyDescent="0.25">
      <c r="A68" s="20">
        <v>407</v>
      </c>
      <c r="B68" t="s">
        <v>156</v>
      </c>
      <c r="C68" t="s">
        <v>294</v>
      </c>
      <c r="D68" t="s">
        <v>9</v>
      </c>
      <c r="E68" t="s">
        <v>10</v>
      </c>
      <c r="F68" t="s">
        <v>78</v>
      </c>
      <c r="G68" s="2">
        <v>68797818000</v>
      </c>
      <c r="H68" s="2">
        <v>0</v>
      </c>
      <c r="I68" s="2">
        <v>68797818000</v>
      </c>
      <c r="J68" s="2">
        <v>144351772</v>
      </c>
      <c r="K68" s="2">
        <v>0</v>
      </c>
      <c r="L68" s="2">
        <v>144351772</v>
      </c>
      <c r="M68" s="2">
        <v>116832644.8</v>
      </c>
      <c r="N68" s="2">
        <v>0</v>
      </c>
      <c r="O68" s="2">
        <v>116832644.8</v>
      </c>
      <c r="P68" s="15">
        <v>0.1</v>
      </c>
      <c r="Q68" s="2">
        <v>0</v>
      </c>
      <c r="R68" s="13">
        <v>0.25</v>
      </c>
      <c r="S68" s="15">
        <v>0</v>
      </c>
      <c r="T68" s="2">
        <v>29208161.199999999</v>
      </c>
      <c r="U68" s="2">
        <v>5000000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18">
        <v>0</v>
      </c>
      <c r="AC68" s="4">
        <v>34208161.200000003</v>
      </c>
      <c r="AD68" t="s">
        <v>37</v>
      </c>
    </row>
    <row r="69" spans="1:30" hidden="1" x14ac:dyDescent="0.25">
      <c r="A69" s="20">
        <v>409</v>
      </c>
      <c r="B69" t="s">
        <v>156</v>
      </c>
      <c r="C69" t="s">
        <v>294</v>
      </c>
      <c r="D69" t="s">
        <v>9</v>
      </c>
      <c r="E69" t="s">
        <v>16</v>
      </c>
      <c r="F69" t="s">
        <v>71</v>
      </c>
      <c r="G69" s="2">
        <v>41576168000</v>
      </c>
      <c r="H69" s="2">
        <v>0</v>
      </c>
      <c r="I69" s="2">
        <v>41576168000</v>
      </c>
      <c r="J69" s="2">
        <v>77501005</v>
      </c>
      <c r="K69" s="2">
        <v>0</v>
      </c>
      <c r="L69" s="2">
        <v>77501005</v>
      </c>
      <c r="M69" s="2">
        <v>60870537.799999997</v>
      </c>
      <c r="N69" s="2">
        <v>0</v>
      </c>
      <c r="O69" s="2">
        <v>60870537.799999997</v>
      </c>
      <c r="P69" s="15">
        <v>0.1</v>
      </c>
      <c r="Q69" s="2">
        <v>0</v>
      </c>
      <c r="R69" s="13">
        <v>0.2</v>
      </c>
      <c r="S69" s="15">
        <v>0</v>
      </c>
      <c r="T69" s="2">
        <v>12174107.560000001</v>
      </c>
      <c r="U69" s="2">
        <v>4000000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18">
        <v>0</v>
      </c>
      <c r="AC69" s="4">
        <v>16174107.560000001</v>
      </c>
      <c r="AD69" t="s">
        <v>25</v>
      </c>
    </row>
    <row r="70" spans="1:30" hidden="1" x14ac:dyDescent="0.25">
      <c r="A70" s="20">
        <v>410</v>
      </c>
      <c r="B70" t="s">
        <v>156</v>
      </c>
      <c r="C70" t="s">
        <v>294</v>
      </c>
      <c r="D70" t="s">
        <v>9</v>
      </c>
      <c r="E70" t="s">
        <v>10</v>
      </c>
      <c r="F70" t="s">
        <v>79</v>
      </c>
      <c r="G70" s="2">
        <v>18269535000</v>
      </c>
      <c r="H70" s="2">
        <v>0</v>
      </c>
      <c r="I70" s="2">
        <v>18269535000</v>
      </c>
      <c r="J70" s="2">
        <v>46963469</v>
      </c>
      <c r="K70" s="2">
        <v>0</v>
      </c>
      <c r="L70" s="2">
        <v>46963469</v>
      </c>
      <c r="M70" s="2">
        <v>39655655</v>
      </c>
      <c r="N70" s="2">
        <v>0</v>
      </c>
      <c r="O70" s="2">
        <v>39655655</v>
      </c>
      <c r="P70" s="15">
        <v>0.1</v>
      </c>
      <c r="Q70" s="2">
        <v>0</v>
      </c>
      <c r="R70" s="13">
        <v>0.15</v>
      </c>
      <c r="S70" s="15">
        <v>0</v>
      </c>
      <c r="T70" s="2">
        <v>5948348.25</v>
      </c>
      <c r="U70" s="2">
        <v>3000000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18">
        <v>0</v>
      </c>
      <c r="AC70" s="4">
        <v>8948348.25</v>
      </c>
      <c r="AD70" t="s">
        <v>37</v>
      </c>
    </row>
    <row r="71" spans="1:30" hidden="1" x14ac:dyDescent="0.25">
      <c r="A71" s="20">
        <v>411</v>
      </c>
      <c r="B71" t="s">
        <v>156</v>
      </c>
      <c r="C71" t="s">
        <v>294</v>
      </c>
      <c r="D71" t="s">
        <v>9</v>
      </c>
      <c r="E71" t="s">
        <v>10</v>
      </c>
      <c r="F71" t="s">
        <v>80</v>
      </c>
      <c r="G71" s="2">
        <v>3956294600</v>
      </c>
      <c r="H71" s="2">
        <v>0</v>
      </c>
      <c r="I71" s="2">
        <v>3956294600</v>
      </c>
      <c r="J71" s="2">
        <v>12906702</v>
      </c>
      <c r="K71" s="2">
        <v>0</v>
      </c>
      <c r="L71" s="2">
        <v>12906702</v>
      </c>
      <c r="M71" s="2">
        <v>11324184.16</v>
      </c>
      <c r="N71" s="2">
        <v>0</v>
      </c>
      <c r="O71" s="2">
        <v>11324184.16</v>
      </c>
      <c r="P71" s="15">
        <v>0</v>
      </c>
      <c r="Q71" s="2">
        <v>0</v>
      </c>
      <c r="R71" s="13">
        <v>0</v>
      </c>
      <c r="S71" s="15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18">
        <v>0</v>
      </c>
      <c r="AC71" s="4">
        <v>0</v>
      </c>
      <c r="AD71" t="s">
        <v>37</v>
      </c>
    </row>
    <row r="72" spans="1:30" hidden="1" x14ac:dyDescent="0.25">
      <c r="A72" s="20">
        <v>414</v>
      </c>
      <c r="B72" t="s">
        <v>156</v>
      </c>
      <c r="C72" t="s">
        <v>294</v>
      </c>
      <c r="D72" t="s">
        <v>9</v>
      </c>
      <c r="E72" t="s">
        <v>10</v>
      </c>
      <c r="F72" t="s">
        <v>81</v>
      </c>
      <c r="G72" s="2">
        <v>37764852500</v>
      </c>
      <c r="H72" s="2">
        <v>0</v>
      </c>
      <c r="I72" s="2">
        <v>37764852500</v>
      </c>
      <c r="J72" s="2">
        <v>88156543</v>
      </c>
      <c r="K72" s="2">
        <v>0</v>
      </c>
      <c r="L72" s="2">
        <v>88156543</v>
      </c>
      <c r="M72" s="2">
        <v>73050602</v>
      </c>
      <c r="N72" s="2">
        <v>0</v>
      </c>
      <c r="O72" s="2">
        <v>73050602</v>
      </c>
      <c r="P72" s="15">
        <v>0.1</v>
      </c>
      <c r="Q72" s="2">
        <v>0</v>
      </c>
      <c r="R72" s="13">
        <v>0.2</v>
      </c>
      <c r="S72" s="15">
        <v>0</v>
      </c>
      <c r="T72" s="2">
        <v>14610120.4</v>
      </c>
      <c r="U72" s="2">
        <v>4000000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18">
        <v>0</v>
      </c>
      <c r="AC72" s="4">
        <v>18610120.399999999</v>
      </c>
      <c r="AD72" t="s">
        <v>37</v>
      </c>
    </row>
    <row r="73" spans="1:30" hidden="1" x14ac:dyDescent="0.25">
      <c r="A73" s="20">
        <v>416</v>
      </c>
      <c r="B73" t="s">
        <v>156</v>
      </c>
      <c r="C73" t="s">
        <v>294</v>
      </c>
      <c r="D73" t="s">
        <v>9</v>
      </c>
      <c r="E73" t="s">
        <v>16</v>
      </c>
      <c r="F73" t="s">
        <v>82</v>
      </c>
      <c r="G73" s="2">
        <v>87249985000</v>
      </c>
      <c r="H73" s="2">
        <v>0</v>
      </c>
      <c r="I73" s="2">
        <v>87249985000</v>
      </c>
      <c r="J73" s="2">
        <v>140725010</v>
      </c>
      <c r="K73" s="2">
        <v>0</v>
      </c>
      <c r="L73" s="2">
        <v>140725010</v>
      </c>
      <c r="M73" s="2">
        <v>105825016</v>
      </c>
      <c r="N73" s="2">
        <v>0</v>
      </c>
      <c r="O73" s="2">
        <v>105825016</v>
      </c>
      <c r="P73" s="15">
        <v>0.1</v>
      </c>
      <c r="Q73" s="2">
        <v>0</v>
      </c>
      <c r="R73" s="13">
        <v>0.25</v>
      </c>
      <c r="S73" s="15">
        <v>0</v>
      </c>
      <c r="T73" s="2">
        <v>26456254</v>
      </c>
      <c r="U73" s="2">
        <v>5000000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18">
        <v>0</v>
      </c>
      <c r="AC73" s="4">
        <v>31456254</v>
      </c>
      <c r="AD73" t="s">
        <v>24</v>
      </c>
    </row>
    <row r="74" spans="1:30" x14ac:dyDescent="0.25">
      <c r="A74" s="20">
        <v>418</v>
      </c>
      <c r="B74" t="s">
        <v>13</v>
      </c>
      <c r="C74" t="s">
        <v>294</v>
      </c>
      <c r="D74" t="s">
        <v>9</v>
      </c>
      <c r="E74" t="s">
        <v>10</v>
      </c>
      <c r="F74" t="s">
        <v>37</v>
      </c>
      <c r="G74" s="2">
        <v>1655000</v>
      </c>
      <c r="H74" s="2">
        <v>0</v>
      </c>
      <c r="I74" s="2">
        <v>1655000</v>
      </c>
      <c r="J74" s="2">
        <v>5793</v>
      </c>
      <c r="K74" s="2">
        <v>0</v>
      </c>
      <c r="L74" s="2">
        <v>5793</v>
      </c>
      <c r="M74" s="2">
        <v>5131</v>
      </c>
      <c r="N74" s="2">
        <v>0</v>
      </c>
      <c r="O74" s="2">
        <v>5131</v>
      </c>
      <c r="P74" s="15">
        <v>0</v>
      </c>
      <c r="Q74" s="2">
        <v>0</v>
      </c>
      <c r="R74" s="13">
        <v>0</v>
      </c>
      <c r="S74" s="15">
        <v>0</v>
      </c>
      <c r="T74" s="2">
        <v>0</v>
      </c>
      <c r="U74" s="2">
        <v>0</v>
      </c>
      <c r="V74" s="2">
        <v>588263755.03999996</v>
      </c>
      <c r="W74" s="2">
        <v>0</v>
      </c>
      <c r="X74" s="2">
        <v>588263755.03999996</v>
      </c>
      <c r="Y74" s="2">
        <v>316586297400</v>
      </c>
      <c r="Z74" s="2">
        <v>0</v>
      </c>
      <c r="AA74" s="2">
        <v>316586297400</v>
      </c>
      <c r="AB74" s="18">
        <v>23530550.2016</v>
      </c>
      <c r="AC74" s="4">
        <v>23530550.2016</v>
      </c>
      <c r="AD74" t="s">
        <v>12</v>
      </c>
    </row>
    <row r="75" spans="1:30" x14ac:dyDescent="0.25">
      <c r="A75" s="20">
        <v>419</v>
      </c>
      <c r="B75" t="s">
        <v>13</v>
      </c>
      <c r="C75" t="s">
        <v>294</v>
      </c>
      <c r="D75" t="s">
        <v>9</v>
      </c>
      <c r="E75" t="s">
        <v>10</v>
      </c>
      <c r="F75" t="s">
        <v>69</v>
      </c>
      <c r="G75" s="2">
        <v>217078000</v>
      </c>
      <c r="H75" s="2">
        <v>0</v>
      </c>
      <c r="I75" s="2">
        <v>217078000</v>
      </c>
      <c r="J75" s="2">
        <v>674574</v>
      </c>
      <c r="K75" s="2">
        <v>0</v>
      </c>
      <c r="L75" s="2">
        <v>674574</v>
      </c>
      <c r="M75" s="2">
        <v>587742.80000000005</v>
      </c>
      <c r="N75" s="2">
        <v>0</v>
      </c>
      <c r="O75" s="2">
        <v>587742.80000000005</v>
      </c>
      <c r="P75" s="15">
        <v>0</v>
      </c>
      <c r="Q75" s="2">
        <v>0</v>
      </c>
      <c r="R75" s="13">
        <v>0</v>
      </c>
      <c r="S75" s="15">
        <v>0</v>
      </c>
      <c r="T75" s="2">
        <v>0</v>
      </c>
      <c r="U75" s="2">
        <v>0</v>
      </c>
      <c r="V75" s="2">
        <v>330307209.31999999</v>
      </c>
      <c r="W75" s="2">
        <v>0</v>
      </c>
      <c r="X75" s="2">
        <v>330307209.31999999</v>
      </c>
      <c r="Y75" s="2">
        <v>202854306700</v>
      </c>
      <c r="Z75" s="2">
        <v>0</v>
      </c>
      <c r="AA75" s="2">
        <v>202854306700</v>
      </c>
      <c r="AB75" s="18">
        <v>13212288.3728</v>
      </c>
      <c r="AC75" s="4">
        <v>13212288.3728</v>
      </c>
      <c r="AD75" t="s">
        <v>12</v>
      </c>
    </row>
    <row r="76" spans="1:30" x14ac:dyDescent="0.25">
      <c r="A76" s="20">
        <v>425</v>
      </c>
      <c r="B76" t="s">
        <v>13</v>
      </c>
      <c r="C76" t="s">
        <v>294</v>
      </c>
      <c r="D76" t="s">
        <v>9</v>
      </c>
      <c r="E76" t="s">
        <v>28</v>
      </c>
      <c r="F76" t="s">
        <v>83</v>
      </c>
      <c r="G76" s="2">
        <v>19235235000</v>
      </c>
      <c r="H76" s="2">
        <v>0</v>
      </c>
      <c r="I76" s="2">
        <v>19235235000</v>
      </c>
      <c r="J76" s="2">
        <v>54909890</v>
      </c>
      <c r="K76" s="2">
        <v>0</v>
      </c>
      <c r="L76" s="2">
        <v>54909890</v>
      </c>
      <c r="M76" s="2">
        <v>47215796</v>
      </c>
      <c r="N76" s="2">
        <v>0</v>
      </c>
      <c r="O76" s="2">
        <v>47215796</v>
      </c>
      <c r="P76" s="15">
        <v>0.1</v>
      </c>
      <c r="Q76" s="2">
        <v>0</v>
      </c>
      <c r="R76" s="13">
        <v>0.15</v>
      </c>
      <c r="S76" s="15">
        <v>0</v>
      </c>
      <c r="T76" s="2">
        <v>7082369.4000000004</v>
      </c>
      <c r="U76" s="2">
        <v>0</v>
      </c>
      <c r="V76" s="2">
        <v>298861674.83999997</v>
      </c>
      <c r="W76" s="2">
        <v>0</v>
      </c>
      <c r="X76" s="2">
        <v>298861674.83999997</v>
      </c>
      <c r="Y76" s="2">
        <v>154342760400</v>
      </c>
      <c r="Z76" s="2">
        <v>0</v>
      </c>
      <c r="AA76" s="2">
        <v>154342760400</v>
      </c>
      <c r="AB76" s="18">
        <v>11954466.9936</v>
      </c>
      <c r="AC76" s="4">
        <v>19036836.393599998</v>
      </c>
      <c r="AD76" t="s">
        <v>18</v>
      </c>
    </row>
    <row r="77" spans="1:30" hidden="1" x14ac:dyDescent="0.25">
      <c r="A77" s="20">
        <v>426</v>
      </c>
      <c r="B77" t="s">
        <v>156</v>
      </c>
      <c r="C77" t="s">
        <v>294</v>
      </c>
      <c r="D77" t="s">
        <v>9</v>
      </c>
      <c r="E77" t="s">
        <v>28</v>
      </c>
      <c r="F77" t="s">
        <v>84</v>
      </c>
      <c r="G77" s="2">
        <v>61056092800</v>
      </c>
      <c r="H77" s="2">
        <v>0</v>
      </c>
      <c r="I77" s="2">
        <v>61056092800</v>
      </c>
      <c r="J77" s="2">
        <v>132752321</v>
      </c>
      <c r="K77" s="2">
        <v>0</v>
      </c>
      <c r="L77" s="2">
        <v>132752321</v>
      </c>
      <c r="M77" s="2">
        <v>108329883.88</v>
      </c>
      <c r="N77" s="2">
        <v>0</v>
      </c>
      <c r="O77" s="2">
        <v>108329883.88</v>
      </c>
      <c r="P77" s="15">
        <v>0.1</v>
      </c>
      <c r="Q77" s="2">
        <v>0</v>
      </c>
      <c r="R77" s="13">
        <v>0.25</v>
      </c>
      <c r="S77" s="15">
        <v>0</v>
      </c>
      <c r="T77" s="2">
        <v>27082470.969999999</v>
      </c>
      <c r="U77" s="2">
        <v>5000000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18">
        <v>0</v>
      </c>
      <c r="AC77" s="4">
        <v>32082470.969999999</v>
      </c>
      <c r="AD77" t="s">
        <v>83</v>
      </c>
    </row>
    <row r="78" spans="1:30" hidden="1" x14ac:dyDescent="0.25">
      <c r="A78" s="20">
        <v>428</v>
      </c>
      <c r="B78" t="s">
        <v>156</v>
      </c>
      <c r="C78" t="s">
        <v>294</v>
      </c>
      <c r="D78" t="s">
        <v>9</v>
      </c>
      <c r="E78" t="s">
        <v>16</v>
      </c>
      <c r="F78" t="s">
        <v>85</v>
      </c>
      <c r="G78" s="2">
        <v>8577624000</v>
      </c>
      <c r="H78" s="2">
        <v>0</v>
      </c>
      <c r="I78" s="2">
        <v>8577624000</v>
      </c>
      <c r="J78" s="2">
        <v>18805386</v>
      </c>
      <c r="K78" s="2">
        <v>0</v>
      </c>
      <c r="L78" s="2">
        <v>18805386</v>
      </c>
      <c r="M78" s="2">
        <v>15374336.4</v>
      </c>
      <c r="N78" s="2">
        <v>0</v>
      </c>
      <c r="O78" s="2">
        <v>15374336.4</v>
      </c>
      <c r="P78" s="15">
        <v>0.1</v>
      </c>
      <c r="Q78" s="2">
        <v>0</v>
      </c>
      <c r="R78" s="13">
        <v>0.1</v>
      </c>
      <c r="S78" s="15">
        <v>0</v>
      </c>
      <c r="T78" s="2">
        <v>1537433.64</v>
      </c>
      <c r="U78" s="2">
        <v>1000000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18">
        <v>0</v>
      </c>
      <c r="AC78" s="4">
        <v>2537433.64</v>
      </c>
      <c r="AD78" t="s">
        <v>18</v>
      </c>
    </row>
    <row r="79" spans="1:30" hidden="1" x14ac:dyDescent="0.25">
      <c r="A79" s="20">
        <v>429</v>
      </c>
      <c r="B79" t="s">
        <v>156</v>
      </c>
      <c r="C79" t="s">
        <v>295</v>
      </c>
      <c r="D79" t="s">
        <v>9</v>
      </c>
      <c r="E79" t="s">
        <v>16</v>
      </c>
      <c r="F79" t="s">
        <v>86</v>
      </c>
      <c r="G79" s="2">
        <v>17830084000</v>
      </c>
      <c r="H79" s="2">
        <v>0</v>
      </c>
      <c r="I79" s="2">
        <v>17830084000</v>
      </c>
      <c r="J79" s="2">
        <v>49282008</v>
      </c>
      <c r="K79" s="2">
        <v>0</v>
      </c>
      <c r="L79" s="2">
        <v>49282008</v>
      </c>
      <c r="M79" s="2">
        <v>42149974.399999999</v>
      </c>
      <c r="N79" s="2">
        <v>0</v>
      </c>
      <c r="O79" s="2">
        <v>42149974.399999999</v>
      </c>
      <c r="P79" s="15">
        <v>0.1</v>
      </c>
      <c r="Q79" s="2">
        <v>0</v>
      </c>
      <c r="R79" s="13">
        <v>0.15</v>
      </c>
      <c r="S79" s="15">
        <v>0</v>
      </c>
      <c r="T79" s="2">
        <v>6322496.1600000001</v>
      </c>
      <c r="U79" s="2">
        <v>4000000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18">
        <v>0</v>
      </c>
      <c r="AC79" s="4">
        <v>10322496.16</v>
      </c>
      <c r="AD79" t="s">
        <v>18</v>
      </c>
    </row>
    <row r="80" spans="1:30" hidden="1" x14ac:dyDescent="0.25">
      <c r="A80" s="20">
        <v>430</v>
      </c>
      <c r="B80" t="s">
        <v>156</v>
      </c>
      <c r="C80" t="s">
        <v>294</v>
      </c>
      <c r="D80" t="s">
        <v>9</v>
      </c>
      <c r="E80" t="s">
        <v>16</v>
      </c>
      <c r="F80" t="s">
        <v>87</v>
      </c>
      <c r="G80" s="2">
        <v>101432278000</v>
      </c>
      <c r="H80" s="2">
        <v>0</v>
      </c>
      <c r="I80" s="2">
        <v>101432278000</v>
      </c>
      <c r="J80" s="2">
        <v>193358133</v>
      </c>
      <c r="K80" s="2">
        <v>0</v>
      </c>
      <c r="L80" s="2">
        <v>193358133</v>
      </c>
      <c r="M80" s="2">
        <v>152785221.80000001</v>
      </c>
      <c r="N80" s="2">
        <v>0</v>
      </c>
      <c r="O80" s="2">
        <v>152785221.80000001</v>
      </c>
      <c r="P80" s="15">
        <v>0.1</v>
      </c>
      <c r="Q80" s="2">
        <v>0</v>
      </c>
      <c r="R80" s="13">
        <v>0.25</v>
      </c>
      <c r="S80" s="15">
        <v>0.4</v>
      </c>
      <c r="T80" s="2">
        <v>38614088.719999999</v>
      </c>
      <c r="U80" s="2">
        <v>6000000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18">
        <v>0</v>
      </c>
      <c r="AC80" s="4">
        <v>44614088.719999999</v>
      </c>
      <c r="AD80" t="s">
        <v>24</v>
      </c>
    </row>
    <row r="81" spans="1:30" hidden="1" x14ac:dyDescent="0.25">
      <c r="A81" s="20">
        <v>435</v>
      </c>
      <c r="B81" t="s">
        <v>156</v>
      </c>
      <c r="C81" t="s">
        <v>293</v>
      </c>
      <c r="D81" t="s">
        <v>9</v>
      </c>
      <c r="E81" t="s">
        <v>16</v>
      </c>
      <c r="F81" t="s">
        <v>88</v>
      </c>
      <c r="G81" s="2">
        <v>4015038500</v>
      </c>
      <c r="H81" s="2">
        <v>0</v>
      </c>
      <c r="I81" s="2">
        <v>4015038500</v>
      </c>
      <c r="J81" s="2">
        <v>10818880</v>
      </c>
      <c r="K81" s="2">
        <v>0</v>
      </c>
      <c r="L81" s="2">
        <v>10818880</v>
      </c>
      <c r="M81" s="2">
        <v>9212864.5999999996</v>
      </c>
      <c r="N81" s="2">
        <v>0</v>
      </c>
      <c r="O81" s="2">
        <v>9212864.5999999996</v>
      </c>
      <c r="P81" s="15">
        <v>0.1</v>
      </c>
      <c r="Q81" s="2">
        <v>0</v>
      </c>
      <c r="R81" s="13">
        <v>0.3</v>
      </c>
      <c r="S81" s="15">
        <v>0</v>
      </c>
      <c r="T81" s="2">
        <v>2763859.38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18">
        <v>0</v>
      </c>
      <c r="AC81" s="4">
        <v>2763859.38</v>
      </c>
      <c r="AD81" t="s">
        <v>25</v>
      </c>
    </row>
    <row r="82" spans="1:30" hidden="1" x14ac:dyDescent="0.25">
      <c r="A82" s="20">
        <v>437</v>
      </c>
      <c r="B82" t="s">
        <v>156</v>
      </c>
      <c r="C82" t="s">
        <v>293</v>
      </c>
      <c r="D82" t="s">
        <v>9</v>
      </c>
      <c r="E82" t="s">
        <v>16</v>
      </c>
      <c r="F82" t="s">
        <v>89</v>
      </c>
      <c r="G82" s="2">
        <v>396000000</v>
      </c>
      <c r="H82" s="2">
        <v>0</v>
      </c>
      <c r="I82" s="2">
        <v>396000000</v>
      </c>
      <c r="J82" s="2">
        <v>1287000</v>
      </c>
      <c r="K82" s="2">
        <v>0</v>
      </c>
      <c r="L82" s="2">
        <v>1287000</v>
      </c>
      <c r="M82" s="2">
        <v>1128600</v>
      </c>
      <c r="N82" s="2">
        <v>0</v>
      </c>
      <c r="O82" s="2">
        <v>1128600</v>
      </c>
      <c r="P82" s="15">
        <v>0.1</v>
      </c>
      <c r="Q82" s="2">
        <v>0</v>
      </c>
      <c r="R82" s="13">
        <v>0.3</v>
      </c>
      <c r="S82" s="15">
        <v>0</v>
      </c>
      <c r="T82" s="2">
        <v>338580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18">
        <v>0</v>
      </c>
      <c r="AC82" s="4">
        <v>338580</v>
      </c>
      <c r="AD82" t="s">
        <v>18</v>
      </c>
    </row>
    <row r="83" spans="1:30" hidden="1" x14ac:dyDescent="0.25">
      <c r="A83" s="20">
        <v>440</v>
      </c>
      <c r="B83" t="s">
        <v>156</v>
      </c>
      <c r="C83" t="s">
        <v>294</v>
      </c>
      <c r="D83" t="s">
        <v>9</v>
      </c>
      <c r="E83" t="s">
        <v>16</v>
      </c>
      <c r="F83" t="s">
        <v>90</v>
      </c>
      <c r="G83" s="2">
        <v>38646001000</v>
      </c>
      <c r="H83" s="2">
        <v>0</v>
      </c>
      <c r="I83" s="2">
        <v>38646001000</v>
      </c>
      <c r="J83" s="2">
        <v>66028161</v>
      </c>
      <c r="K83" s="2">
        <v>0</v>
      </c>
      <c r="L83" s="2">
        <v>66028161</v>
      </c>
      <c r="M83" s="2">
        <v>50569760.600000001</v>
      </c>
      <c r="N83" s="2">
        <v>0</v>
      </c>
      <c r="O83" s="2">
        <v>50569760.600000001</v>
      </c>
      <c r="P83" s="15">
        <v>0.1</v>
      </c>
      <c r="Q83" s="2">
        <v>0</v>
      </c>
      <c r="R83" s="13">
        <v>0.15</v>
      </c>
      <c r="S83" s="15">
        <v>0</v>
      </c>
      <c r="T83" s="2">
        <v>7585464.0899999999</v>
      </c>
      <c r="U83" s="2">
        <v>3000000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18">
        <v>0</v>
      </c>
      <c r="AC83" s="4">
        <v>10585464.09</v>
      </c>
      <c r="AD83" t="s">
        <v>33</v>
      </c>
    </row>
    <row r="84" spans="1:30" x14ac:dyDescent="0.25">
      <c r="A84" s="20">
        <v>443</v>
      </c>
      <c r="B84" t="s">
        <v>13</v>
      </c>
      <c r="C84" t="s">
        <v>294</v>
      </c>
      <c r="D84" t="s">
        <v>9</v>
      </c>
      <c r="E84" t="s">
        <v>16</v>
      </c>
      <c r="F84" t="s">
        <v>33</v>
      </c>
      <c r="G84" s="2">
        <v>146756982700</v>
      </c>
      <c r="H84" s="2">
        <v>0</v>
      </c>
      <c r="I84" s="2">
        <v>146756982700</v>
      </c>
      <c r="J84" s="2">
        <v>276482525</v>
      </c>
      <c r="K84" s="2">
        <v>0</v>
      </c>
      <c r="L84" s="2">
        <v>276482525</v>
      </c>
      <c r="M84" s="2">
        <v>217779731.91999999</v>
      </c>
      <c r="N84" s="2">
        <v>0</v>
      </c>
      <c r="O84" s="2">
        <v>217779731.91999999</v>
      </c>
      <c r="P84" s="15">
        <v>0.1</v>
      </c>
      <c r="Q84" s="2">
        <v>0</v>
      </c>
      <c r="R84" s="13">
        <v>0.25</v>
      </c>
      <c r="S84" s="15">
        <v>0.4</v>
      </c>
      <c r="T84" s="2">
        <v>64611892.767999999</v>
      </c>
      <c r="U84" s="2">
        <v>0</v>
      </c>
      <c r="V84" s="2">
        <v>603253544.72000003</v>
      </c>
      <c r="W84" s="2">
        <v>0</v>
      </c>
      <c r="X84" s="2">
        <v>603253544.72000003</v>
      </c>
      <c r="Y84" s="2">
        <v>419380368200</v>
      </c>
      <c r="Z84" s="2">
        <v>0</v>
      </c>
      <c r="AA84" s="2">
        <v>419380368200</v>
      </c>
      <c r="AB84" s="18">
        <v>24130141.788800001</v>
      </c>
      <c r="AC84" s="4">
        <v>88742034.556799993</v>
      </c>
      <c r="AD84" t="s">
        <v>17</v>
      </c>
    </row>
    <row r="85" spans="1:30" hidden="1" x14ac:dyDescent="0.25">
      <c r="A85" s="20">
        <v>447</v>
      </c>
      <c r="B85" t="s">
        <v>156</v>
      </c>
      <c r="C85" t="s">
        <v>294</v>
      </c>
      <c r="D85" t="s">
        <v>2</v>
      </c>
      <c r="E85" t="s">
        <v>8</v>
      </c>
      <c r="F85" t="s">
        <v>91</v>
      </c>
      <c r="G85" s="2">
        <v>53362329500</v>
      </c>
      <c r="H85" s="2">
        <v>12705750000</v>
      </c>
      <c r="I85" s="2">
        <v>40656579500</v>
      </c>
      <c r="J85" s="2">
        <v>131674783</v>
      </c>
      <c r="K85" s="2">
        <v>31010801</v>
      </c>
      <c r="L85" s="2">
        <v>100663982</v>
      </c>
      <c r="M85" s="2">
        <v>110329851.2</v>
      </c>
      <c r="N85" s="2">
        <v>25928501</v>
      </c>
      <c r="O85" s="2">
        <v>84401350.200000003</v>
      </c>
      <c r="P85" s="15">
        <v>0.1</v>
      </c>
      <c r="Q85" s="2">
        <v>2592850.1</v>
      </c>
      <c r="R85" s="13">
        <v>0.25</v>
      </c>
      <c r="S85" s="15">
        <v>0</v>
      </c>
      <c r="T85" s="2">
        <v>21100337.550000001</v>
      </c>
      <c r="U85" s="2">
        <v>5000000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18">
        <v>0</v>
      </c>
      <c r="AC85" s="4">
        <v>28693187.649999999</v>
      </c>
      <c r="AD85" t="s">
        <v>40</v>
      </c>
    </row>
    <row r="86" spans="1:30" hidden="1" x14ac:dyDescent="0.25">
      <c r="A86" s="20">
        <v>456</v>
      </c>
      <c r="B86" t="s">
        <v>156</v>
      </c>
      <c r="C86" t="s">
        <v>294</v>
      </c>
      <c r="D86" t="s">
        <v>2</v>
      </c>
      <c r="E86" t="s">
        <v>8</v>
      </c>
      <c r="F86" t="s">
        <v>92</v>
      </c>
      <c r="G86" s="2">
        <v>9005065000</v>
      </c>
      <c r="H86" s="2">
        <v>112220000</v>
      </c>
      <c r="I86" s="2">
        <v>8892845000</v>
      </c>
      <c r="J86" s="2">
        <v>20741743</v>
      </c>
      <c r="K86" s="2">
        <v>392770</v>
      </c>
      <c r="L86" s="2">
        <v>20348973</v>
      </c>
      <c r="M86" s="2">
        <v>17139717</v>
      </c>
      <c r="N86" s="2">
        <v>347882</v>
      </c>
      <c r="O86" s="2">
        <v>16791835</v>
      </c>
      <c r="P86" s="15">
        <v>0.1</v>
      </c>
      <c r="Q86" s="2">
        <v>34788.199999999997</v>
      </c>
      <c r="R86" s="13">
        <v>0.1</v>
      </c>
      <c r="S86" s="15">
        <v>0</v>
      </c>
      <c r="T86" s="2">
        <v>1679183.5</v>
      </c>
      <c r="U86" s="2">
        <v>1000000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18">
        <v>0</v>
      </c>
      <c r="AC86" s="4">
        <v>2713971.7</v>
      </c>
      <c r="AD86" t="s">
        <v>44</v>
      </c>
    </row>
    <row r="87" spans="1:30" hidden="1" x14ac:dyDescent="0.25">
      <c r="A87" s="20">
        <v>460</v>
      </c>
      <c r="B87" t="s">
        <v>156</v>
      </c>
      <c r="C87" t="s">
        <v>294</v>
      </c>
      <c r="D87" t="s">
        <v>9</v>
      </c>
      <c r="E87" t="s">
        <v>16</v>
      </c>
      <c r="F87" t="s">
        <v>93</v>
      </c>
      <c r="G87" s="2">
        <v>142232106000</v>
      </c>
      <c r="H87" s="2">
        <v>0</v>
      </c>
      <c r="I87" s="2">
        <v>142232106000</v>
      </c>
      <c r="J87" s="2">
        <v>229883495</v>
      </c>
      <c r="K87" s="2">
        <v>0</v>
      </c>
      <c r="L87" s="2">
        <v>229883495</v>
      </c>
      <c r="M87" s="2">
        <v>172990652.59999999</v>
      </c>
      <c r="N87" s="2">
        <v>0</v>
      </c>
      <c r="O87" s="2">
        <v>172990652.59999999</v>
      </c>
      <c r="P87" s="15">
        <v>0.1</v>
      </c>
      <c r="Q87" s="2">
        <v>0</v>
      </c>
      <c r="R87" s="13">
        <v>0.25</v>
      </c>
      <c r="S87" s="15">
        <v>0.4</v>
      </c>
      <c r="T87" s="2">
        <v>46696261.039999999</v>
      </c>
      <c r="U87" s="2">
        <v>6000000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18">
        <v>0</v>
      </c>
      <c r="AC87" s="4">
        <v>52696261.039999999</v>
      </c>
      <c r="AD87" t="s">
        <v>25</v>
      </c>
    </row>
    <row r="88" spans="1:30" hidden="1" x14ac:dyDescent="0.25">
      <c r="A88" s="20">
        <v>467</v>
      </c>
      <c r="B88" t="s">
        <v>156</v>
      </c>
      <c r="C88" t="s">
        <v>294</v>
      </c>
      <c r="D88" t="s">
        <v>2</v>
      </c>
      <c r="E88" t="s">
        <v>4</v>
      </c>
      <c r="F88" t="s">
        <v>94</v>
      </c>
      <c r="G88" s="2">
        <v>50052161700</v>
      </c>
      <c r="H88" s="2">
        <v>5533924000</v>
      </c>
      <c r="I88" s="2">
        <v>44518237700</v>
      </c>
      <c r="J88" s="2">
        <v>100730629</v>
      </c>
      <c r="K88" s="2">
        <v>15064108</v>
      </c>
      <c r="L88" s="2">
        <v>85666521</v>
      </c>
      <c r="M88" s="2">
        <v>80709764.319999993</v>
      </c>
      <c r="N88" s="2">
        <v>12850538.4</v>
      </c>
      <c r="O88" s="2">
        <v>67859225.920000002</v>
      </c>
      <c r="P88" s="15">
        <v>0.1</v>
      </c>
      <c r="Q88" s="2">
        <v>1285053.8400000001</v>
      </c>
      <c r="R88" s="13">
        <v>0.2</v>
      </c>
      <c r="S88" s="15">
        <v>0</v>
      </c>
      <c r="T88" s="2">
        <v>13571845.184</v>
      </c>
      <c r="U88" s="2">
        <v>4000000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18">
        <v>0</v>
      </c>
      <c r="AC88" s="4">
        <v>18856899.024</v>
      </c>
      <c r="AD88" t="s">
        <v>43</v>
      </c>
    </row>
    <row r="89" spans="1:30" x14ac:dyDescent="0.25">
      <c r="A89" s="20">
        <v>475</v>
      </c>
      <c r="B89" t="s">
        <v>13</v>
      </c>
      <c r="C89" t="s">
        <v>294</v>
      </c>
      <c r="D89" t="s">
        <v>2</v>
      </c>
      <c r="E89" t="s">
        <v>338</v>
      </c>
      <c r="F89" t="s">
        <v>95</v>
      </c>
      <c r="G89" s="2">
        <v>38076912800</v>
      </c>
      <c r="H89" s="2">
        <v>0</v>
      </c>
      <c r="I89" s="2">
        <v>38076912800</v>
      </c>
      <c r="J89" s="2">
        <v>78382350</v>
      </c>
      <c r="K89" s="2">
        <v>0</v>
      </c>
      <c r="L89" s="2">
        <v>78382350</v>
      </c>
      <c r="M89" s="2">
        <v>63151584.880000003</v>
      </c>
      <c r="N89" s="2">
        <v>0</v>
      </c>
      <c r="O89" s="2">
        <v>63151584.880000003</v>
      </c>
      <c r="P89" s="15">
        <v>0.1</v>
      </c>
      <c r="Q89" s="2">
        <v>0</v>
      </c>
      <c r="R89" s="13">
        <v>0.2</v>
      </c>
      <c r="S89" s="15">
        <v>0</v>
      </c>
      <c r="T89" s="2">
        <v>12630316.976</v>
      </c>
      <c r="U89" s="2">
        <v>0</v>
      </c>
      <c r="V89" s="2">
        <v>403333278.39999998</v>
      </c>
      <c r="W89" s="2">
        <v>77131387.400000006</v>
      </c>
      <c r="X89" s="2">
        <v>326201891</v>
      </c>
      <c r="Y89" s="2">
        <v>266727974000</v>
      </c>
      <c r="Z89" s="2">
        <v>45207691500</v>
      </c>
      <c r="AA89" s="2">
        <v>221520282500</v>
      </c>
      <c r="AB89" s="18">
        <v>13819389.514</v>
      </c>
      <c r="AC89" s="4">
        <v>26449706.489999998</v>
      </c>
      <c r="AD89" t="s">
        <v>14</v>
      </c>
    </row>
    <row r="90" spans="1:30" hidden="1" x14ac:dyDescent="0.25">
      <c r="A90" s="20">
        <v>485</v>
      </c>
      <c r="B90" t="s">
        <v>156</v>
      </c>
      <c r="C90" t="s">
        <v>294</v>
      </c>
      <c r="D90" t="s">
        <v>2</v>
      </c>
      <c r="E90" t="s">
        <v>215</v>
      </c>
      <c r="F90" t="s">
        <v>209</v>
      </c>
      <c r="G90" s="2">
        <v>17929028000</v>
      </c>
      <c r="H90" s="2">
        <v>0</v>
      </c>
      <c r="I90" s="2">
        <v>17929028000</v>
      </c>
      <c r="J90" s="2">
        <v>45981995</v>
      </c>
      <c r="K90" s="2">
        <v>0</v>
      </c>
      <c r="L90" s="2">
        <v>45981995</v>
      </c>
      <c r="M90" s="2">
        <v>38810383.799999997</v>
      </c>
      <c r="N90" s="2">
        <v>0</v>
      </c>
      <c r="O90" s="2">
        <v>38810383.799999997</v>
      </c>
      <c r="P90" s="15">
        <v>0.1</v>
      </c>
      <c r="Q90" s="2">
        <v>0</v>
      </c>
      <c r="R90" s="13">
        <v>0.15</v>
      </c>
      <c r="S90" s="15">
        <v>0</v>
      </c>
      <c r="T90" s="2">
        <v>5821557.5700000003</v>
      </c>
      <c r="U90" s="2">
        <v>3000000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18">
        <v>0</v>
      </c>
      <c r="AC90" s="18">
        <v>8821557.5700000003</v>
      </c>
      <c r="AD90" t="s">
        <v>198</v>
      </c>
    </row>
    <row r="91" spans="1:30" hidden="1" x14ac:dyDescent="0.25">
      <c r="A91" s="20">
        <v>510</v>
      </c>
      <c r="B91" t="s">
        <v>156</v>
      </c>
      <c r="C91" t="s">
        <v>294</v>
      </c>
      <c r="D91" t="s">
        <v>9</v>
      </c>
      <c r="E91" t="s">
        <v>28</v>
      </c>
      <c r="F91" t="s">
        <v>96</v>
      </c>
      <c r="G91" s="2">
        <v>34146896000</v>
      </c>
      <c r="H91" s="2">
        <v>0</v>
      </c>
      <c r="I91" s="2">
        <v>34146896000</v>
      </c>
      <c r="J91" s="2">
        <v>54948298</v>
      </c>
      <c r="K91" s="2">
        <v>0</v>
      </c>
      <c r="L91" s="2">
        <v>54948298</v>
      </c>
      <c r="M91" s="2">
        <v>41289539.600000001</v>
      </c>
      <c r="N91" s="2">
        <v>0</v>
      </c>
      <c r="O91" s="2">
        <v>41289539.600000001</v>
      </c>
      <c r="P91" s="15">
        <v>0.1</v>
      </c>
      <c r="Q91" s="2">
        <v>0</v>
      </c>
      <c r="R91" s="13">
        <v>0.15</v>
      </c>
      <c r="S91" s="15">
        <v>0</v>
      </c>
      <c r="T91" s="2">
        <v>6193430.9400000004</v>
      </c>
      <c r="U91" s="2">
        <v>3000000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18">
        <v>0</v>
      </c>
      <c r="AC91" s="4">
        <v>9193430.9399999995</v>
      </c>
      <c r="AD91" t="s">
        <v>34</v>
      </c>
    </row>
    <row r="92" spans="1:30" hidden="1" x14ac:dyDescent="0.25">
      <c r="A92" s="20">
        <v>513</v>
      </c>
      <c r="B92" t="s">
        <v>156</v>
      </c>
      <c r="C92" t="s">
        <v>294</v>
      </c>
      <c r="D92" t="s">
        <v>9</v>
      </c>
      <c r="E92" t="s">
        <v>16</v>
      </c>
      <c r="F92" t="s">
        <v>97</v>
      </c>
      <c r="G92" s="2">
        <v>23917628000</v>
      </c>
      <c r="H92" s="2">
        <v>0</v>
      </c>
      <c r="I92" s="2">
        <v>23917628000</v>
      </c>
      <c r="J92" s="2">
        <v>42245465</v>
      </c>
      <c r="K92" s="2">
        <v>0</v>
      </c>
      <c r="L92" s="2">
        <v>42245465</v>
      </c>
      <c r="M92" s="2">
        <v>32678413.800000001</v>
      </c>
      <c r="N92" s="2">
        <v>0</v>
      </c>
      <c r="O92" s="2">
        <v>32678413.800000001</v>
      </c>
      <c r="P92" s="15">
        <v>0.1</v>
      </c>
      <c r="Q92" s="2">
        <v>0</v>
      </c>
      <c r="R92" s="13">
        <v>0.15</v>
      </c>
      <c r="S92" s="15">
        <v>0</v>
      </c>
      <c r="T92" s="2">
        <v>4901762.07</v>
      </c>
      <c r="U92" s="2">
        <v>3000000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18">
        <v>0</v>
      </c>
      <c r="AC92" s="4">
        <v>7901762.0700000003</v>
      </c>
      <c r="AD92" t="s">
        <v>25</v>
      </c>
    </row>
    <row r="93" spans="1:30" hidden="1" x14ac:dyDescent="0.25">
      <c r="A93" s="20">
        <v>514</v>
      </c>
      <c r="B93" t="s">
        <v>156</v>
      </c>
      <c r="C93" t="s">
        <v>294</v>
      </c>
      <c r="D93" t="s">
        <v>9</v>
      </c>
      <c r="E93" t="s">
        <v>10</v>
      </c>
      <c r="F93" t="s">
        <v>98</v>
      </c>
      <c r="G93" s="2">
        <v>71160941000</v>
      </c>
      <c r="H93" s="2">
        <v>0</v>
      </c>
      <c r="I93" s="2">
        <v>71160941000</v>
      </c>
      <c r="J93" s="2">
        <v>139235210</v>
      </c>
      <c r="K93" s="2">
        <v>0</v>
      </c>
      <c r="L93" s="2">
        <v>139235210</v>
      </c>
      <c r="M93" s="2">
        <v>110770833.59999999</v>
      </c>
      <c r="N93" s="2">
        <v>0</v>
      </c>
      <c r="O93" s="2">
        <v>110770833.59999999</v>
      </c>
      <c r="P93" s="15">
        <v>0.1</v>
      </c>
      <c r="Q93" s="2">
        <v>0</v>
      </c>
      <c r="R93" s="13">
        <v>0.25</v>
      </c>
      <c r="S93" s="15">
        <v>0</v>
      </c>
      <c r="T93" s="2">
        <v>27692708.399999999</v>
      </c>
      <c r="U93" s="2">
        <v>5000000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18">
        <v>0</v>
      </c>
      <c r="AC93" s="4">
        <v>32692708.399999999</v>
      </c>
      <c r="AD93" t="s">
        <v>69</v>
      </c>
    </row>
    <row r="94" spans="1:30" hidden="1" x14ac:dyDescent="0.25">
      <c r="A94" s="20">
        <v>546</v>
      </c>
      <c r="B94" t="s">
        <v>156</v>
      </c>
      <c r="C94" t="s">
        <v>294</v>
      </c>
      <c r="D94" t="s">
        <v>9</v>
      </c>
      <c r="E94" t="s">
        <v>10</v>
      </c>
      <c r="F94" t="s">
        <v>99</v>
      </c>
      <c r="G94" s="2">
        <v>38834703000</v>
      </c>
      <c r="H94" s="2">
        <v>0</v>
      </c>
      <c r="I94" s="2">
        <v>38834703000</v>
      </c>
      <c r="J94" s="2">
        <v>89014268</v>
      </c>
      <c r="K94" s="2">
        <v>0</v>
      </c>
      <c r="L94" s="2">
        <v>89014268</v>
      </c>
      <c r="M94" s="2">
        <v>73480386.799999997</v>
      </c>
      <c r="N94" s="2">
        <v>0</v>
      </c>
      <c r="O94" s="2">
        <v>73480386.799999997</v>
      </c>
      <c r="P94" s="15">
        <v>0.1</v>
      </c>
      <c r="Q94" s="2">
        <v>0</v>
      </c>
      <c r="R94" s="13">
        <v>0.2</v>
      </c>
      <c r="S94" s="15">
        <v>0</v>
      </c>
      <c r="T94" s="2">
        <v>14696077.359999999</v>
      </c>
      <c r="U94" s="2">
        <v>4000000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18">
        <v>0</v>
      </c>
      <c r="AC94" s="4">
        <v>18696077.359999999</v>
      </c>
      <c r="AD94" t="s">
        <v>76</v>
      </c>
    </row>
    <row r="95" spans="1:30" hidden="1" x14ac:dyDescent="0.25">
      <c r="A95" s="20">
        <v>570</v>
      </c>
      <c r="B95" t="s">
        <v>156</v>
      </c>
      <c r="C95" t="s">
        <v>294</v>
      </c>
      <c r="D95" t="s">
        <v>2</v>
      </c>
      <c r="E95" t="s">
        <v>338</v>
      </c>
      <c r="F95" t="s">
        <v>100</v>
      </c>
      <c r="G95" s="2">
        <v>47837959000</v>
      </c>
      <c r="H95" s="2">
        <v>27265984000</v>
      </c>
      <c r="I95" s="2">
        <v>20571975000</v>
      </c>
      <c r="J95" s="2">
        <v>106122558</v>
      </c>
      <c r="K95" s="2">
        <v>53419521</v>
      </c>
      <c r="L95" s="2">
        <v>52703037</v>
      </c>
      <c r="M95" s="2">
        <v>86987374.400000006</v>
      </c>
      <c r="N95" s="2">
        <v>42513127.399999999</v>
      </c>
      <c r="O95" s="2">
        <v>44474247</v>
      </c>
      <c r="P95" s="15">
        <v>0.1</v>
      </c>
      <c r="Q95" s="2">
        <v>4251312.74</v>
      </c>
      <c r="R95" s="13">
        <v>0.2</v>
      </c>
      <c r="S95" s="15">
        <v>0</v>
      </c>
      <c r="T95" s="2">
        <v>8894849.4000000004</v>
      </c>
      <c r="U95" s="2">
        <v>4000000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18">
        <v>0</v>
      </c>
      <c r="AC95" s="4">
        <v>17146162.140000001</v>
      </c>
      <c r="AD95" t="s">
        <v>95</v>
      </c>
    </row>
    <row r="96" spans="1:30" hidden="1" x14ac:dyDescent="0.25">
      <c r="A96" s="20">
        <v>575</v>
      </c>
      <c r="B96" t="s">
        <v>156</v>
      </c>
      <c r="C96" t="s">
        <v>293</v>
      </c>
      <c r="D96" t="s">
        <v>9</v>
      </c>
      <c r="E96" t="s">
        <v>28</v>
      </c>
      <c r="F96" t="s">
        <v>101</v>
      </c>
      <c r="G96" s="2">
        <v>18481763000</v>
      </c>
      <c r="H96" s="2">
        <v>0</v>
      </c>
      <c r="I96" s="2">
        <v>18481763000</v>
      </c>
      <c r="J96" s="2">
        <v>46118231</v>
      </c>
      <c r="K96" s="2">
        <v>0</v>
      </c>
      <c r="L96" s="2">
        <v>46118231</v>
      </c>
      <c r="M96" s="2">
        <v>38725525.799999997</v>
      </c>
      <c r="N96" s="2">
        <v>0</v>
      </c>
      <c r="O96" s="2">
        <v>38725525.799999997</v>
      </c>
      <c r="P96" s="15">
        <v>0.1</v>
      </c>
      <c r="Q96" s="2">
        <v>0</v>
      </c>
      <c r="R96" s="13">
        <v>0.3</v>
      </c>
      <c r="S96" s="15">
        <v>0</v>
      </c>
      <c r="T96" s="2">
        <v>11617657.74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18">
        <v>0</v>
      </c>
      <c r="AC96" s="4">
        <v>11617657.74</v>
      </c>
      <c r="AD96" t="s">
        <v>29</v>
      </c>
    </row>
    <row r="97" spans="1:30" hidden="1" x14ac:dyDescent="0.25">
      <c r="A97" s="20">
        <v>590</v>
      </c>
      <c r="B97" t="s">
        <v>156</v>
      </c>
      <c r="C97" t="s">
        <v>294</v>
      </c>
      <c r="D97" t="s">
        <v>2</v>
      </c>
      <c r="E97" t="s">
        <v>337</v>
      </c>
      <c r="F97" t="s">
        <v>102</v>
      </c>
      <c r="G97" s="2">
        <v>201684599000</v>
      </c>
      <c r="H97" s="2">
        <v>13947931000</v>
      </c>
      <c r="I97" s="2">
        <v>187736668000</v>
      </c>
      <c r="J97" s="2">
        <v>343293251</v>
      </c>
      <c r="K97" s="2">
        <v>24820084</v>
      </c>
      <c r="L97" s="2">
        <v>318473167</v>
      </c>
      <c r="M97" s="2">
        <v>262619411.40000001</v>
      </c>
      <c r="N97" s="2">
        <v>19240911.600000001</v>
      </c>
      <c r="O97" s="2">
        <v>243378499.80000001</v>
      </c>
      <c r="P97" s="15">
        <v>0.1</v>
      </c>
      <c r="Q97" s="2">
        <v>1924091.16</v>
      </c>
      <c r="R97" s="13">
        <v>0.25</v>
      </c>
      <c r="S97" s="15">
        <v>0.45</v>
      </c>
      <c r="T97" s="2">
        <v>79520324.909999996</v>
      </c>
      <c r="U97" s="2">
        <v>7000000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18">
        <v>0</v>
      </c>
      <c r="AC97" s="4">
        <v>88444416.069999993</v>
      </c>
      <c r="AD97" t="s">
        <v>46</v>
      </c>
    </row>
    <row r="98" spans="1:30" x14ac:dyDescent="0.25">
      <c r="A98" s="20">
        <v>591</v>
      </c>
      <c r="B98" t="s">
        <v>13</v>
      </c>
      <c r="C98" t="s">
        <v>294</v>
      </c>
      <c r="D98" t="s">
        <v>2</v>
      </c>
      <c r="E98" t="s">
        <v>337</v>
      </c>
      <c r="F98" t="s">
        <v>103</v>
      </c>
      <c r="G98" s="2">
        <v>35056790000</v>
      </c>
      <c r="H98" s="2">
        <v>12742410000</v>
      </c>
      <c r="I98" s="2">
        <v>22314380000</v>
      </c>
      <c r="J98" s="2">
        <v>65099052</v>
      </c>
      <c r="K98" s="2">
        <v>22749512</v>
      </c>
      <c r="L98" s="2">
        <v>42349540</v>
      </c>
      <c r="M98" s="2">
        <v>51076336</v>
      </c>
      <c r="N98" s="2">
        <v>17652548</v>
      </c>
      <c r="O98" s="2">
        <v>33423788</v>
      </c>
      <c r="P98" s="15">
        <v>0.1</v>
      </c>
      <c r="Q98" s="2">
        <v>1765254.8</v>
      </c>
      <c r="R98" s="13">
        <v>0.15</v>
      </c>
      <c r="S98" s="15">
        <v>0</v>
      </c>
      <c r="T98" s="2">
        <v>5013568.2</v>
      </c>
      <c r="U98" s="2">
        <v>0</v>
      </c>
      <c r="V98" s="2">
        <v>402543146.48000002</v>
      </c>
      <c r="W98" s="2">
        <v>67316159.599999994</v>
      </c>
      <c r="X98" s="2">
        <v>335226986.88</v>
      </c>
      <c r="Y98" s="2">
        <v>228883533800</v>
      </c>
      <c r="Z98" s="2">
        <v>29314396000</v>
      </c>
      <c r="AA98" s="2">
        <v>199569137800</v>
      </c>
      <c r="AB98" s="18">
        <v>14082241.0712</v>
      </c>
      <c r="AC98" s="4">
        <v>20861064.071199998</v>
      </c>
      <c r="AD98" t="s">
        <v>3</v>
      </c>
    </row>
    <row r="99" spans="1:30" hidden="1" x14ac:dyDescent="0.25">
      <c r="A99" s="20">
        <v>602</v>
      </c>
      <c r="B99" t="s">
        <v>156</v>
      </c>
      <c r="C99" t="s">
        <v>294</v>
      </c>
      <c r="D99" t="s">
        <v>2</v>
      </c>
      <c r="E99" t="s">
        <v>8</v>
      </c>
      <c r="F99" t="s">
        <v>104</v>
      </c>
      <c r="G99" s="2">
        <v>31397178000</v>
      </c>
      <c r="H99" s="2">
        <v>101750000</v>
      </c>
      <c r="I99" s="2">
        <v>31295428000</v>
      </c>
      <c r="J99" s="2">
        <v>76884400</v>
      </c>
      <c r="K99" s="2">
        <v>356126</v>
      </c>
      <c r="L99" s="2">
        <v>76528274</v>
      </c>
      <c r="M99" s="2">
        <v>64325528.799999997</v>
      </c>
      <c r="N99" s="2">
        <v>315426</v>
      </c>
      <c r="O99" s="2">
        <v>64010102.799999997</v>
      </c>
      <c r="P99" s="15">
        <v>0.1</v>
      </c>
      <c r="Q99" s="2">
        <v>31542.6</v>
      </c>
      <c r="R99" s="13">
        <v>0.2</v>
      </c>
      <c r="S99" s="15">
        <v>0</v>
      </c>
      <c r="T99" s="2">
        <v>12802020.560000001</v>
      </c>
      <c r="U99" s="2">
        <v>4000000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18">
        <v>0</v>
      </c>
      <c r="AC99" s="4">
        <v>16833563.16</v>
      </c>
      <c r="AD99" t="s">
        <v>40</v>
      </c>
    </row>
    <row r="100" spans="1:30" hidden="1" x14ac:dyDescent="0.25">
      <c r="A100" s="20">
        <v>603</v>
      </c>
      <c r="B100" t="s">
        <v>156</v>
      </c>
      <c r="C100" t="s">
        <v>294</v>
      </c>
      <c r="D100" t="s">
        <v>2</v>
      </c>
      <c r="E100" t="s">
        <v>8</v>
      </c>
      <c r="F100" t="s">
        <v>105</v>
      </c>
      <c r="G100" s="2">
        <v>76820325000</v>
      </c>
      <c r="H100" s="2">
        <v>34947648000</v>
      </c>
      <c r="I100" s="2">
        <v>41872677000</v>
      </c>
      <c r="J100" s="2">
        <v>139476284</v>
      </c>
      <c r="K100" s="2">
        <v>59084793</v>
      </c>
      <c r="L100" s="2">
        <v>80391491</v>
      </c>
      <c r="M100" s="2">
        <v>108748154</v>
      </c>
      <c r="N100" s="2">
        <v>45105733.799999997</v>
      </c>
      <c r="O100" s="2">
        <v>63642420.200000003</v>
      </c>
      <c r="P100" s="15">
        <v>0.1</v>
      </c>
      <c r="Q100" s="2">
        <v>4510573.38</v>
      </c>
      <c r="R100" s="13">
        <v>0.25</v>
      </c>
      <c r="S100" s="15">
        <v>0</v>
      </c>
      <c r="T100" s="2">
        <v>15910605.050000001</v>
      </c>
      <c r="U100" s="2">
        <v>5000000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18">
        <v>0</v>
      </c>
      <c r="AC100" s="4">
        <v>25421178.43</v>
      </c>
      <c r="AD100" t="s">
        <v>40</v>
      </c>
    </row>
    <row r="101" spans="1:30" hidden="1" x14ac:dyDescent="0.25">
      <c r="A101" s="20">
        <v>609</v>
      </c>
      <c r="B101" t="s">
        <v>156</v>
      </c>
      <c r="C101" t="s">
        <v>294</v>
      </c>
      <c r="D101" t="s">
        <v>9</v>
      </c>
      <c r="E101" t="s">
        <v>10</v>
      </c>
      <c r="F101" t="s">
        <v>106</v>
      </c>
      <c r="G101" s="2">
        <v>70180418500</v>
      </c>
      <c r="H101" s="2">
        <v>0</v>
      </c>
      <c r="I101" s="2">
        <v>70180418500</v>
      </c>
      <c r="J101" s="2">
        <v>133994996</v>
      </c>
      <c r="K101" s="2">
        <v>0</v>
      </c>
      <c r="L101" s="2">
        <v>133994996</v>
      </c>
      <c r="M101" s="2">
        <v>105922828.59999999</v>
      </c>
      <c r="N101" s="2">
        <v>0</v>
      </c>
      <c r="O101" s="2">
        <v>105922828.59999999</v>
      </c>
      <c r="P101" s="15">
        <v>0.1</v>
      </c>
      <c r="Q101" s="2">
        <v>0</v>
      </c>
      <c r="R101" s="13">
        <v>0.25</v>
      </c>
      <c r="S101" s="15">
        <v>0</v>
      </c>
      <c r="T101" s="2">
        <v>26480707.149999999</v>
      </c>
      <c r="U101" s="2">
        <v>5000000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18">
        <v>0</v>
      </c>
      <c r="AC101" s="4">
        <v>31480707.149999999</v>
      </c>
      <c r="AD101" t="s">
        <v>69</v>
      </c>
    </row>
    <row r="102" spans="1:30" hidden="1" x14ac:dyDescent="0.25">
      <c r="A102" s="20">
        <v>612</v>
      </c>
      <c r="B102" t="s">
        <v>156</v>
      </c>
      <c r="C102" t="s">
        <v>294</v>
      </c>
      <c r="D102" t="s">
        <v>9</v>
      </c>
      <c r="E102" t="s">
        <v>28</v>
      </c>
      <c r="F102" t="s">
        <v>107</v>
      </c>
      <c r="G102" s="2">
        <v>26471645000</v>
      </c>
      <c r="H102" s="2">
        <v>0</v>
      </c>
      <c r="I102" s="2">
        <v>26471645000</v>
      </c>
      <c r="J102" s="2">
        <v>62580760</v>
      </c>
      <c r="K102" s="2">
        <v>0</v>
      </c>
      <c r="L102" s="2">
        <v>62580760</v>
      </c>
      <c r="M102" s="2">
        <v>51992102</v>
      </c>
      <c r="N102" s="2">
        <v>0</v>
      </c>
      <c r="O102" s="2">
        <v>51992102</v>
      </c>
      <c r="P102" s="15">
        <v>0.1</v>
      </c>
      <c r="Q102" s="2">
        <v>0</v>
      </c>
      <c r="R102" s="13">
        <v>0.15</v>
      </c>
      <c r="S102" s="15">
        <v>0</v>
      </c>
      <c r="T102" s="2">
        <v>7798815.2999999998</v>
      </c>
      <c r="U102" s="2">
        <v>3000000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18">
        <v>0</v>
      </c>
      <c r="AC102" s="4">
        <v>10798815.300000001</v>
      </c>
      <c r="AD102" t="s">
        <v>34</v>
      </c>
    </row>
    <row r="103" spans="1:30" hidden="1" x14ac:dyDescent="0.25">
      <c r="A103" s="20">
        <v>618</v>
      </c>
      <c r="B103" t="s">
        <v>156</v>
      </c>
      <c r="C103" t="s">
        <v>295</v>
      </c>
      <c r="D103" t="s">
        <v>2</v>
      </c>
      <c r="E103" t="s">
        <v>8</v>
      </c>
      <c r="F103" t="s">
        <v>108</v>
      </c>
      <c r="G103" s="2">
        <v>231172572000</v>
      </c>
      <c r="H103" s="2">
        <v>20650000</v>
      </c>
      <c r="I103" s="2">
        <v>231151922000</v>
      </c>
      <c r="J103" s="2">
        <v>351803422</v>
      </c>
      <c r="K103" s="2">
        <v>72275</v>
      </c>
      <c r="L103" s="2">
        <v>351731147</v>
      </c>
      <c r="M103" s="2">
        <v>259334393.19999999</v>
      </c>
      <c r="N103" s="2">
        <v>64015</v>
      </c>
      <c r="O103" s="2">
        <v>259270378.19999999</v>
      </c>
      <c r="P103" s="15">
        <v>0.1</v>
      </c>
      <c r="Q103" s="2">
        <v>6401.5</v>
      </c>
      <c r="R103" s="13">
        <v>0.25</v>
      </c>
      <c r="S103" s="15">
        <v>0.45</v>
      </c>
      <c r="T103" s="2">
        <v>86671670.189999998</v>
      </c>
      <c r="U103" s="2">
        <v>8000000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18">
        <v>0</v>
      </c>
      <c r="AC103" s="4">
        <v>94678071.689999998</v>
      </c>
      <c r="AD103" t="s">
        <v>35</v>
      </c>
    </row>
    <row r="104" spans="1:30" hidden="1" x14ac:dyDescent="0.25">
      <c r="A104" s="20">
        <v>631</v>
      </c>
      <c r="B104" t="s">
        <v>156</v>
      </c>
      <c r="C104" t="s">
        <v>294</v>
      </c>
      <c r="D104" t="s">
        <v>2</v>
      </c>
      <c r="E104" t="s">
        <v>8</v>
      </c>
      <c r="F104" t="s">
        <v>109</v>
      </c>
      <c r="G104" s="2">
        <v>122012043000</v>
      </c>
      <c r="H104" s="2">
        <v>3712660000</v>
      </c>
      <c r="I104" s="2">
        <v>118299383000</v>
      </c>
      <c r="J104" s="2">
        <v>230440246</v>
      </c>
      <c r="K104" s="2">
        <v>8664150</v>
      </c>
      <c r="L104" s="2">
        <v>221776096</v>
      </c>
      <c r="M104" s="2">
        <v>181635428.80000001</v>
      </c>
      <c r="N104" s="2">
        <v>7179086</v>
      </c>
      <c r="O104" s="2">
        <v>174456342.80000001</v>
      </c>
      <c r="P104" s="15">
        <v>0.1</v>
      </c>
      <c r="Q104" s="2">
        <v>717908.6</v>
      </c>
      <c r="R104" s="13">
        <v>0.25</v>
      </c>
      <c r="S104" s="15">
        <v>0.4</v>
      </c>
      <c r="T104" s="2">
        <v>47282537.119999997</v>
      </c>
      <c r="U104" s="2">
        <v>6000000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18">
        <v>0</v>
      </c>
      <c r="AC104" s="4">
        <v>54000445.719999999</v>
      </c>
      <c r="AD104" t="s">
        <v>44</v>
      </c>
    </row>
    <row r="105" spans="1:30" hidden="1" x14ac:dyDescent="0.25">
      <c r="A105" s="20">
        <v>634</v>
      </c>
      <c r="B105" t="s">
        <v>156</v>
      </c>
      <c r="C105" t="s">
        <v>294</v>
      </c>
      <c r="D105" t="s">
        <v>9</v>
      </c>
      <c r="E105" t="s">
        <v>10</v>
      </c>
      <c r="F105" t="s">
        <v>110</v>
      </c>
      <c r="G105" s="2">
        <v>22141821000</v>
      </c>
      <c r="H105" s="2">
        <v>0</v>
      </c>
      <c r="I105" s="2">
        <v>22141821000</v>
      </c>
      <c r="J105" s="2">
        <v>50544294</v>
      </c>
      <c r="K105" s="2">
        <v>0</v>
      </c>
      <c r="L105" s="2">
        <v>50544294</v>
      </c>
      <c r="M105" s="2">
        <v>41687565.600000001</v>
      </c>
      <c r="N105" s="2">
        <v>0</v>
      </c>
      <c r="O105" s="2">
        <v>41687565.600000001</v>
      </c>
      <c r="P105" s="15">
        <v>0.1</v>
      </c>
      <c r="Q105" s="2">
        <v>0</v>
      </c>
      <c r="R105" s="13">
        <v>0.15</v>
      </c>
      <c r="S105" s="15">
        <v>0</v>
      </c>
      <c r="T105" s="2">
        <v>6253134.8399999999</v>
      </c>
      <c r="U105" s="2">
        <v>3000000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18">
        <v>0</v>
      </c>
      <c r="AC105" s="4">
        <v>9253134.8399999999</v>
      </c>
      <c r="AD105" t="s">
        <v>37</v>
      </c>
    </row>
    <row r="106" spans="1:30" x14ac:dyDescent="0.25">
      <c r="A106" s="20">
        <v>639</v>
      </c>
      <c r="B106" t="s">
        <v>13</v>
      </c>
      <c r="C106" t="s">
        <v>294</v>
      </c>
      <c r="D106" t="s">
        <v>2</v>
      </c>
      <c r="E106" t="s">
        <v>8</v>
      </c>
      <c r="F106" t="s">
        <v>111</v>
      </c>
      <c r="G106" s="2">
        <v>655640171000</v>
      </c>
      <c r="H106" s="2">
        <v>883196000</v>
      </c>
      <c r="I106" s="2">
        <v>654756975000</v>
      </c>
      <c r="J106" s="2">
        <v>989882500</v>
      </c>
      <c r="K106" s="2">
        <v>3091189</v>
      </c>
      <c r="L106" s="2">
        <v>986791311</v>
      </c>
      <c r="M106" s="2">
        <v>727626431.60000002</v>
      </c>
      <c r="N106" s="2">
        <v>2737910.6</v>
      </c>
      <c r="O106" s="2">
        <v>724888521</v>
      </c>
      <c r="P106" s="15">
        <v>0.1</v>
      </c>
      <c r="Q106" s="2">
        <v>273791.06</v>
      </c>
      <c r="R106" s="13">
        <v>0.25</v>
      </c>
      <c r="S106" s="15">
        <v>0.5</v>
      </c>
      <c r="T106" s="2">
        <v>324944260.5</v>
      </c>
      <c r="U106" s="2">
        <v>0</v>
      </c>
      <c r="V106" s="2">
        <v>398339275.44</v>
      </c>
      <c r="W106" s="2">
        <v>56256706.200000003</v>
      </c>
      <c r="X106" s="2">
        <v>342082569.24000001</v>
      </c>
      <c r="Y106" s="2">
        <v>252425988900</v>
      </c>
      <c r="Z106" s="2">
        <v>33799137000</v>
      </c>
      <c r="AA106" s="2">
        <v>218626851900</v>
      </c>
      <c r="AB106" s="18">
        <v>14245869.831599999</v>
      </c>
      <c r="AC106" s="4">
        <v>339463921.39160001</v>
      </c>
      <c r="AD106" t="s">
        <v>15</v>
      </c>
    </row>
    <row r="107" spans="1:30" hidden="1" x14ac:dyDescent="0.25">
      <c r="A107" s="20">
        <v>642</v>
      </c>
      <c r="B107" t="s">
        <v>156</v>
      </c>
      <c r="C107" t="s">
        <v>293</v>
      </c>
      <c r="D107" t="s">
        <v>9</v>
      </c>
      <c r="E107" t="s">
        <v>10</v>
      </c>
      <c r="F107" t="s">
        <v>112</v>
      </c>
      <c r="G107" s="2">
        <v>3561556000</v>
      </c>
      <c r="H107" s="2">
        <v>0</v>
      </c>
      <c r="I107" s="2">
        <v>3561556000</v>
      </c>
      <c r="J107" s="2">
        <v>8346123</v>
      </c>
      <c r="K107" s="2">
        <v>0</v>
      </c>
      <c r="L107" s="2">
        <v>8346123</v>
      </c>
      <c r="M107" s="2">
        <v>6921500.5999999996</v>
      </c>
      <c r="N107" s="2">
        <v>0</v>
      </c>
      <c r="O107" s="2">
        <v>6921500.5999999996</v>
      </c>
      <c r="P107" s="15">
        <v>0.1</v>
      </c>
      <c r="Q107" s="2">
        <v>0</v>
      </c>
      <c r="R107" s="13">
        <v>0.3</v>
      </c>
      <c r="S107" s="15">
        <v>0</v>
      </c>
      <c r="T107" s="2">
        <v>2076450.18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18">
        <v>0</v>
      </c>
      <c r="AC107" s="4">
        <v>2076450.18</v>
      </c>
      <c r="AD107" t="s">
        <v>69</v>
      </c>
    </row>
    <row r="108" spans="1:30" hidden="1" x14ac:dyDescent="0.25">
      <c r="A108" s="20">
        <v>645</v>
      </c>
      <c r="B108" t="s">
        <v>156</v>
      </c>
      <c r="C108" t="s">
        <v>294</v>
      </c>
      <c r="D108" t="s">
        <v>9</v>
      </c>
      <c r="E108" t="s">
        <v>28</v>
      </c>
      <c r="F108" t="s">
        <v>113</v>
      </c>
      <c r="G108" s="2">
        <v>48218882000</v>
      </c>
      <c r="H108" s="2">
        <v>0</v>
      </c>
      <c r="I108" s="2">
        <v>48218882000</v>
      </c>
      <c r="J108" s="2">
        <v>86482620</v>
      </c>
      <c r="K108" s="2">
        <v>0</v>
      </c>
      <c r="L108" s="2">
        <v>86482620</v>
      </c>
      <c r="M108" s="2">
        <v>67195067.200000003</v>
      </c>
      <c r="N108" s="2">
        <v>0</v>
      </c>
      <c r="O108" s="2">
        <v>67195067.200000003</v>
      </c>
      <c r="P108" s="15">
        <v>0.1</v>
      </c>
      <c r="Q108" s="2">
        <v>0</v>
      </c>
      <c r="R108" s="13">
        <v>0.2</v>
      </c>
      <c r="S108" s="15">
        <v>0</v>
      </c>
      <c r="T108" s="2">
        <v>13439013.439999999</v>
      </c>
      <c r="U108" s="2">
        <v>4000000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18">
        <v>0</v>
      </c>
      <c r="AC108" s="4">
        <v>17439013.440000001</v>
      </c>
      <c r="AD108" t="s">
        <v>24</v>
      </c>
    </row>
    <row r="109" spans="1:30" hidden="1" x14ac:dyDescent="0.25">
      <c r="A109" s="20">
        <v>646</v>
      </c>
      <c r="B109" t="s">
        <v>156</v>
      </c>
      <c r="C109" t="s">
        <v>293</v>
      </c>
      <c r="D109" t="s">
        <v>2</v>
      </c>
      <c r="E109" t="s">
        <v>338</v>
      </c>
      <c r="F109" t="s">
        <v>114</v>
      </c>
      <c r="G109" s="2">
        <v>22071166000</v>
      </c>
      <c r="H109" s="2">
        <v>0</v>
      </c>
      <c r="I109" s="2">
        <v>22071166000</v>
      </c>
      <c r="J109" s="2">
        <v>34254815</v>
      </c>
      <c r="K109" s="2">
        <v>0</v>
      </c>
      <c r="L109" s="2">
        <v>34254815</v>
      </c>
      <c r="M109" s="2">
        <v>25426348.600000001</v>
      </c>
      <c r="N109" s="2">
        <v>0</v>
      </c>
      <c r="O109" s="2">
        <v>25426348.600000001</v>
      </c>
      <c r="P109" s="15">
        <v>0.1</v>
      </c>
      <c r="Q109" s="2">
        <v>0</v>
      </c>
      <c r="R109" s="13">
        <v>0.3</v>
      </c>
      <c r="S109" s="15">
        <v>0</v>
      </c>
      <c r="T109" s="2">
        <v>7627904.5800000001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18">
        <v>0</v>
      </c>
      <c r="AC109" s="4">
        <v>7627904.5800000001</v>
      </c>
      <c r="AD109" t="s">
        <v>95</v>
      </c>
    </row>
    <row r="110" spans="1:30" hidden="1" x14ac:dyDescent="0.25">
      <c r="A110" s="20">
        <v>651</v>
      </c>
      <c r="B110" t="s">
        <v>156</v>
      </c>
      <c r="C110" t="s">
        <v>294</v>
      </c>
      <c r="D110" t="s">
        <v>2</v>
      </c>
      <c r="E110" t="s">
        <v>337</v>
      </c>
      <c r="F110" t="s">
        <v>115</v>
      </c>
      <c r="G110" s="2">
        <v>40376860000</v>
      </c>
      <c r="H110" s="2">
        <v>0</v>
      </c>
      <c r="I110" s="2">
        <v>40376860000</v>
      </c>
      <c r="J110" s="2">
        <v>62699991</v>
      </c>
      <c r="K110" s="2">
        <v>0</v>
      </c>
      <c r="L110" s="2">
        <v>62699991</v>
      </c>
      <c r="M110" s="2">
        <v>46549247</v>
      </c>
      <c r="N110" s="2">
        <v>0</v>
      </c>
      <c r="O110" s="2">
        <v>46549247</v>
      </c>
      <c r="P110" s="15">
        <v>0.1</v>
      </c>
      <c r="Q110" s="2">
        <v>0</v>
      </c>
      <c r="R110" s="13">
        <v>0.15</v>
      </c>
      <c r="S110" s="15">
        <v>0</v>
      </c>
      <c r="T110" s="2">
        <v>6982387.0499999998</v>
      </c>
      <c r="U110" s="2">
        <v>3000000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18">
        <v>0</v>
      </c>
      <c r="AC110" s="4">
        <v>9982387.0500000007</v>
      </c>
      <c r="AD110" t="s">
        <v>48</v>
      </c>
    </row>
    <row r="111" spans="1:30" hidden="1" x14ac:dyDescent="0.25">
      <c r="A111" s="20">
        <v>681</v>
      </c>
      <c r="B111" t="s">
        <v>156</v>
      </c>
      <c r="C111" t="s">
        <v>294</v>
      </c>
      <c r="D111" t="s">
        <v>2</v>
      </c>
      <c r="E111" t="s">
        <v>337</v>
      </c>
      <c r="F111" t="s">
        <v>116</v>
      </c>
      <c r="G111" s="2">
        <v>196391442800</v>
      </c>
      <c r="H111" s="2">
        <v>9648655000</v>
      </c>
      <c r="I111" s="2">
        <v>186742787800</v>
      </c>
      <c r="J111" s="2">
        <v>350377154</v>
      </c>
      <c r="K111" s="2">
        <v>28910998</v>
      </c>
      <c r="L111" s="2">
        <v>321466156</v>
      </c>
      <c r="M111" s="2">
        <v>271820576.88</v>
      </c>
      <c r="N111" s="2">
        <v>25051536</v>
      </c>
      <c r="O111" s="2">
        <v>246769040.88</v>
      </c>
      <c r="P111" s="15">
        <v>0.1</v>
      </c>
      <c r="Q111" s="2">
        <v>2505153.6</v>
      </c>
      <c r="R111" s="13">
        <v>0.25</v>
      </c>
      <c r="S111" s="15">
        <v>0.45</v>
      </c>
      <c r="T111" s="2">
        <v>81046068.395999998</v>
      </c>
      <c r="U111" s="2">
        <v>7000000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18">
        <v>0</v>
      </c>
      <c r="AC111" s="4">
        <v>90551221.996000007</v>
      </c>
      <c r="AD111" t="s">
        <v>48</v>
      </c>
    </row>
    <row r="112" spans="1:30" hidden="1" x14ac:dyDescent="0.25">
      <c r="A112" s="20">
        <v>682</v>
      </c>
      <c r="B112" t="s">
        <v>156</v>
      </c>
      <c r="C112" t="s">
        <v>294</v>
      </c>
      <c r="D112" t="s">
        <v>2</v>
      </c>
      <c r="E112" t="s">
        <v>337</v>
      </c>
      <c r="F112" t="s">
        <v>117</v>
      </c>
      <c r="G112" s="2">
        <v>40409965000</v>
      </c>
      <c r="H112" s="2">
        <v>25974064000</v>
      </c>
      <c r="I112" s="2">
        <v>14435901000</v>
      </c>
      <c r="J112" s="2">
        <v>113167432</v>
      </c>
      <c r="K112" s="2">
        <v>70636986</v>
      </c>
      <c r="L112" s="2">
        <v>42530446</v>
      </c>
      <c r="M112" s="2">
        <v>97003446</v>
      </c>
      <c r="N112" s="2">
        <v>60247360.399999999</v>
      </c>
      <c r="O112" s="2">
        <v>36756085.600000001</v>
      </c>
      <c r="P112" s="15">
        <v>0.1</v>
      </c>
      <c r="Q112" s="2">
        <v>6024736.04</v>
      </c>
      <c r="R112" s="13">
        <v>0.2</v>
      </c>
      <c r="S112" s="15">
        <v>0</v>
      </c>
      <c r="T112" s="2">
        <v>7351217.1200000001</v>
      </c>
      <c r="U112" s="2">
        <v>4000000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18">
        <v>0</v>
      </c>
      <c r="AC112" s="4">
        <v>17375953.16</v>
      </c>
      <c r="AD112" t="s">
        <v>103</v>
      </c>
    </row>
    <row r="113" spans="1:30" hidden="1" x14ac:dyDescent="0.25">
      <c r="A113" s="20">
        <v>684</v>
      </c>
      <c r="B113" t="s">
        <v>156</v>
      </c>
      <c r="C113" t="s">
        <v>293</v>
      </c>
      <c r="D113" t="s">
        <v>9</v>
      </c>
      <c r="E113" t="s">
        <v>28</v>
      </c>
      <c r="F113" t="s">
        <v>118</v>
      </c>
      <c r="G113" s="2">
        <v>81595491000</v>
      </c>
      <c r="H113" s="2">
        <v>0</v>
      </c>
      <c r="I113" s="2">
        <v>81595491000</v>
      </c>
      <c r="J113" s="2">
        <v>123575522</v>
      </c>
      <c r="K113" s="2">
        <v>0</v>
      </c>
      <c r="L113" s="2">
        <v>123575522</v>
      </c>
      <c r="M113" s="2">
        <v>90937325.599999994</v>
      </c>
      <c r="N113" s="2">
        <v>0</v>
      </c>
      <c r="O113" s="2">
        <v>90937325.599999994</v>
      </c>
      <c r="P113" s="15">
        <v>0.1</v>
      </c>
      <c r="Q113" s="2">
        <v>0</v>
      </c>
      <c r="R113" s="13">
        <v>0.3</v>
      </c>
      <c r="S113" s="15">
        <v>0</v>
      </c>
      <c r="T113" s="2">
        <v>27281197.68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18">
        <v>0</v>
      </c>
      <c r="AC113" s="4">
        <v>27281197.68</v>
      </c>
      <c r="AD113" t="s">
        <v>34</v>
      </c>
    </row>
    <row r="114" spans="1:30" hidden="1" x14ac:dyDescent="0.25">
      <c r="A114" s="20">
        <v>685</v>
      </c>
      <c r="B114" t="s">
        <v>156</v>
      </c>
      <c r="C114" t="s">
        <v>294</v>
      </c>
      <c r="D114" t="s">
        <v>9</v>
      </c>
      <c r="E114" t="s">
        <v>28</v>
      </c>
      <c r="F114" t="s">
        <v>119</v>
      </c>
      <c r="G114" s="2">
        <v>19110098000</v>
      </c>
      <c r="H114" s="2">
        <v>0</v>
      </c>
      <c r="I114" s="2">
        <v>19110098000</v>
      </c>
      <c r="J114" s="2">
        <v>51497099</v>
      </c>
      <c r="K114" s="2">
        <v>0</v>
      </c>
      <c r="L114" s="2">
        <v>51497099</v>
      </c>
      <c r="M114" s="2">
        <v>43853059.799999997</v>
      </c>
      <c r="N114" s="2">
        <v>0</v>
      </c>
      <c r="O114" s="2">
        <v>43853059.799999997</v>
      </c>
      <c r="P114" s="15">
        <v>0.1</v>
      </c>
      <c r="Q114" s="2">
        <v>0</v>
      </c>
      <c r="R114" s="13">
        <v>0.15</v>
      </c>
      <c r="S114" s="15">
        <v>0</v>
      </c>
      <c r="T114" s="2">
        <v>6577958.9699999997</v>
      </c>
      <c r="U114" s="2">
        <v>3000000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18">
        <v>0</v>
      </c>
      <c r="AC114" s="4">
        <v>9577958.9700000007</v>
      </c>
      <c r="AD114" t="s">
        <v>83</v>
      </c>
    </row>
    <row r="115" spans="1:30" hidden="1" x14ac:dyDescent="0.25">
      <c r="A115" s="20">
        <v>730</v>
      </c>
      <c r="B115" t="s">
        <v>156</v>
      </c>
      <c r="C115" t="s">
        <v>294</v>
      </c>
      <c r="D115" t="s">
        <v>2</v>
      </c>
      <c r="E115" t="s">
        <v>337</v>
      </c>
      <c r="F115" t="s">
        <v>159</v>
      </c>
      <c r="G115" s="2">
        <v>23075987000</v>
      </c>
      <c r="H115" s="2">
        <v>695000</v>
      </c>
      <c r="I115" s="2">
        <v>23075292000</v>
      </c>
      <c r="J115" s="2">
        <v>51577199</v>
      </c>
      <c r="K115" s="2">
        <v>2433</v>
      </c>
      <c r="L115" s="2">
        <v>51574766</v>
      </c>
      <c r="M115" s="2">
        <v>42346804.200000003</v>
      </c>
      <c r="N115" s="2">
        <v>2155</v>
      </c>
      <c r="O115" s="2">
        <v>42344649.200000003</v>
      </c>
      <c r="P115" s="15">
        <v>0.1</v>
      </c>
      <c r="Q115" s="2">
        <v>215.5</v>
      </c>
      <c r="R115" s="13">
        <v>0.15</v>
      </c>
      <c r="S115" s="15">
        <v>0</v>
      </c>
      <c r="T115" s="2">
        <v>6351697.3799999999</v>
      </c>
      <c r="U115" s="2">
        <v>3000000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18">
        <v>0</v>
      </c>
      <c r="AC115" s="4">
        <v>9351912.8800000008</v>
      </c>
      <c r="AD115" t="s">
        <v>48</v>
      </c>
    </row>
    <row r="116" spans="1:30" hidden="1" x14ac:dyDescent="0.25">
      <c r="A116" s="20">
        <v>747</v>
      </c>
      <c r="B116" t="s">
        <v>156</v>
      </c>
      <c r="C116" t="s">
        <v>294</v>
      </c>
      <c r="D116" t="s">
        <v>2</v>
      </c>
      <c r="E116" t="s">
        <v>8</v>
      </c>
      <c r="F116" t="s">
        <v>166</v>
      </c>
      <c r="G116" s="2">
        <v>6700441500</v>
      </c>
      <c r="H116" s="2">
        <v>0</v>
      </c>
      <c r="I116" s="2">
        <v>6700441500</v>
      </c>
      <c r="J116" s="2">
        <v>19186914</v>
      </c>
      <c r="K116" s="2">
        <v>0</v>
      </c>
      <c r="L116" s="2">
        <v>19186914</v>
      </c>
      <c r="M116" s="2">
        <v>16506737.4</v>
      </c>
      <c r="N116" s="2">
        <v>0</v>
      </c>
      <c r="O116" s="2">
        <v>16506737.4</v>
      </c>
      <c r="P116" s="15">
        <v>0.1</v>
      </c>
      <c r="Q116" s="2">
        <v>0</v>
      </c>
      <c r="R116" s="13">
        <v>0.1</v>
      </c>
      <c r="S116" s="15">
        <v>0</v>
      </c>
      <c r="T116" s="2">
        <v>1650673.74</v>
      </c>
      <c r="U116" s="2">
        <v>1000000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18">
        <v>0</v>
      </c>
      <c r="AC116" s="4">
        <v>2650673.7400000002</v>
      </c>
      <c r="AD116" t="s">
        <v>35</v>
      </c>
    </row>
    <row r="117" spans="1:30" hidden="1" x14ac:dyDescent="0.25">
      <c r="A117" s="20">
        <v>757</v>
      </c>
      <c r="B117" t="s">
        <v>156</v>
      </c>
      <c r="C117" t="s">
        <v>294</v>
      </c>
      <c r="D117" t="s">
        <v>9</v>
      </c>
      <c r="E117" t="s">
        <v>10</v>
      </c>
      <c r="F117" t="s">
        <v>167</v>
      </c>
      <c r="G117" s="2">
        <v>21263244000</v>
      </c>
      <c r="H117" s="2">
        <v>0</v>
      </c>
      <c r="I117" s="2">
        <v>21263244000</v>
      </c>
      <c r="J117" s="2">
        <v>38068501</v>
      </c>
      <c r="K117" s="2">
        <v>0</v>
      </c>
      <c r="L117" s="2">
        <v>38068501</v>
      </c>
      <c r="M117" s="2">
        <v>29563203.399999999</v>
      </c>
      <c r="N117" s="2">
        <v>0</v>
      </c>
      <c r="O117" s="2">
        <v>29563203.399999999</v>
      </c>
      <c r="P117" s="15">
        <v>0.1</v>
      </c>
      <c r="Q117" s="2">
        <v>0</v>
      </c>
      <c r="R117" s="13">
        <v>0.1</v>
      </c>
      <c r="S117" s="15">
        <v>0</v>
      </c>
      <c r="T117" s="2">
        <v>2956320.34</v>
      </c>
      <c r="U117" s="2">
        <v>2000000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18">
        <v>0</v>
      </c>
      <c r="AC117" s="4">
        <v>4956320.34</v>
      </c>
      <c r="AD117" t="s">
        <v>76</v>
      </c>
    </row>
    <row r="118" spans="1:30" hidden="1" x14ac:dyDescent="0.25">
      <c r="A118" s="20">
        <v>760</v>
      </c>
      <c r="B118" t="s">
        <v>156</v>
      </c>
      <c r="C118" t="s">
        <v>294</v>
      </c>
      <c r="D118" t="s">
        <v>9</v>
      </c>
      <c r="E118" t="s">
        <v>28</v>
      </c>
      <c r="F118" t="s">
        <v>168</v>
      </c>
      <c r="G118" s="2">
        <v>33456615000</v>
      </c>
      <c r="H118" s="2">
        <v>0</v>
      </c>
      <c r="I118" s="2">
        <v>33456615000</v>
      </c>
      <c r="J118" s="2">
        <v>76183740</v>
      </c>
      <c r="K118" s="2">
        <v>0</v>
      </c>
      <c r="L118" s="2">
        <v>76183740</v>
      </c>
      <c r="M118" s="2">
        <v>62801094</v>
      </c>
      <c r="N118" s="2">
        <v>0</v>
      </c>
      <c r="O118" s="2">
        <v>62801094</v>
      </c>
      <c r="P118" s="15">
        <v>0.1</v>
      </c>
      <c r="Q118" s="2">
        <v>0</v>
      </c>
      <c r="R118" s="13">
        <v>0.2</v>
      </c>
      <c r="S118" s="15">
        <v>0</v>
      </c>
      <c r="T118" s="2">
        <v>12560218.800000001</v>
      </c>
      <c r="U118" s="2">
        <v>4000000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18">
        <v>0</v>
      </c>
      <c r="AC118" s="4">
        <v>16560218.800000001</v>
      </c>
      <c r="AD118" t="s">
        <v>24</v>
      </c>
    </row>
    <row r="119" spans="1:30" hidden="1" x14ac:dyDescent="0.25">
      <c r="A119" s="20">
        <v>785</v>
      </c>
      <c r="B119" t="s">
        <v>156</v>
      </c>
      <c r="C119" t="s">
        <v>294</v>
      </c>
      <c r="D119" t="s">
        <v>9</v>
      </c>
      <c r="E119" t="s">
        <v>10</v>
      </c>
      <c r="F119" t="s">
        <v>169</v>
      </c>
      <c r="G119" s="2">
        <v>47419209000</v>
      </c>
      <c r="H119" s="2">
        <v>0</v>
      </c>
      <c r="I119" s="2">
        <v>47419209000</v>
      </c>
      <c r="J119" s="2">
        <v>93731667</v>
      </c>
      <c r="K119" s="2">
        <v>0</v>
      </c>
      <c r="L119" s="2">
        <v>93731667</v>
      </c>
      <c r="M119" s="2">
        <v>74763983.400000006</v>
      </c>
      <c r="N119" s="2">
        <v>0</v>
      </c>
      <c r="O119" s="2">
        <v>74763983.400000006</v>
      </c>
      <c r="P119" s="15">
        <v>0.1</v>
      </c>
      <c r="Q119" s="2">
        <v>0</v>
      </c>
      <c r="R119" s="13">
        <v>0.2</v>
      </c>
      <c r="S119" s="15">
        <v>0</v>
      </c>
      <c r="T119" s="2">
        <v>14952796.68</v>
      </c>
      <c r="U119" s="2">
        <v>4000000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18">
        <v>0</v>
      </c>
      <c r="AC119" s="4">
        <v>18952796.68</v>
      </c>
      <c r="AD119" t="s">
        <v>37</v>
      </c>
    </row>
    <row r="120" spans="1:30" hidden="1" x14ac:dyDescent="0.25">
      <c r="A120" s="20">
        <v>790</v>
      </c>
      <c r="B120" t="s">
        <v>156</v>
      </c>
      <c r="C120" t="s">
        <v>294</v>
      </c>
      <c r="D120" t="s">
        <v>9</v>
      </c>
      <c r="E120" t="s">
        <v>16</v>
      </c>
      <c r="F120" t="s">
        <v>31</v>
      </c>
      <c r="G120" s="2">
        <v>19759446000</v>
      </c>
      <c r="H120" s="2">
        <v>0</v>
      </c>
      <c r="I120" s="2">
        <v>19759446000</v>
      </c>
      <c r="J120" s="2">
        <v>40816198</v>
      </c>
      <c r="K120" s="2">
        <v>0</v>
      </c>
      <c r="L120" s="2">
        <v>40816198</v>
      </c>
      <c r="M120" s="2">
        <v>32912419.600000001</v>
      </c>
      <c r="N120" s="2">
        <v>0</v>
      </c>
      <c r="O120" s="2">
        <v>32912419.600000001</v>
      </c>
      <c r="P120" s="15">
        <v>0.1</v>
      </c>
      <c r="Q120" s="2">
        <v>0</v>
      </c>
      <c r="R120" s="13">
        <v>0.15</v>
      </c>
      <c r="S120" s="15">
        <v>0</v>
      </c>
      <c r="T120" s="2">
        <v>4936862.9400000004</v>
      </c>
      <c r="U120" s="2">
        <v>3000000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18">
        <v>0</v>
      </c>
      <c r="AC120" s="4">
        <v>7936862.9400000004</v>
      </c>
      <c r="AD120" t="s">
        <v>18</v>
      </c>
    </row>
    <row r="121" spans="1:30" hidden="1" x14ac:dyDescent="0.25">
      <c r="A121" s="20">
        <v>797</v>
      </c>
      <c r="B121" t="s">
        <v>156</v>
      </c>
      <c r="C121" t="s">
        <v>293</v>
      </c>
      <c r="D121" t="s">
        <v>2</v>
      </c>
      <c r="E121" t="s">
        <v>338</v>
      </c>
      <c r="F121" t="s">
        <v>170</v>
      </c>
      <c r="G121" s="2">
        <v>166200000</v>
      </c>
      <c r="H121" s="2">
        <v>0</v>
      </c>
      <c r="I121" s="2">
        <v>166200000</v>
      </c>
      <c r="J121" s="2">
        <v>498600</v>
      </c>
      <c r="K121" s="2">
        <v>0</v>
      </c>
      <c r="L121" s="2">
        <v>498600</v>
      </c>
      <c r="M121" s="2">
        <v>432120</v>
      </c>
      <c r="N121" s="2">
        <v>0</v>
      </c>
      <c r="O121" s="2">
        <v>432120</v>
      </c>
      <c r="P121" s="15">
        <v>0.1</v>
      </c>
      <c r="Q121" s="2">
        <v>0</v>
      </c>
      <c r="R121" s="13">
        <v>0.3</v>
      </c>
      <c r="S121" s="15">
        <v>0</v>
      </c>
      <c r="T121" s="2">
        <v>129636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18">
        <v>0</v>
      </c>
      <c r="AC121" s="4">
        <v>129636</v>
      </c>
      <c r="AD121" t="s">
        <v>177</v>
      </c>
    </row>
    <row r="122" spans="1:30" hidden="1" x14ac:dyDescent="0.25">
      <c r="A122" s="20">
        <v>803</v>
      </c>
      <c r="B122" t="s">
        <v>156</v>
      </c>
      <c r="C122" t="s">
        <v>294</v>
      </c>
      <c r="D122" t="s">
        <v>9</v>
      </c>
      <c r="E122" t="s">
        <v>28</v>
      </c>
      <c r="F122" t="s">
        <v>171</v>
      </c>
      <c r="G122" s="2">
        <v>3457096000</v>
      </c>
      <c r="H122" s="2">
        <v>0</v>
      </c>
      <c r="I122" s="2">
        <v>3457096000</v>
      </c>
      <c r="J122" s="2">
        <v>5393657</v>
      </c>
      <c r="K122" s="2">
        <v>0</v>
      </c>
      <c r="L122" s="2">
        <v>5393657</v>
      </c>
      <c r="M122" s="2">
        <v>4010818.6</v>
      </c>
      <c r="N122" s="2">
        <v>0</v>
      </c>
      <c r="O122" s="2">
        <v>4010818.6</v>
      </c>
      <c r="P122" s="15">
        <v>0</v>
      </c>
      <c r="Q122" s="2">
        <v>0</v>
      </c>
      <c r="R122" s="13">
        <v>0</v>
      </c>
      <c r="S122" s="15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18">
        <v>0</v>
      </c>
      <c r="AC122" s="4">
        <v>0</v>
      </c>
      <c r="AD122" t="s">
        <v>34</v>
      </c>
    </row>
    <row r="123" spans="1:30" hidden="1" x14ac:dyDescent="0.25">
      <c r="A123" s="20">
        <v>805</v>
      </c>
      <c r="B123" t="s">
        <v>156</v>
      </c>
      <c r="C123" t="s">
        <v>294</v>
      </c>
      <c r="D123" t="s">
        <v>9</v>
      </c>
      <c r="E123" t="s">
        <v>28</v>
      </c>
      <c r="F123" t="s">
        <v>172</v>
      </c>
      <c r="G123" s="2">
        <v>41322667000</v>
      </c>
      <c r="H123" s="2">
        <v>0</v>
      </c>
      <c r="I123" s="2">
        <v>41322667000</v>
      </c>
      <c r="J123" s="2">
        <v>74638166</v>
      </c>
      <c r="K123" s="2">
        <v>0</v>
      </c>
      <c r="L123" s="2">
        <v>74638166</v>
      </c>
      <c r="M123" s="2">
        <v>58109099.200000003</v>
      </c>
      <c r="N123" s="2">
        <v>0</v>
      </c>
      <c r="O123" s="2">
        <v>58109099.200000003</v>
      </c>
      <c r="P123" s="15">
        <v>0.1</v>
      </c>
      <c r="Q123" s="2">
        <v>0</v>
      </c>
      <c r="R123" s="13">
        <v>0.15</v>
      </c>
      <c r="S123" s="15">
        <v>0</v>
      </c>
      <c r="T123" s="2">
        <v>8716364.8800000008</v>
      </c>
      <c r="U123" s="2">
        <v>3000000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18">
        <v>0</v>
      </c>
      <c r="AC123" s="4">
        <v>11716364.880000001</v>
      </c>
      <c r="AD123" t="s">
        <v>29</v>
      </c>
    </row>
    <row r="124" spans="1:30" hidden="1" x14ac:dyDescent="0.25">
      <c r="A124" s="20">
        <v>809</v>
      </c>
      <c r="B124" t="s">
        <v>156</v>
      </c>
      <c r="C124" t="s">
        <v>294</v>
      </c>
      <c r="D124" t="s">
        <v>2</v>
      </c>
      <c r="E124" t="s">
        <v>8</v>
      </c>
      <c r="F124" t="s">
        <v>173</v>
      </c>
      <c r="G124" s="2">
        <v>96911998500</v>
      </c>
      <c r="H124" s="2">
        <v>5110368000</v>
      </c>
      <c r="I124" s="2">
        <v>91801630500</v>
      </c>
      <c r="J124" s="2">
        <v>155771609</v>
      </c>
      <c r="K124" s="2">
        <v>12903677</v>
      </c>
      <c r="L124" s="2">
        <v>142867932</v>
      </c>
      <c r="M124" s="2">
        <v>117006809.59999999</v>
      </c>
      <c r="N124" s="2">
        <v>10859529.800000001</v>
      </c>
      <c r="O124" s="2">
        <v>106147279.8</v>
      </c>
      <c r="P124" s="15">
        <v>0.1</v>
      </c>
      <c r="Q124" s="2">
        <v>1085952.98</v>
      </c>
      <c r="R124" s="13">
        <v>0.25</v>
      </c>
      <c r="S124" s="15">
        <v>0</v>
      </c>
      <c r="T124" s="2">
        <v>26536819.949999999</v>
      </c>
      <c r="U124" s="2">
        <v>5000000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18">
        <v>0</v>
      </c>
      <c r="AC124" s="4">
        <v>32622772.93</v>
      </c>
      <c r="AD124" t="s">
        <v>35</v>
      </c>
    </row>
    <row r="125" spans="1:30" hidden="1" x14ac:dyDescent="0.25">
      <c r="A125" s="20">
        <v>810</v>
      </c>
      <c r="B125" t="s">
        <v>156</v>
      </c>
      <c r="C125" t="s">
        <v>294</v>
      </c>
      <c r="D125" t="s">
        <v>2</v>
      </c>
      <c r="E125" t="s">
        <v>4</v>
      </c>
      <c r="F125" t="s">
        <v>174</v>
      </c>
      <c r="G125" s="2">
        <v>119594480000</v>
      </c>
      <c r="H125" s="2">
        <v>74279479000</v>
      </c>
      <c r="I125" s="2">
        <v>45315001000</v>
      </c>
      <c r="J125" s="2">
        <v>210031705</v>
      </c>
      <c r="K125" s="2">
        <v>121039513</v>
      </c>
      <c r="L125" s="2">
        <v>88992192</v>
      </c>
      <c r="M125" s="2">
        <v>162193913</v>
      </c>
      <c r="N125" s="2">
        <v>91327721.400000006</v>
      </c>
      <c r="O125" s="2">
        <v>70866191.599999994</v>
      </c>
      <c r="P125" s="15">
        <v>0.1</v>
      </c>
      <c r="Q125" s="2">
        <v>9132772.1400000006</v>
      </c>
      <c r="R125" s="13">
        <v>0.25</v>
      </c>
      <c r="S125" s="15">
        <v>0.4</v>
      </c>
      <c r="T125" s="2">
        <v>17716547.899999999</v>
      </c>
      <c r="U125" s="2">
        <v>6000000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18">
        <v>0</v>
      </c>
      <c r="AC125" s="4">
        <v>32849320.039999999</v>
      </c>
      <c r="AD125" t="s">
        <v>52</v>
      </c>
    </row>
    <row r="126" spans="1:30" hidden="1" x14ac:dyDescent="0.25">
      <c r="A126" s="20">
        <v>813</v>
      </c>
      <c r="B126" t="s">
        <v>156</v>
      </c>
      <c r="C126" t="s">
        <v>294</v>
      </c>
      <c r="D126" t="s">
        <v>2</v>
      </c>
      <c r="E126" t="s">
        <v>4</v>
      </c>
      <c r="F126" t="s">
        <v>175</v>
      </c>
      <c r="G126" s="2">
        <v>127115214000</v>
      </c>
      <c r="H126" s="2">
        <v>1597643000</v>
      </c>
      <c r="I126" s="2">
        <v>125517571000</v>
      </c>
      <c r="J126" s="2">
        <v>220937834</v>
      </c>
      <c r="K126" s="2">
        <v>5368353</v>
      </c>
      <c r="L126" s="2">
        <v>215569481</v>
      </c>
      <c r="M126" s="2">
        <v>170091748.40000001</v>
      </c>
      <c r="N126" s="2">
        <v>4729295.8</v>
      </c>
      <c r="O126" s="2">
        <v>165362452.59999999</v>
      </c>
      <c r="P126" s="15">
        <v>0.1</v>
      </c>
      <c r="Q126" s="2">
        <v>472929.58</v>
      </c>
      <c r="R126" s="13">
        <v>0.25</v>
      </c>
      <c r="S126" s="15">
        <v>0.4</v>
      </c>
      <c r="T126" s="2">
        <v>43644981.039999999</v>
      </c>
      <c r="U126" s="2">
        <v>6000000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18">
        <v>0</v>
      </c>
      <c r="AC126" s="4">
        <v>50117910.619999997</v>
      </c>
      <c r="AD126" t="s">
        <v>6</v>
      </c>
    </row>
    <row r="127" spans="1:30" hidden="1" x14ac:dyDescent="0.25">
      <c r="A127" s="20">
        <v>814</v>
      </c>
      <c r="B127" t="s">
        <v>156</v>
      </c>
      <c r="C127" t="s">
        <v>293</v>
      </c>
      <c r="D127" t="s">
        <v>2</v>
      </c>
      <c r="E127" t="s">
        <v>337</v>
      </c>
      <c r="F127" t="s">
        <v>176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15">
        <v>0.1</v>
      </c>
      <c r="Q127" s="2">
        <v>0</v>
      </c>
      <c r="R127" s="13">
        <v>0.3</v>
      </c>
      <c r="S127" s="15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18">
        <v>0</v>
      </c>
      <c r="AC127" s="4">
        <v>0</v>
      </c>
      <c r="AD127" t="s">
        <v>48</v>
      </c>
    </row>
    <row r="128" spans="1:30" x14ac:dyDescent="0.25">
      <c r="A128" s="20">
        <v>815</v>
      </c>
      <c r="B128" t="s">
        <v>13</v>
      </c>
      <c r="C128" t="s">
        <v>294</v>
      </c>
      <c r="D128" t="s">
        <v>2</v>
      </c>
      <c r="E128" t="s">
        <v>338</v>
      </c>
      <c r="F128" t="s">
        <v>177</v>
      </c>
      <c r="G128" s="2">
        <v>21462372300</v>
      </c>
      <c r="H128" s="2">
        <v>650123000</v>
      </c>
      <c r="I128" s="2">
        <v>20812249300</v>
      </c>
      <c r="J128" s="2">
        <v>47184558</v>
      </c>
      <c r="K128" s="2">
        <v>2148898</v>
      </c>
      <c r="L128" s="2">
        <v>45035660</v>
      </c>
      <c r="M128" s="2">
        <v>38599609.079999998</v>
      </c>
      <c r="N128" s="2">
        <v>1888848.8</v>
      </c>
      <c r="O128" s="2">
        <v>36710760.280000001</v>
      </c>
      <c r="P128" s="15">
        <v>0.1</v>
      </c>
      <c r="Q128" s="2">
        <v>188884.88</v>
      </c>
      <c r="R128" s="13">
        <v>0.15</v>
      </c>
      <c r="S128" s="15">
        <v>0</v>
      </c>
      <c r="T128" s="2">
        <v>5506614.0420000004</v>
      </c>
      <c r="U128" s="2">
        <v>0</v>
      </c>
      <c r="V128" s="2">
        <v>615706298.67999995</v>
      </c>
      <c r="W128" s="2">
        <v>41480338.399999999</v>
      </c>
      <c r="X128" s="2">
        <v>574225960.27999997</v>
      </c>
      <c r="Y128" s="2">
        <v>412248180800</v>
      </c>
      <c r="Z128" s="2">
        <v>27243884000</v>
      </c>
      <c r="AA128" s="2">
        <v>385004296800</v>
      </c>
      <c r="AB128" s="18">
        <v>23383841.795200001</v>
      </c>
      <c r="AC128" s="4">
        <v>29079340.7172</v>
      </c>
      <c r="AD128" t="s">
        <v>14</v>
      </c>
    </row>
    <row r="129" spans="1:30" hidden="1" x14ac:dyDescent="0.25">
      <c r="A129" s="20">
        <v>823</v>
      </c>
      <c r="B129" t="s">
        <v>156</v>
      </c>
      <c r="C129" t="s">
        <v>293</v>
      </c>
      <c r="D129" t="s">
        <v>2</v>
      </c>
      <c r="E129" t="s">
        <v>337</v>
      </c>
      <c r="F129" t="s">
        <v>178</v>
      </c>
      <c r="G129" s="2">
        <v>15955751000</v>
      </c>
      <c r="H129" s="2">
        <v>764652000</v>
      </c>
      <c r="I129" s="2">
        <v>15191099000</v>
      </c>
      <c r="J129" s="2">
        <v>33876957</v>
      </c>
      <c r="K129" s="2">
        <v>2410133</v>
      </c>
      <c r="L129" s="2">
        <v>31466824</v>
      </c>
      <c r="M129" s="2">
        <v>27494656.600000001</v>
      </c>
      <c r="N129" s="2">
        <v>2104272.2000000002</v>
      </c>
      <c r="O129" s="2">
        <v>25390384.399999999</v>
      </c>
      <c r="P129" s="15">
        <v>0.1</v>
      </c>
      <c r="Q129" s="2">
        <v>210427.22</v>
      </c>
      <c r="R129" s="13">
        <v>0.3</v>
      </c>
      <c r="S129" s="15">
        <v>0</v>
      </c>
      <c r="T129" s="2">
        <v>7617115.3200000003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18">
        <v>0</v>
      </c>
      <c r="AC129" s="4">
        <v>7827542.54</v>
      </c>
      <c r="AD129" t="s">
        <v>46</v>
      </c>
    </row>
    <row r="130" spans="1:30" hidden="1" x14ac:dyDescent="0.25">
      <c r="A130" s="20">
        <v>825</v>
      </c>
      <c r="B130" t="s">
        <v>156</v>
      </c>
      <c r="C130" t="s">
        <v>295</v>
      </c>
      <c r="D130" t="s">
        <v>2</v>
      </c>
      <c r="E130" t="s">
        <v>337</v>
      </c>
      <c r="F130" t="s">
        <v>179</v>
      </c>
      <c r="G130" s="2">
        <v>36803441800</v>
      </c>
      <c r="H130" s="2">
        <v>5093430800</v>
      </c>
      <c r="I130" s="2">
        <v>31710011000</v>
      </c>
      <c r="J130" s="2">
        <v>81748641</v>
      </c>
      <c r="K130" s="2">
        <v>14630655</v>
      </c>
      <c r="L130" s="2">
        <v>67117986</v>
      </c>
      <c r="M130" s="2">
        <v>67027264.280000001</v>
      </c>
      <c r="N130" s="2">
        <v>12593282.68</v>
      </c>
      <c r="O130" s="2">
        <v>54433981.600000001</v>
      </c>
      <c r="P130" s="15">
        <v>0.1</v>
      </c>
      <c r="Q130" s="2">
        <v>1259328.2679999999</v>
      </c>
      <c r="R130" s="13">
        <v>0.2</v>
      </c>
      <c r="S130" s="15">
        <v>0</v>
      </c>
      <c r="T130" s="2">
        <v>10886796.32</v>
      </c>
      <c r="U130" s="2">
        <v>5000000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18">
        <v>0</v>
      </c>
      <c r="AC130" s="4">
        <v>17146124.588</v>
      </c>
      <c r="AD130" t="s">
        <v>46</v>
      </c>
    </row>
    <row r="131" spans="1:30" hidden="1" x14ac:dyDescent="0.25">
      <c r="A131" s="20">
        <v>849</v>
      </c>
      <c r="B131" t="s">
        <v>156</v>
      </c>
      <c r="C131" t="s">
        <v>294</v>
      </c>
      <c r="D131" t="s">
        <v>2</v>
      </c>
      <c r="E131" t="s">
        <v>337</v>
      </c>
      <c r="F131" t="s">
        <v>180</v>
      </c>
      <c r="G131" s="2">
        <v>107192772000</v>
      </c>
      <c r="H131" s="2">
        <v>9165430000</v>
      </c>
      <c r="I131" s="2">
        <v>98027342000</v>
      </c>
      <c r="J131" s="2">
        <v>182785026</v>
      </c>
      <c r="K131" s="2">
        <v>16883058</v>
      </c>
      <c r="L131" s="2">
        <v>165901968</v>
      </c>
      <c r="M131" s="2">
        <v>139907917.19999999</v>
      </c>
      <c r="N131" s="2">
        <v>13216886</v>
      </c>
      <c r="O131" s="2">
        <v>126691031.2</v>
      </c>
      <c r="P131" s="15">
        <v>0.1</v>
      </c>
      <c r="Q131" s="2">
        <v>1321688.6000000001</v>
      </c>
      <c r="R131" s="13">
        <v>0.25</v>
      </c>
      <c r="S131" s="15">
        <v>0</v>
      </c>
      <c r="T131" s="2">
        <v>31672757.800000001</v>
      </c>
      <c r="U131" s="2">
        <v>5000000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18">
        <v>0</v>
      </c>
      <c r="AC131" s="4">
        <v>37994446.399999999</v>
      </c>
      <c r="AD131" t="s">
        <v>46</v>
      </c>
    </row>
    <row r="132" spans="1:30" hidden="1" x14ac:dyDescent="0.25">
      <c r="A132" s="20">
        <v>851</v>
      </c>
      <c r="B132" t="s">
        <v>156</v>
      </c>
      <c r="C132" t="s">
        <v>293</v>
      </c>
      <c r="D132" t="s">
        <v>2</v>
      </c>
      <c r="E132" t="s">
        <v>338</v>
      </c>
      <c r="F132" t="s">
        <v>181</v>
      </c>
      <c r="G132" s="2">
        <v>96071514000</v>
      </c>
      <c r="H132" s="2">
        <v>740000</v>
      </c>
      <c r="I132" s="2">
        <v>96070774000</v>
      </c>
      <c r="J132" s="2">
        <v>154283754</v>
      </c>
      <c r="K132" s="2">
        <v>2590</v>
      </c>
      <c r="L132" s="2">
        <v>154281164</v>
      </c>
      <c r="M132" s="2">
        <v>115855148.40000001</v>
      </c>
      <c r="N132" s="2">
        <v>2294</v>
      </c>
      <c r="O132" s="2">
        <v>115852854.40000001</v>
      </c>
      <c r="P132" s="15">
        <v>0.1</v>
      </c>
      <c r="Q132" s="2">
        <v>229.4</v>
      </c>
      <c r="R132" s="13">
        <v>0.3</v>
      </c>
      <c r="S132" s="15">
        <v>0</v>
      </c>
      <c r="T132" s="2">
        <v>34755856.32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18">
        <v>0</v>
      </c>
      <c r="AC132" s="4">
        <v>34756085.719999999</v>
      </c>
      <c r="AD132" t="s">
        <v>177</v>
      </c>
    </row>
    <row r="133" spans="1:30" hidden="1" x14ac:dyDescent="0.25">
      <c r="A133" s="20">
        <v>853</v>
      </c>
      <c r="B133" t="s">
        <v>156</v>
      </c>
      <c r="C133" t="s">
        <v>294</v>
      </c>
      <c r="D133" t="s">
        <v>2</v>
      </c>
      <c r="E133" t="s">
        <v>8</v>
      </c>
      <c r="F133" t="s">
        <v>182</v>
      </c>
      <c r="G133" s="2">
        <v>8845156000</v>
      </c>
      <c r="H133" s="2">
        <v>0</v>
      </c>
      <c r="I133" s="2">
        <v>8845156000</v>
      </c>
      <c r="J133" s="2">
        <v>18391708</v>
      </c>
      <c r="K133" s="2">
        <v>0</v>
      </c>
      <c r="L133" s="2">
        <v>18391708</v>
      </c>
      <c r="M133" s="2">
        <v>14853645.6</v>
      </c>
      <c r="N133" s="2">
        <v>0</v>
      </c>
      <c r="O133" s="2">
        <v>14853645.6</v>
      </c>
      <c r="P133" s="15">
        <v>0</v>
      </c>
      <c r="Q133" s="2">
        <v>0</v>
      </c>
      <c r="R133" s="13">
        <v>0</v>
      </c>
      <c r="S133" s="15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18">
        <v>0</v>
      </c>
      <c r="AC133" s="4">
        <v>0</v>
      </c>
      <c r="AD133" t="s">
        <v>49</v>
      </c>
    </row>
    <row r="134" spans="1:30" hidden="1" x14ac:dyDescent="0.25">
      <c r="A134" s="20">
        <v>865</v>
      </c>
      <c r="B134" t="s">
        <v>156</v>
      </c>
      <c r="C134" t="s">
        <v>294</v>
      </c>
      <c r="D134" t="s">
        <v>2</v>
      </c>
      <c r="E134" t="s">
        <v>8</v>
      </c>
      <c r="F134" t="s">
        <v>183</v>
      </c>
      <c r="G134" s="2">
        <v>45451742000</v>
      </c>
      <c r="H134" s="2">
        <v>44185182000</v>
      </c>
      <c r="I134" s="2">
        <v>1266560000</v>
      </c>
      <c r="J134" s="2">
        <v>86146097</v>
      </c>
      <c r="K134" s="2">
        <v>82514986</v>
      </c>
      <c r="L134" s="2">
        <v>3631111</v>
      </c>
      <c r="M134" s="2">
        <v>67965400.200000003</v>
      </c>
      <c r="N134" s="2">
        <v>64840913.200000003</v>
      </c>
      <c r="O134" s="2">
        <v>3124487</v>
      </c>
      <c r="P134" s="15">
        <v>0.1</v>
      </c>
      <c r="Q134" s="2">
        <v>6484091.3200000003</v>
      </c>
      <c r="R134" s="13">
        <v>0.2</v>
      </c>
      <c r="S134" s="15">
        <v>0</v>
      </c>
      <c r="T134" s="2">
        <v>624897.4</v>
      </c>
      <c r="U134" s="2">
        <v>4000000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18">
        <v>0</v>
      </c>
      <c r="AC134" s="4">
        <v>11108988.720000001</v>
      </c>
      <c r="AD134" t="s">
        <v>49</v>
      </c>
    </row>
    <row r="135" spans="1:30" hidden="1" x14ac:dyDescent="0.25">
      <c r="A135" s="20">
        <v>878</v>
      </c>
      <c r="B135" t="s">
        <v>156</v>
      </c>
      <c r="C135" t="s">
        <v>294</v>
      </c>
      <c r="D135" t="s">
        <v>2</v>
      </c>
      <c r="E135" t="s">
        <v>8</v>
      </c>
      <c r="F135" t="s">
        <v>184</v>
      </c>
      <c r="G135" s="2">
        <v>19645174000</v>
      </c>
      <c r="H135" s="2">
        <v>1466729000</v>
      </c>
      <c r="I135" s="2">
        <v>18178445000</v>
      </c>
      <c r="J135" s="2">
        <v>51615840</v>
      </c>
      <c r="K135" s="2">
        <v>4515553</v>
      </c>
      <c r="L135" s="2">
        <v>47100287</v>
      </c>
      <c r="M135" s="2">
        <v>43757770.399999999</v>
      </c>
      <c r="N135" s="2">
        <v>3928861.4</v>
      </c>
      <c r="O135" s="2">
        <v>39828909</v>
      </c>
      <c r="P135" s="15">
        <v>0.1</v>
      </c>
      <c r="Q135" s="2">
        <v>392886.14</v>
      </c>
      <c r="R135" s="13">
        <v>0.15</v>
      </c>
      <c r="S135" s="15">
        <v>0</v>
      </c>
      <c r="T135" s="2">
        <v>5974336.3499999996</v>
      </c>
      <c r="U135" s="2">
        <v>3000000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18">
        <v>0</v>
      </c>
      <c r="AC135" s="4">
        <v>9367222.4900000002</v>
      </c>
      <c r="AD135" t="s">
        <v>40</v>
      </c>
    </row>
    <row r="136" spans="1:30" hidden="1" x14ac:dyDescent="0.25">
      <c r="A136" s="20">
        <v>883</v>
      </c>
      <c r="B136" t="s">
        <v>156</v>
      </c>
      <c r="C136" t="s">
        <v>294</v>
      </c>
      <c r="D136" t="s">
        <v>9</v>
      </c>
      <c r="E136" t="s">
        <v>16</v>
      </c>
      <c r="F136" t="s">
        <v>185</v>
      </c>
      <c r="G136" s="2">
        <v>1419721000</v>
      </c>
      <c r="H136" s="2">
        <v>0</v>
      </c>
      <c r="I136" s="2">
        <v>1419721000</v>
      </c>
      <c r="J136" s="2">
        <v>4878325</v>
      </c>
      <c r="K136" s="2">
        <v>0</v>
      </c>
      <c r="L136" s="2">
        <v>4878325</v>
      </c>
      <c r="M136" s="2">
        <v>4310436.5999999996</v>
      </c>
      <c r="N136" s="2">
        <v>0</v>
      </c>
      <c r="O136" s="2">
        <v>4310436.5999999996</v>
      </c>
      <c r="P136" s="15">
        <v>0</v>
      </c>
      <c r="Q136" s="2">
        <v>0</v>
      </c>
      <c r="R136" s="13">
        <v>0</v>
      </c>
      <c r="S136" s="15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18">
        <v>0</v>
      </c>
      <c r="AC136" s="4">
        <v>0</v>
      </c>
      <c r="AD136" t="s">
        <v>18</v>
      </c>
    </row>
    <row r="137" spans="1:30" hidden="1" x14ac:dyDescent="0.25">
      <c r="A137" s="20">
        <v>888</v>
      </c>
      <c r="B137" t="s">
        <v>156</v>
      </c>
      <c r="C137" t="s">
        <v>293</v>
      </c>
      <c r="D137" t="s">
        <v>2</v>
      </c>
      <c r="E137" t="s">
        <v>338</v>
      </c>
      <c r="F137" t="s">
        <v>186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15">
        <v>0.1</v>
      </c>
      <c r="Q137" s="2">
        <v>0</v>
      </c>
      <c r="R137" s="13">
        <v>0.3</v>
      </c>
      <c r="S137" s="15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18">
        <v>0</v>
      </c>
      <c r="AC137" s="4">
        <v>0</v>
      </c>
      <c r="AD137" t="s">
        <v>95</v>
      </c>
    </row>
    <row r="138" spans="1:30" hidden="1" x14ac:dyDescent="0.25">
      <c r="A138" s="20">
        <v>892</v>
      </c>
      <c r="B138" t="s">
        <v>156</v>
      </c>
      <c r="C138" t="s">
        <v>294</v>
      </c>
      <c r="D138" t="s">
        <v>9</v>
      </c>
      <c r="E138" t="s">
        <v>16</v>
      </c>
      <c r="F138" t="s">
        <v>187</v>
      </c>
      <c r="G138" s="2">
        <v>60446385000</v>
      </c>
      <c r="H138" s="2">
        <v>0</v>
      </c>
      <c r="I138" s="2">
        <v>60446385000</v>
      </c>
      <c r="J138" s="2">
        <v>107356496</v>
      </c>
      <c r="K138" s="2">
        <v>0</v>
      </c>
      <c r="L138" s="2">
        <v>107356496</v>
      </c>
      <c r="M138" s="2">
        <v>83177942</v>
      </c>
      <c r="N138" s="2">
        <v>0</v>
      </c>
      <c r="O138" s="2">
        <v>83177942</v>
      </c>
      <c r="P138" s="15">
        <v>0.1</v>
      </c>
      <c r="Q138" s="2">
        <v>0</v>
      </c>
      <c r="R138" s="13">
        <v>0.2</v>
      </c>
      <c r="S138" s="15">
        <v>0</v>
      </c>
      <c r="T138" s="2">
        <v>16635588.4</v>
      </c>
      <c r="U138" s="2">
        <v>4000000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18">
        <v>0</v>
      </c>
      <c r="AC138" s="4">
        <v>20635588.399999999</v>
      </c>
      <c r="AD138" t="s">
        <v>33</v>
      </c>
    </row>
    <row r="139" spans="1:30" hidden="1" x14ac:dyDescent="0.25">
      <c r="A139" s="20">
        <v>910</v>
      </c>
      <c r="B139" t="s">
        <v>156</v>
      </c>
      <c r="C139" t="s">
        <v>293</v>
      </c>
      <c r="D139" t="s">
        <v>2</v>
      </c>
      <c r="E139" t="s">
        <v>8</v>
      </c>
      <c r="F139" t="s">
        <v>188</v>
      </c>
      <c r="G139" s="2">
        <v>11835359000</v>
      </c>
      <c r="H139" s="2">
        <v>0</v>
      </c>
      <c r="I139" s="2">
        <v>11835359000</v>
      </c>
      <c r="J139" s="2">
        <v>30678475</v>
      </c>
      <c r="K139" s="2">
        <v>0</v>
      </c>
      <c r="L139" s="2">
        <v>30678475</v>
      </c>
      <c r="M139" s="2">
        <v>25944331.399999999</v>
      </c>
      <c r="N139" s="2">
        <v>0</v>
      </c>
      <c r="O139" s="2">
        <v>25944331.399999999</v>
      </c>
      <c r="P139" s="15">
        <v>0.1</v>
      </c>
      <c r="Q139" s="2">
        <v>0</v>
      </c>
      <c r="R139" s="13">
        <v>0.3</v>
      </c>
      <c r="S139" s="15">
        <v>0</v>
      </c>
      <c r="T139" s="2">
        <v>7783299.4199999999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18">
        <v>0</v>
      </c>
      <c r="AC139" s="4">
        <v>7783299.4199999999</v>
      </c>
      <c r="AD139" t="s">
        <v>54</v>
      </c>
    </row>
    <row r="140" spans="1:30" hidden="1" x14ac:dyDescent="0.25">
      <c r="A140" s="20">
        <v>913</v>
      </c>
      <c r="B140" t="s">
        <v>156</v>
      </c>
      <c r="C140" t="s">
        <v>294</v>
      </c>
      <c r="D140" t="s">
        <v>9</v>
      </c>
      <c r="E140" t="s">
        <v>10</v>
      </c>
      <c r="F140" t="s">
        <v>189</v>
      </c>
      <c r="G140" s="2">
        <v>52381412000</v>
      </c>
      <c r="H140" s="2">
        <v>0</v>
      </c>
      <c r="I140" s="2">
        <v>52381412000</v>
      </c>
      <c r="J140" s="2">
        <v>83067388</v>
      </c>
      <c r="K140" s="2">
        <v>0</v>
      </c>
      <c r="L140" s="2">
        <v>83067388</v>
      </c>
      <c r="M140" s="2">
        <v>62114823.200000003</v>
      </c>
      <c r="N140" s="2">
        <v>0</v>
      </c>
      <c r="O140" s="2">
        <v>62114823.200000003</v>
      </c>
      <c r="P140" s="15">
        <v>0.1</v>
      </c>
      <c r="Q140" s="2">
        <v>0</v>
      </c>
      <c r="R140" s="13">
        <v>0.2</v>
      </c>
      <c r="S140" s="15">
        <v>0</v>
      </c>
      <c r="T140" s="2">
        <v>12422964.640000001</v>
      </c>
      <c r="U140" s="2">
        <v>4000000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18">
        <v>0</v>
      </c>
      <c r="AC140" s="4">
        <v>16422964.640000001</v>
      </c>
      <c r="AD140" t="s">
        <v>76</v>
      </c>
    </row>
    <row r="141" spans="1:30" hidden="1" x14ac:dyDescent="0.25">
      <c r="A141" s="20">
        <v>916</v>
      </c>
      <c r="B141" t="s">
        <v>156</v>
      </c>
      <c r="C141" t="s">
        <v>294</v>
      </c>
      <c r="D141" t="s">
        <v>9</v>
      </c>
      <c r="E141" t="s">
        <v>28</v>
      </c>
      <c r="F141" t="s">
        <v>190</v>
      </c>
      <c r="G141" s="2">
        <v>24000560600</v>
      </c>
      <c r="H141" s="2">
        <v>0</v>
      </c>
      <c r="I141" s="2">
        <v>24000560600</v>
      </c>
      <c r="J141" s="2">
        <v>66778690</v>
      </c>
      <c r="K141" s="2">
        <v>0</v>
      </c>
      <c r="L141" s="2">
        <v>66778690</v>
      </c>
      <c r="M141" s="2">
        <v>57178465.759999998</v>
      </c>
      <c r="N141" s="2">
        <v>0</v>
      </c>
      <c r="O141" s="2">
        <v>57178465.759999998</v>
      </c>
      <c r="P141" s="15">
        <v>0.1</v>
      </c>
      <c r="Q141" s="2">
        <v>0</v>
      </c>
      <c r="R141" s="13">
        <v>0.15</v>
      </c>
      <c r="S141" s="15">
        <v>0</v>
      </c>
      <c r="T141" s="2">
        <v>8576769.8640000001</v>
      </c>
      <c r="U141" s="2">
        <v>3000000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18">
        <v>0</v>
      </c>
      <c r="AC141" s="4">
        <v>11576769.864</v>
      </c>
      <c r="AD141" t="s">
        <v>83</v>
      </c>
    </row>
    <row r="142" spans="1:30" hidden="1" x14ac:dyDescent="0.25">
      <c r="A142" s="20">
        <v>923</v>
      </c>
      <c r="B142" t="s">
        <v>156</v>
      </c>
      <c r="C142" t="s">
        <v>293</v>
      </c>
      <c r="D142" t="s">
        <v>2</v>
      </c>
      <c r="E142" t="s">
        <v>215</v>
      </c>
      <c r="F142" t="s">
        <v>210</v>
      </c>
      <c r="G142" s="2">
        <v>34286045000</v>
      </c>
      <c r="H142" s="2">
        <v>0</v>
      </c>
      <c r="I142" s="2">
        <v>34286045000</v>
      </c>
      <c r="J142" s="2">
        <v>66430794</v>
      </c>
      <c r="K142" s="2">
        <v>0</v>
      </c>
      <c r="L142" s="2">
        <v>66430794</v>
      </c>
      <c r="M142" s="2">
        <v>52716376</v>
      </c>
      <c r="N142" s="2">
        <v>0</v>
      </c>
      <c r="O142" s="2">
        <v>52716376</v>
      </c>
      <c r="P142" s="15">
        <v>0.1</v>
      </c>
      <c r="Q142" s="2">
        <v>0</v>
      </c>
      <c r="R142" s="13">
        <v>0.3</v>
      </c>
      <c r="S142" s="15">
        <v>0</v>
      </c>
      <c r="T142" s="2">
        <v>15814912.800000001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18">
        <v>0</v>
      </c>
      <c r="AC142" s="4">
        <v>15814912.800000001</v>
      </c>
      <c r="AD142" t="s">
        <v>263</v>
      </c>
    </row>
    <row r="143" spans="1:30" hidden="1" x14ac:dyDescent="0.25">
      <c r="A143" s="20">
        <v>924</v>
      </c>
      <c r="B143" t="s">
        <v>156</v>
      </c>
      <c r="C143" t="s">
        <v>294</v>
      </c>
      <c r="D143" t="s">
        <v>9</v>
      </c>
      <c r="E143" t="s">
        <v>16</v>
      </c>
      <c r="F143" t="s">
        <v>191</v>
      </c>
      <c r="G143" s="2">
        <v>57106427000</v>
      </c>
      <c r="H143" s="2">
        <v>0</v>
      </c>
      <c r="I143" s="2">
        <v>57106427000</v>
      </c>
      <c r="J143" s="2">
        <v>91659159</v>
      </c>
      <c r="K143" s="2">
        <v>0</v>
      </c>
      <c r="L143" s="2">
        <v>91659159</v>
      </c>
      <c r="M143" s="2">
        <v>68816588.200000003</v>
      </c>
      <c r="N143" s="2">
        <v>0</v>
      </c>
      <c r="O143" s="2">
        <v>68816588.200000003</v>
      </c>
      <c r="P143" s="15">
        <v>0.1</v>
      </c>
      <c r="Q143" s="2">
        <v>0</v>
      </c>
      <c r="R143" s="13">
        <v>0.2</v>
      </c>
      <c r="S143" s="15">
        <v>0</v>
      </c>
      <c r="T143" s="2">
        <v>13763317.640000001</v>
      </c>
      <c r="U143" s="2">
        <v>4000000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18">
        <v>0</v>
      </c>
      <c r="AC143" s="4">
        <v>17763317.640000001</v>
      </c>
      <c r="AD143" t="s">
        <v>18</v>
      </c>
    </row>
    <row r="144" spans="1:30" hidden="1" x14ac:dyDescent="0.25">
      <c r="A144" s="20">
        <v>926</v>
      </c>
      <c r="B144" t="s">
        <v>156</v>
      </c>
      <c r="C144" t="s">
        <v>293</v>
      </c>
      <c r="D144" t="s">
        <v>9</v>
      </c>
      <c r="E144" t="s">
        <v>28</v>
      </c>
      <c r="F144" t="s">
        <v>192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15">
        <v>0.1</v>
      </c>
      <c r="Q144" s="2">
        <v>0</v>
      </c>
      <c r="R144" s="13">
        <v>0.3</v>
      </c>
      <c r="S144" s="15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18">
        <v>0</v>
      </c>
      <c r="AC144" s="4">
        <v>0</v>
      </c>
      <c r="AD144" t="s">
        <v>83</v>
      </c>
    </row>
    <row r="145" spans="1:30" hidden="1" x14ac:dyDescent="0.25">
      <c r="A145" s="20">
        <v>934</v>
      </c>
      <c r="B145" t="s">
        <v>156</v>
      </c>
      <c r="C145" t="s">
        <v>295</v>
      </c>
      <c r="D145" t="s">
        <v>2</v>
      </c>
      <c r="E145" t="s">
        <v>337</v>
      </c>
      <c r="F145" t="s">
        <v>193</v>
      </c>
      <c r="G145" s="2">
        <v>48712239100</v>
      </c>
      <c r="H145" s="2">
        <v>18825516000</v>
      </c>
      <c r="I145" s="2">
        <v>29886723100</v>
      </c>
      <c r="J145" s="2">
        <v>107811949</v>
      </c>
      <c r="K145" s="2">
        <v>33717956</v>
      </c>
      <c r="L145" s="2">
        <v>74093993</v>
      </c>
      <c r="M145" s="2">
        <v>88327053.359999999</v>
      </c>
      <c r="N145" s="2">
        <v>26187749.600000001</v>
      </c>
      <c r="O145" s="2">
        <v>62139303.759999998</v>
      </c>
      <c r="P145" s="15">
        <v>0.1</v>
      </c>
      <c r="Q145" s="2">
        <v>2618774.96</v>
      </c>
      <c r="R145" s="13">
        <v>0.2</v>
      </c>
      <c r="S145" s="15">
        <v>0</v>
      </c>
      <c r="T145" s="2">
        <v>12427860.752</v>
      </c>
      <c r="U145" s="2">
        <v>5000000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18">
        <v>0</v>
      </c>
      <c r="AC145" s="4">
        <v>20046635.712000001</v>
      </c>
      <c r="AD145" t="s">
        <v>48</v>
      </c>
    </row>
    <row r="146" spans="1:30" hidden="1" x14ac:dyDescent="0.25">
      <c r="A146" s="20">
        <v>943</v>
      </c>
      <c r="B146" t="s">
        <v>156</v>
      </c>
      <c r="C146" t="s">
        <v>294</v>
      </c>
      <c r="D146" t="s">
        <v>9</v>
      </c>
      <c r="E146" t="s">
        <v>16</v>
      </c>
      <c r="F146" t="s">
        <v>196</v>
      </c>
      <c r="G146" s="2">
        <v>42125242000</v>
      </c>
      <c r="H146" s="2">
        <v>0</v>
      </c>
      <c r="I146" s="2">
        <v>42125242000</v>
      </c>
      <c r="J146" s="2">
        <v>76829377</v>
      </c>
      <c r="K146" s="2">
        <v>0</v>
      </c>
      <c r="L146" s="2">
        <v>76829377</v>
      </c>
      <c r="M146" s="2">
        <v>59979280.200000003</v>
      </c>
      <c r="N146" s="2">
        <v>0</v>
      </c>
      <c r="O146" s="2">
        <v>59979280.200000003</v>
      </c>
      <c r="P146" s="15">
        <v>0.1</v>
      </c>
      <c r="Q146" s="2">
        <v>0</v>
      </c>
      <c r="R146" s="13">
        <v>0.15</v>
      </c>
      <c r="S146" s="15">
        <v>0</v>
      </c>
      <c r="T146" s="2">
        <v>8996892.0299999993</v>
      </c>
      <c r="U146" s="2">
        <v>3000000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18">
        <v>0</v>
      </c>
      <c r="AC146" s="4">
        <v>11996892.029999999</v>
      </c>
      <c r="AD146" t="s">
        <v>33</v>
      </c>
    </row>
    <row r="147" spans="1:30" hidden="1" x14ac:dyDescent="0.25">
      <c r="A147" s="20">
        <v>957</v>
      </c>
      <c r="B147" t="s">
        <v>156</v>
      </c>
      <c r="C147" t="s">
        <v>294</v>
      </c>
      <c r="D147" t="s">
        <v>2</v>
      </c>
      <c r="E147" t="s">
        <v>337</v>
      </c>
      <c r="F147" t="s">
        <v>197</v>
      </c>
      <c r="G147" s="2">
        <v>34607340000</v>
      </c>
      <c r="H147" s="2">
        <v>1987152000</v>
      </c>
      <c r="I147" s="2">
        <v>32620188000</v>
      </c>
      <c r="J147" s="2">
        <v>76647817</v>
      </c>
      <c r="K147" s="2">
        <v>5134301</v>
      </c>
      <c r="L147" s="2">
        <v>71513516</v>
      </c>
      <c r="M147" s="2">
        <v>62804881</v>
      </c>
      <c r="N147" s="2">
        <v>4339440.2</v>
      </c>
      <c r="O147" s="2">
        <v>58465440.799999997</v>
      </c>
      <c r="P147" s="15">
        <v>0.1</v>
      </c>
      <c r="Q147" s="2">
        <v>433944.02</v>
      </c>
      <c r="R147" s="13">
        <v>0.2</v>
      </c>
      <c r="S147" s="15">
        <v>0</v>
      </c>
      <c r="T147" s="2">
        <v>11693088.16</v>
      </c>
      <c r="U147" s="2">
        <v>4000000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18">
        <v>0</v>
      </c>
      <c r="AC147" s="4">
        <v>16127032.18</v>
      </c>
      <c r="AD147" t="s">
        <v>103</v>
      </c>
    </row>
    <row r="148" spans="1:30" x14ac:dyDescent="0.25">
      <c r="A148" s="20">
        <v>961</v>
      </c>
      <c r="B148" t="s">
        <v>13</v>
      </c>
      <c r="C148" t="s">
        <v>294</v>
      </c>
      <c r="D148" t="s">
        <v>2</v>
      </c>
      <c r="E148" t="s">
        <v>215</v>
      </c>
      <c r="F148" t="s">
        <v>198</v>
      </c>
      <c r="G148" s="2">
        <v>267068359000</v>
      </c>
      <c r="H148" s="2">
        <v>0</v>
      </c>
      <c r="I148" s="2">
        <v>267068359000</v>
      </c>
      <c r="J148" s="2">
        <v>415302147</v>
      </c>
      <c r="K148" s="2">
        <v>0</v>
      </c>
      <c r="L148" s="2">
        <v>415302147</v>
      </c>
      <c r="M148" s="2">
        <v>308474803.39999998</v>
      </c>
      <c r="N148" s="2">
        <v>0</v>
      </c>
      <c r="O148" s="2">
        <v>308474803.39999998</v>
      </c>
      <c r="P148" s="15">
        <v>0.1</v>
      </c>
      <c r="Q148" s="2">
        <v>0</v>
      </c>
      <c r="R148" s="13">
        <v>0.25</v>
      </c>
      <c r="S148" s="15">
        <v>0.5</v>
      </c>
      <c r="T148" s="2">
        <v>116737401.7</v>
      </c>
      <c r="U148" s="2">
        <v>0</v>
      </c>
      <c r="V148" s="2">
        <v>710982727.63999999</v>
      </c>
      <c r="W148" s="2">
        <v>308760</v>
      </c>
      <c r="X148" s="2">
        <v>710673967.63999999</v>
      </c>
      <c r="Y148" s="2">
        <v>475851603400</v>
      </c>
      <c r="Z148" s="2">
        <v>99600000</v>
      </c>
      <c r="AA148" s="2">
        <v>475752003400</v>
      </c>
      <c r="AB148" s="18">
        <v>28430046.305599999</v>
      </c>
      <c r="AC148" s="4">
        <v>145167448.00560001</v>
      </c>
      <c r="AD148" t="s">
        <v>218</v>
      </c>
    </row>
    <row r="149" spans="1:30" hidden="1" x14ac:dyDescent="0.25">
      <c r="A149" s="20">
        <v>962</v>
      </c>
      <c r="B149" t="s">
        <v>156</v>
      </c>
      <c r="C149" t="s">
        <v>293</v>
      </c>
      <c r="D149" t="s">
        <v>2</v>
      </c>
      <c r="E149" t="s">
        <v>338</v>
      </c>
      <c r="F149" t="s">
        <v>199</v>
      </c>
      <c r="G149" s="2">
        <v>67117972000</v>
      </c>
      <c r="H149" s="2">
        <v>0</v>
      </c>
      <c r="I149" s="2">
        <v>67117972000</v>
      </c>
      <c r="J149" s="2">
        <v>104586504</v>
      </c>
      <c r="K149" s="2">
        <v>0</v>
      </c>
      <c r="L149" s="2">
        <v>104586504</v>
      </c>
      <c r="M149" s="2">
        <v>77739315.200000003</v>
      </c>
      <c r="N149" s="2">
        <v>0</v>
      </c>
      <c r="O149" s="2">
        <v>77739315.200000003</v>
      </c>
      <c r="P149" s="15">
        <v>0.1</v>
      </c>
      <c r="Q149" s="2">
        <v>0</v>
      </c>
      <c r="R149" s="13">
        <v>0.3</v>
      </c>
      <c r="S149" s="15">
        <v>0</v>
      </c>
      <c r="T149" s="2">
        <v>23321794.559999999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18">
        <v>0</v>
      </c>
      <c r="AC149" s="4">
        <v>23321794.559999999</v>
      </c>
      <c r="AD149" t="s">
        <v>95</v>
      </c>
    </row>
    <row r="150" spans="1:30" hidden="1" x14ac:dyDescent="0.25">
      <c r="A150" s="20">
        <v>967</v>
      </c>
      <c r="B150" t="s">
        <v>156</v>
      </c>
      <c r="C150" t="s">
        <v>293</v>
      </c>
      <c r="D150" t="s">
        <v>2</v>
      </c>
      <c r="E150" t="s">
        <v>337</v>
      </c>
      <c r="F150" t="s">
        <v>200</v>
      </c>
      <c r="G150" s="2">
        <v>44811150000</v>
      </c>
      <c r="H150" s="2">
        <v>0</v>
      </c>
      <c r="I150" s="2">
        <v>44811150000</v>
      </c>
      <c r="J150" s="2">
        <v>76991469</v>
      </c>
      <c r="K150" s="2">
        <v>0</v>
      </c>
      <c r="L150" s="2">
        <v>76991469</v>
      </c>
      <c r="M150" s="2">
        <v>59067009</v>
      </c>
      <c r="N150" s="2">
        <v>0</v>
      </c>
      <c r="O150" s="2">
        <v>59067009</v>
      </c>
      <c r="P150" s="15">
        <v>0.1</v>
      </c>
      <c r="Q150" s="2">
        <v>0</v>
      </c>
      <c r="R150" s="13">
        <v>0.3</v>
      </c>
      <c r="S150" s="15">
        <v>0</v>
      </c>
      <c r="T150" s="2">
        <v>17720102.699999999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18">
        <v>0</v>
      </c>
      <c r="AC150" s="4">
        <v>17720102.699999999</v>
      </c>
      <c r="AD150" t="s">
        <v>48</v>
      </c>
    </row>
    <row r="151" spans="1:30" hidden="1" x14ac:dyDescent="0.25">
      <c r="A151" s="20">
        <v>985</v>
      </c>
      <c r="B151" t="s">
        <v>156</v>
      </c>
      <c r="C151" t="s">
        <v>294</v>
      </c>
      <c r="D151" t="s">
        <v>9</v>
      </c>
      <c r="E151" t="s">
        <v>16</v>
      </c>
      <c r="F151" t="s">
        <v>203</v>
      </c>
      <c r="G151" s="2">
        <v>52121161000</v>
      </c>
      <c r="H151" s="2">
        <v>0</v>
      </c>
      <c r="I151" s="2">
        <v>52121161000</v>
      </c>
      <c r="J151" s="2">
        <v>92819695</v>
      </c>
      <c r="K151" s="2">
        <v>0</v>
      </c>
      <c r="L151" s="2">
        <v>92819695</v>
      </c>
      <c r="M151" s="2">
        <v>71971230.599999994</v>
      </c>
      <c r="N151" s="2">
        <v>0</v>
      </c>
      <c r="O151" s="2">
        <v>71971230.599999994</v>
      </c>
      <c r="P151" s="15">
        <v>0.1</v>
      </c>
      <c r="Q151" s="2">
        <v>0</v>
      </c>
      <c r="R151" s="13">
        <v>0.2</v>
      </c>
      <c r="S151" s="15">
        <v>0</v>
      </c>
      <c r="T151" s="2">
        <v>14394246.119999999</v>
      </c>
      <c r="U151" s="2">
        <v>4000000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18">
        <v>0</v>
      </c>
      <c r="AC151" s="4">
        <v>18394246.120000001</v>
      </c>
      <c r="AD151" t="s">
        <v>20</v>
      </c>
    </row>
    <row r="152" spans="1:30" x14ac:dyDescent="0.25">
      <c r="A152" s="20">
        <v>988</v>
      </c>
      <c r="B152" t="s">
        <v>13</v>
      </c>
      <c r="C152" t="s">
        <v>294</v>
      </c>
      <c r="D152" t="s">
        <v>9</v>
      </c>
      <c r="E152" t="s">
        <v>10</v>
      </c>
      <c r="F152" t="s">
        <v>204</v>
      </c>
      <c r="G152" s="2">
        <v>321898000</v>
      </c>
      <c r="H152" s="2">
        <v>0</v>
      </c>
      <c r="I152" s="2">
        <v>321898000</v>
      </c>
      <c r="J152" s="2">
        <v>1056944</v>
      </c>
      <c r="K152" s="2">
        <v>0</v>
      </c>
      <c r="L152" s="2">
        <v>1056944</v>
      </c>
      <c r="M152" s="2">
        <v>928184.8</v>
      </c>
      <c r="N152" s="2">
        <v>0</v>
      </c>
      <c r="O152" s="2">
        <v>928184.8</v>
      </c>
      <c r="P152" s="15">
        <v>0</v>
      </c>
      <c r="Q152" s="2">
        <v>0</v>
      </c>
      <c r="R152" s="13">
        <v>0</v>
      </c>
      <c r="S152" s="15">
        <v>0</v>
      </c>
      <c r="T152" s="2">
        <v>0</v>
      </c>
      <c r="U152" s="2">
        <v>0</v>
      </c>
      <c r="V152" s="2">
        <v>317839223.12</v>
      </c>
      <c r="W152" s="2">
        <v>0</v>
      </c>
      <c r="X152" s="2">
        <v>317839223.12</v>
      </c>
      <c r="Y152" s="2">
        <v>184370109700</v>
      </c>
      <c r="Z152" s="2">
        <v>0</v>
      </c>
      <c r="AA152" s="2">
        <v>184370109700</v>
      </c>
      <c r="AB152" s="18">
        <v>12713568.924799999</v>
      </c>
      <c r="AC152" s="4">
        <v>12713568.924799999</v>
      </c>
      <c r="AD152" t="s">
        <v>12</v>
      </c>
    </row>
    <row r="153" spans="1:30" hidden="1" x14ac:dyDescent="0.25">
      <c r="A153" s="20">
        <v>999</v>
      </c>
      <c r="B153" t="s">
        <v>156</v>
      </c>
      <c r="C153" t="s">
        <v>295</v>
      </c>
      <c r="D153" t="s">
        <v>2</v>
      </c>
      <c r="E153" t="s">
        <v>8</v>
      </c>
      <c r="F153" t="s">
        <v>205</v>
      </c>
      <c r="G153" s="2">
        <v>136082165300</v>
      </c>
      <c r="H153" s="2">
        <v>1355640000</v>
      </c>
      <c r="I153" s="2">
        <v>134726525300</v>
      </c>
      <c r="J153" s="2">
        <v>213969851</v>
      </c>
      <c r="K153" s="2">
        <v>4200548</v>
      </c>
      <c r="L153" s="2">
        <v>209769303</v>
      </c>
      <c r="M153" s="2">
        <v>159536984.88</v>
      </c>
      <c r="N153" s="2">
        <v>3658292</v>
      </c>
      <c r="O153" s="2">
        <v>155878692.88</v>
      </c>
      <c r="P153" s="15">
        <v>0.1</v>
      </c>
      <c r="Q153" s="2">
        <v>365829.2</v>
      </c>
      <c r="R153" s="13">
        <v>0.25</v>
      </c>
      <c r="S153" s="15">
        <v>0.4</v>
      </c>
      <c r="T153" s="2">
        <v>39851477.152000003</v>
      </c>
      <c r="U153" s="2">
        <v>7000000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18">
        <v>0</v>
      </c>
      <c r="AC153" s="4">
        <v>47217306.351999998</v>
      </c>
      <c r="AD153" t="s">
        <v>54</v>
      </c>
    </row>
    <row r="154" spans="1:30" hidden="1" x14ac:dyDescent="0.25">
      <c r="A154" s="20">
        <v>1000</v>
      </c>
      <c r="B154" t="s">
        <v>156</v>
      </c>
      <c r="C154" t="s">
        <v>294</v>
      </c>
      <c r="D154" t="s">
        <v>2</v>
      </c>
      <c r="E154" t="s">
        <v>215</v>
      </c>
      <c r="F154" t="s">
        <v>206</v>
      </c>
      <c r="G154" s="2">
        <v>26609154000</v>
      </c>
      <c r="H154" s="2">
        <v>99600000</v>
      </c>
      <c r="I154" s="2">
        <v>26509554000</v>
      </c>
      <c r="J154" s="2">
        <v>72237045</v>
      </c>
      <c r="K154" s="2">
        <v>348600</v>
      </c>
      <c r="L154" s="2">
        <v>71888445</v>
      </c>
      <c r="M154" s="2">
        <v>61593383.399999999</v>
      </c>
      <c r="N154" s="2">
        <v>308760</v>
      </c>
      <c r="O154" s="2">
        <v>61284623.399999999</v>
      </c>
      <c r="P154" s="15">
        <v>0.1</v>
      </c>
      <c r="Q154" s="2">
        <v>30876</v>
      </c>
      <c r="R154" s="13">
        <v>0.2</v>
      </c>
      <c r="S154" s="15">
        <v>0</v>
      </c>
      <c r="T154" s="2">
        <v>12256924.68</v>
      </c>
      <c r="U154" s="2">
        <v>4000000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18">
        <v>0</v>
      </c>
      <c r="AC154" s="4">
        <v>16287800.68</v>
      </c>
      <c r="AD154" t="s">
        <v>198</v>
      </c>
    </row>
    <row r="155" spans="1:30" hidden="1" x14ac:dyDescent="0.25">
      <c r="A155" s="20">
        <v>1002</v>
      </c>
      <c r="B155" t="s">
        <v>156</v>
      </c>
      <c r="C155" t="s">
        <v>294</v>
      </c>
      <c r="D155" t="s">
        <v>2</v>
      </c>
      <c r="E155" t="s">
        <v>338</v>
      </c>
      <c r="F155" t="s">
        <v>207</v>
      </c>
      <c r="G155" s="2">
        <v>36691591200</v>
      </c>
      <c r="H155" s="2">
        <v>682500000</v>
      </c>
      <c r="I155" s="2">
        <v>36009091200</v>
      </c>
      <c r="J155" s="2">
        <v>89763296</v>
      </c>
      <c r="K155" s="2">
        <v>2315904</v>
      </c>
      <c r="L155" s="2">
        <v>87447392</v>
      </c>
      <c r="M155" s="2">
        <v>75086659.519999996</v>
      </c>
      <c r="N155" s="2">
        <v>2042904</v>
      </c>
      <c r="O155" s="2">
        <v>73043755.519999996</v>
      </c>
      <c r="P155" s="15">
        <v>0.1</v>
      </c>
      <c r="Q155" s="2">
        <v>204290.4</v>
      </c>
      <c r="R155" s="13">
        <v>0.2</v>
      </c>
      <c r="S155" s="15">
        <v>0</v>
      </c>
      <c r="T155" s="2">
        <v>14608751.104</v>
      </c>
      <c r="U155" s="2">
        <v>4000000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18">
        <v>0</v>
      </c>
      <c r="AC155" s="4">
        <v>18813041.504000001</v>
      </c>
      <c r="AD155" t="s">
        <v>177</v>
      </c>
    </row>
    <row r="156" spans="1:30" hidden="1" x14ac:dyDescent="0.25">
      <c r="A156" s="20">
        <v>1004</v>
      </c>
      <c r="B156" t="s">
        <v>156</v>
      </c>
      <c r="C156" t="s">
        <v>294</v>
      </c>
      <c r="D156" t="s">
        <v>9</v>
      </c>
      <c r="E156" t="s">
        <v>28</v>
      </c>
      <c r="F156" t="s">
        <v>208</v>
      </c>
      <c r="G156" s="2">
        <v>32327240000</v>
      </c>
      <c r="H156" s="2">
        <v>0</v>
      </c>
      <c r="I156" s="2">
        <v>32327240000</v>
      </c>
      <c r="J156" s="2">
        <v>64269928</v>
      </c>
      <c r="K156" s="2">
        <v>0</v>
      </c>
      <c r="L156" s="2">
        <v>64269928</v>
      </c>
      <c r="M156" s="2">
        <v>51339032</v>
      </c>
      <c r="N156" s="2">
        <v>0</v>
      </c>
      <c r="O156" s="2">
        <v>51339032</v>
      </c>
      <c r="P156" s="15">
        <v>0.1</v>
      </c>
      <c r="Q156" s="2">
        <v>0</v>
      </c>
      <c r="R156" s="13">
        <v>0.15</v>
      </c>
      <c r="S156" s="15">
        <v>0</v>
      </c>
      <c r="T156" s="2">
        <v>7700854.7999999998</v>
      </c>
      <c r="U156" s="2">
        <v>3000000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18">
        <v>0</v>
      </c>
      <c r="AC156" s="4">
        <v>10700854.800000001</v>
      </c>
      <c r="AD156" t="s">
        <v>34</v>
      </c>
    </row>
    <row r="157" spans="1:30" hidden="1" x14ac:dyDescent="0.25">
      <c r="A157" s="20">
        <v>1012</v>
      </c>
      <c r="B157" t="s">
        <v>156</v>
      </c>
      <c r="C157" t="s">
        <v>294</v>
      </c>
      <c r="D157" t="s">
        <v>2</v>
      </c>
      <c r="E157" t="s">
        <v>8</v>
      </c>
      <c r="F157" t="s">
        <v>211</v>
      </c>
      <c r="G157" s="2">
        <v>123148365000</v>
      </c>
      <c r="H157" s="2">
        <v>3345240000</v>
      </c>
      <c r="I157" s="2">
        <v>119803125000</v>
      </c>
      <c r="J157" s="2">
        <v>201415244</v>
      </c>
      <c r="K157" s="2">
        <v>9270393</v>
      </c>
      <c r="L157" s="2">
        <v>192144851</v>
      </c>
      <c r="M157" s="2">
        <v>152155898</v>
      </c>
      <c r="N157" s="2">
        <v>7932297</v>
      </c>
      <c r="O157" s="2">
        <v>144223601</v>
      </c>
      <c r="P157" s="15">
        <v>0.1</v>
      </c>
      <c r="Q157" s="2">
        <v>793229.7</v>
      </c>
      <c r="R157" s="13">
        <v>0.25</v>
      </c>
      <c r="S157" s="15">
        <v>0.4</v>
      </c>
      <c r="T157" s="2">
        <v>36055900.25</v>
      </c>
      <c r="U157" s="2">
        <v>6000000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18">
        <v>0</v>
      </c>
      <c r="AC157" s="4">
        <v>42849129.950000003</v>
      </c>
      <c r="AD157" t="s">
        <v>49</v>
      </c>
    </row>
    <row r="158" spans="1:30" hidden="1" x14ac:dyDescent="0.25">
      <c r="A158" s="20">
        <v>1014</v>
      </c>
      <c r="B158" t="s">
        <v>156</v>
      </c>
      <c r="C158" t="s">
        <v>293</v>
      </c>
      <c r="D158" t="s">
        <v>2</v>
      </c>
      <c r="E158" t="s">
        <v>337</v>
      </c>
      <c r="F158" t="s">
        <v>212</v>
      </c>
      <c r="G158" s="2">
        <v>7713459000</v>
      </c>
      <c r="H158" s="2">
        <v>0</v>
      </c>
      <c r="I158" s="2">
        <v>7713459000</v>
      </c>
      <c r="J158" s="2">
        <v>22080304</v>
      </c>
      <c r="K158" s="2">
        <v>0</v>
      </c>
      <c r="L158" s="2">
        <v>22080304</v>
      </c>
      <c r="M158" s="2">
        <v>18994920.399999999</v>
      </c>
      <c r="N158" s="2">
        <v>0</v>
      </c>
      <c r="O158" s="2">
        <v>18994920.399999999</v>
      </c>
      <c r="P158" s="15">
        <v>0.1</v>
      </c>
      <c r="Q158" s="2">
        <v>0</v>
      </c>
      <c r="R158" s="13">
        <v>0.3</v>
      </c>
      <c r="S158" s="15">
        <v>0</v>
      </c>
      <c r="T158" s="2">
        <v>5698476.1200000001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18">
        <v>0</v>
      </c>
      <c r="AC158" s="4">
        <v>5698476.1200000001</v>
      </c>
      <c r="AD158" t="s">
        <v>48</v>
      </c>
    </row>
    <row r="159" spans="1:30" hidden="1" x14ac:dyDescent="0.25">
      <c r="A159" s="20">
        <v>1018</v>
      </c>
      <c r="B159" t="s">
        <v>156</v>
      </c>
      <c r="C159" t="s">
        <v>293</v>
      </c>
      <c r="D159" t="s">
        <v>2</v>
      </c>
      <c r="E159" t="s">
        <v>215</v>
      </c>
      <c r="F159" t="s">
        <v>213</v>
      </c>
      <c r="G159" s="2">
        <v>45757000</v>
      </c>
      <c r="H159" s="2">
        <v>0</v>
      </c>
      <c r="I159" s="2">
        <v>45757000</v>
      </c>
      <c r="J159" s="2">
        <v>160150</v>
      </c>
      <c r="K159" s="2">
        <v>0</v>
      </c>
      <c r="L159" s="2">
        <v>160150</v>
      </c>
      <c r="M159" s="2">
        <v>141847.20000000001</v>
      </c>
      <c r="N159" s="2">
        <v>0</v>
      </c>
      <c r="O159" s="2">
        <v>141847.20000000001</v>
      </c>
      <c r="P159" s="15">
        <v>0.1</v>
      </c>
      <c r="Q159" s="2">
        <v>0</v>
      </c>
      <c r="R159" s="13">
        <v>0.3</v>
      </c>
      <c r="S159" s="15">
        <v>0</v>
      </c>
      <c r="T159" s="2">
        <v>42554.16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18">
        <v>0</v>
      </c>
      <c r="AC159" s="4">
        <v>42554.16</v>
      </c>
      <c r="AD159" t="s">
        <v>198</v>
      </c>
    </row>
    <row r="160" spans="1:30" hidden="1" x14ac:dyDescent="0.25">
      <c r="A160" s="20">
        <v>1022</v>
      </c>
      <c r="B160" t="s">
        <v>156</v>
      </c>
      <c r="C160" t="s">
        <v>294</v>
      </c>
      <c r="D160" t="s">
        <v>9</v>
      </c>
      <c r="E160" t="s">
        <v>10</v>
      </c>
      <c r="F160" t="s">
        <v>214</v>
      </c>
      <c r="G160" s="2">
        <v>53953152000</v>
      </c>
      <c r="H160" s="2">
        <v>0</v>
      </c>
      <c r="I160" s="2">
        <v>53953152000</v>
      </c>
      <c r="J160" s="2">
        <v>111724143</v>
      </c>
      <c r="K160" s="2">
        <v>0</v>
      </c>
      <c r="L160" s="2">
        <v>111724143</v>
      </c>
      <c r="M160" s="2">
        <v>90142882.200000003</v>
      </c>
      <c r="N160" s="2">
        <v>0</v>
      </c>
      <c r="O160" s="2">
        <v>90142882.200000003</v>
      </c>
      <c r="P160" s="15">
        <v>0.1</v>
      </c>
      <c r="Q160" s="2">
        <v>0</v>
      </c>
      <c r="R160" s="13">
        <v>0.2</v>
      </c>
      <c r="S160" s="15">
        <v>0</v>
      </c>
      <c r="T160" s="2">
        <v>18028576.440000001</v>
      </c>
      <c r="U160" s="2">
        <v>4000000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18">
        <v>0</v>
      </c>
      <c r="AC160" s="4">
        <v>22028576.440000001</v>
      </c>
      <c r="AD160" t="s">
        <v>204</v>
      </c>
    </row>
    <row r="161" spans="1:30" hidden="1" x14ac:dyDescent="0.25">
      <c r="A161" s="20">
        <v>1034</v>
      </c>
      <c r="B161" t="s">
        <v>156</v>
      </c>
      <c r="C161" t="s">
        <v>294</v>
      </c>
      <c r="D161" t="s">
        <v>9</v>
      </c>
      <c r="E161" t="s">
        <v>10</v>
      </c>
      <c r="F161" t="s">
        <v>217</v>
      </c>
      <c r="G161" s="2">
        <v>78441162000</v>
      </c>
      <c r="H161" s="2">
        <v>0</v>
      </c>
      <c r="I161" s="2">
        <v>78441162000</v>
      </c>
      <c r="J161" s="2">
        <v>150096338</v>
      </c>
      <c r="K161" s="2">
        <v>0</v>
      </c>
      <c r="L161" s="2">
        <v>150096338</v>
      </c>
      <c r="M161" s="2">
        <v>118719873.2</v>
      </c>
      <c r="N161" s="2">
        <v>0</v>
      </c>
      <c r="O161" s="2">
        <v>118719873.2</v>
      </c>
      <c r="P161" s="15">
        <v>0.1</v>
      </c>
      <c r="Q161" s="2">
        <v>0</v>
      </c>
      <c r="R161" s="13">
        <v>0.25</v>
      </c>
      <c r="S161" s="15">
        <v>0</v>
      </c>
      <c r="T161" s="2">
        <v>29679968.300000001</v>
      </c>
      <c r="U161" s="2">
        <v>5000000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18">
        <v>0</v>
      </c>
      <c r="AC161" s="4">
        <v>34679968.299999997</v>
      </c>
      <c r="AD161" t="s">
        <v>12</v>
      </c>
    </row>
    <row r="162" spans="1:30" hidden="1" x14ac:dyDescent="0.25">
      <c r="A162" s="20">
        <v>1038</v>
      </c>
      <c r="B162" t="s">
        <v>0</v>
      </c>
      <c r="C162" t="s">
        <v>1</v>
      </c>
      <c r="D162" t="s">
        <v>2</v>
      </c>
      <c r="E162" t="s">
        <v>215</v>
      </c>
      <c r="F162" t="s">
        <v>218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15">
        <v>0</v>
      </c>
      <c r="Q162" s="2">
        <v>0</v>
      </c>
      <c r="R162" s="13">
        <v>0</v>
      </c>
      <c r="S162" s="15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18">
        <v>0</v>
      </c>
      <c r="AC162" s="4">
        <v>0</v>
      </c>
      <c r="AD162" t="s">
        <v>1</v>
      </c>
    </row>
    <row r="163" spans="1:30" hidden="1" x14ac:dyDescent="0.25">
      <c r="A163" s="20">
        <v>1040</v>
      </c>
      <c r="B163" t="s">
        <v>156</v>
      </c>
      <c r="C163" t="s">
        <v>294</v>
      </c>
      <c r="D163" t="s">
        <v>2</v>
      </c>
      <c r="E163" t="s">
        <v>215</v>
      </c>
      <c r="F163" t="s">
        <v>219</v>
      </c>
      <c r="G163" s="2">
        <v>76864005000</v>
      </c>
      <c r="H163" s="2">
        <v>0</v>
      </c>
      <c r="I163" s="2">
        <v>76864005000</v>
      </c>
      <c r="J163" s="2">
        <v>135092796</v>
      </c>
      <c r="K163" s="2">
        <v>0</v>
      </c>
      <c r="L163" s="2">
        <v>135092796</v>
      </c>
      <c r="M163" s="2">
        <v>104347194</v>
      </c>
      <c r="N163" s="2">
        <v>0</v>
      </c>
      <c r="O163" s="2">
        <v>104347194</v>
      </c>
      <c r="P163" s="15">
        <v>0.1</v>
      </c>
      <c r="Q163" s="2">
        <v>0</v>
      </c>
      <c r="R163" s="13">
        <v>0.25</v>
      </c>
      <c r="S163" s="15">
        <v>0</v>
      </c>
      <c r="T163" s="2">
        <v>26086798.5</v>
      </c>
      <c r="U163" s="2">
        <v>5000000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18">
        <v>0</v>
      </c>
      <c r="AC163" s="4">
        <v>31086798.5</v>
      </c>
      <c r="AD163" t="s">
        <v>198</v>
      </c>
    </row>
    <row r="164" spans="1:30" hidden="1" x14ac:dyDescent="0.25">
      <c r="A164" s="20">
        <v>1042</v>
      </c>
      <c r="B164" t="s">
        <v>156</v>
      </c>
      <c r="C164" t="s">
        <v>294</v>
      </c>
      <c r="D164" t="s">
        <v>2</v>
      </c>
      <c r="E164" t="s">
        <v>215</v>
      </c>
      <c r="F164" t="s">
        <v>220</v>
      </c>
      <c r="G164" s="2">
        <v>113162634000</v>
      </c>
      <c r="H164" s="2">
        <v>0</v>
      </c>
      <c r="I164" s="2">
        <v>113162634000</v>
      </c>
      <c r="J164" s="2">
        <v>210197227</v>
      </c>
      <c r="K164" s="2">
        <v>0</v>
      </c>
      <c r="L164" s="2">
        <v>210197227</v>
      </c>
      <c r="M164" s="2">
        <v>164932173.40000001</v>
      </c>
      <c r="N164" s="2">
        <v>0</v>
      </c>
      <c r="O164" s="2">
        <v>164932173.40000001</v>
      </c>
      <c r="P164" s="15">
        <v>0.1</v>
      </c>
      <c r="Q164" s="2">
        <v>0</v>
      </c>
      <c r="R164" s="13">
        <v>0.25</v>
      </c>
      <c r="S164" s="15">
        <v>0.4</v>
      </c>
      <c r="T164" s="2">
        <v>43472869.359999999</v>
      </c>
      <c r="U164" s="2">
        <v>6000000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18">
        <v>0</v>
      </c>
      <c r="AC164" s="4">
        <v>49472869.359999999</v>
      </c>
      <c r="AD164" t="s">
        <v>263</v>
      </c>
    </row>
    <row r="165" spans="1:30" hidden="1" x14ac:dyDescent="0.25">
      <c r="A165" s="20">
        <v>1044</v>
      </c>
      <c r="B165" t="s">
        <v>156</v>
      </c>
      <c r="C165" t="s">
        <v>294</v>
      </c>
      <c r="D165" t="s">
        <v>2</v>
      </c>
      <c r="E165" t="s">
        <v>215</v>
      </c>
      <c r="F165" t="s">
        <v>221</v>
      </c>
      <c r="G165" s="2">
        <v>16266123000</v>
      </c>
      <c r="H165" s="2">
        <v>0</v>
      </c>
      <c r="I165" s="2">
        <v>16266123000</v>
      </c>
      <c r="J165" s="2">
        <v>45792144</v>
      </c>
      <c r="K165" s="2">
        <v>0</v>
      </c>
      <c r="L165" s="2">
        <v>45792144</v>
      </c>
      <c r="M165" s="2">
        <v>39285694.799999997</v>
      </c>
      <c r="N165" s="2">
        <v>0</v>
      </c>
      <c r="O165" s="2">
        <v>39285694.799999997</v>
      </c>
      <c r="P165" s="15">
        <v>0.1</v>
      </c>
      <c r="Q165" s="2">
        <v>0</v>
      </c>
      <c r="R165" s="13">
        <v>0.15</v>
      </c>
      <c r="S165" s="15">
        <v>0</v>
      </c>
      <c r="T165" s="2">
        <v>5892854.2199999997</v>
      </c>
      <c r="U165" s="2">
        <v>3000000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18">
        <v>0</v>
      </c>
      <c r="AC165" s="4">
        <v>8892854.2200000007</v>
      </c>
      <c r="AD165" t="s">
        <v>198</v>
      </c>
    </row>
    <row r="166" spans="1:30" hidden="1" x14ac:dyDescent="0.25">
      <c r="A166" s="20">
        <v>1045</v>
      </c>
      <c r="B166" t="s">
        <v>156</v>
      </c>
      <c r="C166" t="s">
        <v>294</v>
      </c>
      <c r="D166" t="s">
        <v>2</v>
      </c>
      <c r="E166" t="s">
        <v>215</v>
      </c>
      <c r="F166" t="s">
        <v>222</v>
      </c>
      <c r="G166" s="2">
        <v>7794408500</v>
      </c>
      <c r="H166" s="2">
        <v>0</v>
      </c>
      <c r="I166" s="2">
        <v>7794408500</v>
      </c>
      <c r="J166" s="2">
        <v>25798067</v>
      </c>
      <c r="K166" s="2">
        <v>0</v>
      </c>
      <c r="L166" s="2">
        <v>25798067</v>
      </c>
      <c r="M166" s="2">
        <v>22680303.600000001</v>
      </c>
      <c r="N166" s="2">
        <v>0</v>
      </c>
      <c r="O166" s="2">
        <v>22680303.600000001</v>
      </c>
      <c r="P166" s="15">
        <v>0.1</v>
      </c>
      <c r="Q166" s="2">
        <v>0</v>
      </c>
      <c r="R166" s="13">
        <v>0.1</v>
      </c>
      <c r="S166" s="15">
        <v>0</v>
      </c>
      <c r="T166" s="2">
        <v>2268030.36</v>
      </c>
      <c r="U166" s="2">
        <v>2000000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18">
        <v>0</v>
      </c>
      <c r="AC166" s="4">
        <v>4268030.3600000003</v>
      </c>
      <c r="AD166" t="s">
        <v>263</v>
      </c>
    </row>
    <row r="167" spans="1:30" hidden="1" x14ac:dyDescent="0.25">
      <c r="A167" s="20">
        <v>1046</v>
      </c>
      <c r="B167" t="s">
        <v>156</v>
      </c>
      <c r="C167" t="s">
        <v>294</v>
      </c>
      <c r="D167" t="s">
        <v>2</v>
      </c>
      <c r="E167" t="s">
        <v>215</v>
      </c>
      <c r="F167" t="s">
        <v>223</v>
      </c>
      <c r="G167" s="2">
        <v>241591740500</v>
      </c>
      <c r="H167" s="2">
        <v>0</v>
      </c>
      <c r="I167" s="2">
        <v>241591740500</v>
      </c>
      <c r="J167" s="2">
        <v>405177910</v>
      </c>
      <c r="K167" s="2">
        <v>0</v>
      </c>
      <c r="L167" s="2">
        <v>405177910</v>
      </c>
      <c r="M167" s="2">
        <v>308541213.80000001</v>
      </c>
      <c r="N167" s="2">
        <v>0</v>
      </c>
      <c r="O167" s="2">
        <v>308541213.80000001</v>
      </c>
      <c r="P167" s="15">
        <v>0.1</v>
      </c>
      <c r="Q167" s="2">
        <v>0</v>
      </c>
      <c r="R167" s="13">
        <v>0.25</v>
      </c>
      <c r="S167" s="15">
        <v>0.5</v>
      </c>
      <c r="T167" s="2">
        <v>116770606.90000001</v>
      </c>
      <c r="U167" s="2">
        <v>7000000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18">
        <v>0</v>
      </c>
      <c r="AC167" s="4">
        <v>123770606.90000001</v>
      </c>
      <c r="AD167" t="s">
        <v>198</v>
      </c>
    </row>
    <row r="168" spans="1:30" hidden="1" x14ac:dyDescent="0.25">
      <c r="A168" s="20">
        <v>1047</v>
      </c>
      <c r="B168" t="s">
        <v>156</v>
      </c>
      <c r="C168" t="s">
        <v>294</v>
      </c>
      <c r="D168" t="s">
        <v>2</v>
      </c>
      <c r="E168" t="s">
        <v>215</v>
      </c>
      <c r="F168" t="s">
        <v>224</v>
      </c>
      <c r="G168" s="2">
        <v>26105888000</v>
      </c>
      <c r="H168" s="2">
        <v>0</v>
      </c>
      <c r="I168" s="2">
        <v>26105888000</v>
      </c>
      <c r="J168" s="2">
        <v>60016571</v>
      </c>
      <c r="K168" s="2">
        <v>0</v>
      </c>
      <c r="L168" s="2">
        <v>60016571</v>
      </c>
      <c r="M168" s="2">
        <v>49574215.799999997</v>
      </c>
      <c r="N168" s="2">
        <v>0</v>
      </c>
      <c r="O168" s="2">
        <v>49574215.799999997</v>
      </c>
      <c r="P168" s="15">
        <v>0.1</v>
      </c>
      <c r="Q168" s="2">
        <v>0</v>
      </c>
      <c r="R168" s="13">
        <v>0.15</v>
      </c>
      <c r="S168" s="15">
        <v>0</v>
      </c>
      <c r="T168" s="2">
        <v>7436132.3700000001</v>
      </c>
      <c r="U168" s="2">
        <v>3000000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18">
        <v>0</v>
      </c>
      <c r="AC168" s="4">
        <v>10436132.369999999</v>
      </c>
      <c r="AD168" t="s">
        <v>263</v>
      </c>
    </row>
    <row r="169" spans="1:30" hidden="1" x14ac:dyDescent="0.25">
      <c r="A169" s="20">
        <v>1048</v>
      </c>
      <c r="B169" t="s">
        <v>156</v>
      </c>
      <c r="C169" t="s">
        <v>294</v>
      </c>
      <c r="D169" t="s">
        <v>2</v>
      </c>
      <c r="E169" t="s">
        <v>215</v>
      </c>
      <c r="F169" t="s">
        <v>225</v>
      </c>
      <c r="G169" s="2">
        <v>29807022000</v>
      </c>
      <c r="H169" s="2">
        <v>0</v>
      </c>
      <c r="I169" s="2">
        <v>29807022000</v>
      </c>
      <c r="J169" s="2">
        <v>60746664</v>
      </c>
      <c r="K169" s="2">
        <v>0</v>
      </c>
      <c r="L169" s="2">
        <v>60746664</v>
      </c>
      <c r="M169" s="2">
        <v>48823855.200000003</v>
      </c>
      <c r="N169" s="2">
        <v>0</v>
      </c>
      <c r="O169" s="2">
        <v>48823855.200000003</v>
      </c>
      <c r="P169" s="15">
        <v>0.1</v>
      </c>
      <c r="Q169" s="2">
        <v>0</v>
      </c>
      <c r="R169" s="13">
        <v>0.15</v>
      </c>
      <c r="S169" s="15">
        <v>0</v>
      </c>
      <c r="T169" s="2">
        <v>7323578.2800000003</v>
      </c>
      <c r="U169" s="2">
        <v>3000000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18">
        <v>0</v>
      </c>
      <c r="AC169" s="4">
        <v>10323578.279999999</v>
      </c>
      <c r="AD169" t="s">
        <v>263</v>
      </c>
    </row>
    <row r="170" spans="1:30" hidden="1" x14ac:dyDescent="0.25">
      <c r="A170" s="20">
        <v>1057</v>
      </c>
      <c r="B170" t="s">
        <v>156</v>
      </c>
      <c r="C170" t="s">
        <v>293</v>
      </c>
      <c r="D170" t="s">
        <v>9</v>
      </c>
      <c r="E170" t="s">
        <v>28</v>
      </c>
      <c r="F170" t="s">
        <v>226</v>
      </c>
      <c r="G170" s="2">
        <v>57813000000</v>
      </c>
      <c r="H170" s="2">
        <v>0</v>
      </c>
      <c r="I170" s="2">
        <v>57813000000</v>
      </c>
      <c r="J170" s="2">
        <v>117528301</v>
      </c>
      <c r="K170" s="2">
        <v>0</v>
      </c>
      <c r="L170" s="2">
        <v>117528301</v>
      </c>
      <c r="M170" s="2">
        <v>94403101</v>
      </c>
      <c r="N170" s="2">
        <v>0</v>
      </c>
      <c r="O170" s="2">
        <v>94403101</v>
      </c>
      <c r="P170" s="15">
        <v>0.1</v>
      </c>
      <c r="Q170" s="2">
        <v>0</v>
      </c>
      <c r="R170" s="13">
        <v>0.3</v>
      </c>
      <c r="S170" s="15">
        <v>0</v>
      </c>
      <c r="T170" s="2">
        <v>28320930.300000001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18">
        <v>0</v>
      </c>
      <c r="AC170" s="4">
        <v>28320930.300000001</v>
      </c>
      <c r="AD170" t="s">
        <v>34</v>
      </c>
    </row>
    <row r="171" spans="1:30" hidden="1" x14ac:dyDescent="0.25">
      <c r="A171" s="20">
        <v>1063</v>
      </c>
      <c r="B171" t="s">
        <v>156</v>
      </c>
      <c r="C171" t="s">
        <v>294</v>
      </c>
      <c r="D171" t="s">
        <v>9</v>
      </c>
      <c r="E171" t="s">
        <v>10</v>
      </c>
      <c r="F171" t="s">
        <v>227</v>
      </c>
      <c r="G171" s="2">
        <v>20745917200</v>
      </c>
      <c r="H171" s="2">
        <v>0</v>
      </c>
      <c r="I171" s="2">
        <v>20745917200</v>
      </c>
      <c r="J171" s="2">
        <v>49296324</v>
      </c>
      <c r="K171" s="2">
        <v>0</v>
      </c>
      <c r="L171" s="2">
        <v>49296324</v>
      </c>
      <c r="M171" s="2">
        <v>40997957.119999997</v>
      </c>
      <c r="N171" s="2">
        <v>0</v>
      </c>
      <c r="O171" s="2">
        <v>40997957.119999997</v>
      </c>
      <c r="P171" s="15">
        <v>0.1</v>
      </c>
      <c r="Q171" s="2">
        <v>0</v>
      </c>
      <c r="R171" s="13">
        <v>0.15</v>
      </c>
      <c r="S171" s="15">
        <v>0</v>
      </c>
      <c r="T171" s="2">
        <v>6149693.568</v>
      </c>
      <c r="U171" s="2">
        <v>3000000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18">
        <v>0</v>
      </c>
      <c r="AC171" s="4">
        <v>9149693.568</v>
      </c>
      <c r="AD171" t="s">
        <v>76</v>
      </c>
    </row>
    <row r="172" spans="1:30" hidden="1" x14ac:dyDescent="0.25">
      <c r="A172" s="20">
        <v>1064</v>
      </c>
      <c r="B172" t="s">
        <v>156</v>
      </c>
      <c r="C172" t="s">
        <v>294</v>
      </c>
      <c r="D172" t="s">
        <v>2</v>
      </c>
      <c r="E172" t="s">
        <v>338</v>
      </c>
      <c r="F172" t="s">
        <v>228</v>
      </c>
      <c r="G172" s="2">
        <v>87186328000</v>
      </c>
      <c r="H172" s="2">
        <v>12124189000</v>
      </c>
      <c r="I172" s="2">
        <v>75062139000</v>
      </c>
      <c r="J172" s="2">
        <v>157710987</v>
      </c>
      <c r="K172" s="2">
        <v>26050192</v>
      </c>
      <c r="L172" s="2">
        <v>131660795</v>
      </c>
      <c r="M172" s="2">
        <v>122836455.8</v>
      </c>
      <c r="N172" s="2">
        <v>21200516.399999999</v>
      </c>
      <c r="O172" s="2">
        <v>101635939.40000001</v>
      </c>
      <c r="P172" s="15">
        <v>0.1</v>
      </c>
      <c r="Q172" s="2">
        <v>2120051.64</v>
      </c>
      <c r="R172" s="13">
        <v>0.25</v>
      </c>
      <c r="S172" s="15">
        <v>0</v>
      </c>
      <c r="T172" s="2">
        <v>25408984.850000001</v>
      </c>
      <c r="U172" s="2">
        <v>5000000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18">
        <v>0</v>
      </c>
      <c r="AC172" s="4">
        <v>32529036.489999998</v>
      </c>
      <c r="AD172" t="s">
        <v>95</v>
      </c>
    </row>
    <row r="173" spans="1:30" hidden="1" x14ac:dyDescent="0.25">
      <c r="A173" s="20">
        <v>1101</v>
      </c>
      <c r="B173" t="s">
        <v>156</v>
      </c>
      <c r="C173" t="s">
        <v>294</v>
      </c>
      <c r="D173" t="s">
        <v>9</v>
      </c>
      <c r="E173" t="s">
        <v>10</v>
      </c>
      <c r="F173" t="s">
        <v>229</v>
      </c>
      <c r="G173" s="2">
        <v>96976171000</v>
      </c>
      <c r="H173" s="2">
        <v>0</v>
      </c>
      <c r="I173" s="2">
        <v>96976171000</v>
      </c>
      <c r="J173" s="2">
        <v>179174336</v>
      </c>
      <c r="K173" s="2">
        <v>0</v>
      </c>
      <c r="L173" s="2">
        <v>179174336</v>
      </c>
      <c r="M173" s="2">
        <v>140383867.59999999</v>
      </c>
      <c r="N173" s="2">
        <v>0</v>
      </c>
      <c r="O173" s="2">
        <v>140383867.59999999</v>
      </c>
      <c r="P173" s="15">
        <v>0.1</v>
      </c>
      <c r="Q173" s="2">
        <v>0</v>
      </c>
      <c r="R173" s="13">
        <v>0.25</v>
      </c>
      <c r="S173" s="15">
        <v>0</v>
      </c>
      <c r="T173" s="2">
        <v>35095966.899999999</v>
      </c>
      <c r="U173" s="2">
        <v>5000000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18">
        <v>0</v>
      </c>
      <c r="AC173" s="4">
        <v>40095966.899999999</v>
      </c>
      <c r="AD173" t="s">
        <v>68</v>
      </c>
    </row>
    <row r="174" spans="1:30" hidden="1" x14ac:dyDescent="0.25">
      <c r="A174" s="20">
        <v>1107</v>
      </c>
      <c r="B174" t="s">
        <v>156</v>
      </c>
      <c r="C174" t="s">
        <v>294</v>
      </c>
      <c r="D174" t="s">
        <v>2</v>
      </c>
      <c r="E174" t="s">
        <v>215</v>
      </c>
      <c r="F174" t="s">
        <v>230</v>
      </c>
      <c r="G174" s="2">
        <v>53754718000</v>
      </c>
      <c r="H174" s="2">
        <v>1018350000</v>
      </c>
      <c r="I174" s="2">
        <v>52736368000</v>
      </c>
      <c r="J174" s="2">
        <v>104251441</v>
      </c>
      <c r="K174" s="2">
        <v>1527529</v>
      </c>
      <c r="L174" s="2">
        <v>102723912</v>
      </c>
      <c r="M174" s="2">
        <v>82749553.799999997</v>
      </c>
      <c r="N174" s="2">
        <v>1120189</v>
      </c>
      <c r="O174" s="2">
        <v>81629364.799999997</v>
      </c>
      <c r="P174" s="15">
        <v>0.1</v>
      </c>
      <c r="Q174" s="2">
        <v>112018.9</v>
      </c>
      <c r="R174" s="13">
        <v>0.2</v>
      </c>
      <c r="S174" s="15">
        <v>0</v>
      </c>
      <c r="T174" s="2">
        <v>16325872.960000001</v>
      </c>
      <c r="U174" s="2">
        <v>4000000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18">
        <v>0</v>
      </c>
      <c r="AC174" s="4">
        <v>20437891.859999999</v>
      </c>
      <c r="AD174" t="s">
        <v>263</v>
      </c>
    </row>
    <row r="175" spans="1:30" hidden="1" x14ac:dyDescent="0.25">
      <c r="A175" s="20">
        <v>1108</v>
      </c>
      <c r="B175" t="s">
        <v>156</v>
      </c>
      <c r="C175" t="s">
        <v>293</v>
      </c>
      <c r="D175" t="s">
        <v>2</v>
      </c>
      <c r="E175" t="s">
        <v>215</v>
      </c>
      <c r="F175" t="s">
        <v>231</v>
      </c>
      <c r="G175" s="2">
        <v>126800000</v>
      </c>
      <c r="H175" s="2">
        <v>0</v>
      </c>
      <c r="I175" s="2">
        <v>126800000</v>
      </c>
      <c r="J175" s="2">
        <v>443800</v>
      </c>
      <c r="K175" s="2">
        <v>0</v>
      </c>
      <c r="L175" s="2">
        <v>443800</v>
      </c>
      <c r="M175" s="2">
        <v>393080</v>
      </c>
      <c r="N175" s="2">
        <v>0</v>
      </c>
      <c r="O175" s="2">
        <v>393080</v>
      </c>
      <c r="P175" s="15">
        <v>0.1</v>
      </c>
      <c r="Q175" s="2">
        <v>0</v>
      </c>
      <c r="R175" s="13">
        <v>0.3</v>
      </c>
      <c r="S175" s="15">
        <v>0</v>
      </c>
      <c r="T175" s="2">
        <v>117924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18">
        <v>0</v>
      </c>
      <c r="AC175" s="4">
        <v>117924</v>
      </c>
      <c r="AD175" t="s">
        <v>198</v>
      </c>
    </row>
    <row r="176" spans="1:30" hidden="1" x14ac:dyDescent="0.25">
      <c r="A176" s="20">
        <v>1115</v>
      </c>
      <c r="B176" t="s">
        <v>156</v>
      </c>
      <c r="C176" t="s">
        <v>294</v>
      </c>
      <c r="D176" t="s">
        <v>9</v>
      </c>
      <c r="E176" t="s">
        <v>10</v>
      </c>
      <c r="F176" t="s">
        <v>232</v>
      </c>
      <c r="G176" s="2">
        <v>32774969000</v>
      </c>
      <c r="H176" s="2">
        <v>0</v>
      </c>
      <c r="I176" s="2">
        <v>32774969000</v>
      </c>
      <c r="J176" s="2">
        <v>49285473</v>
      </c>
      <c r="K176" s="2">
        <v>0</v>
      </c>
      <c r="L176" s="2">
        <v>49285473</v>
      </c>
      <c r="M176" s="2">
        <v>36175485.399999999</v>
      </c>
      <c r="N176" s="2">
        <v>0</v>
      </c>
      <c r="O176" s="2">
        <v>36175485.399999999</v>
      </c>
      <c r="P176" s="15">
        <v>0.1</v>
      </c>
      <c r="Q176" s="2">
        <v>0</v>
      </c>
      <c r="R176" s="13">
        <v>0.15</v>
      </c>
      <c r="S176" s="15">
        <v>0</v>
      </c>
      <c r="T176" s="2">
        <v>5426322.8099999996</v>
      </c>
      <c r="U176" s="2">
        <v>3000000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18">
        <v>0</v>
      </c>
      <c r="AC176" s="4">
        <v>8426322.8100000005</v>
      </c>
      <c r="AD176" t="s">
        <v>76</v>
      </c>
    </row>
    <row r="177" spans="1:30" hidden="1" x14ac:dyDescent="0.25">
      <c r="A177" s="20">
        <v>1118</v>
      </c>
      <c r="B177" t="s">
        <v>156</v>
      </c>
      <c r="C177" t="s">
        <v>294</v>
      </c>
      <c r="D177" t="s">
        <v>9</v>
      </c>
      <c r="E177" t="s">
        <v>16</v>
      </c>
      <c r="F177" t="s">
        <v>233</v>
      </c>
      <c r="G177" s="2">
        <v>34031581300</v>
      </c>
      <c r="H177" s="2">
        <v>0</v>
      </c>
      <c r="I177" s="2">
        <v>34031581300</v>
      </c>
      <c r="J177" s="2">
        <v>97663379</v>
      </c>
      <c r="K177" s="2">
        <v>0</v>
      </c>
      <c r="L177" s="2">
        <v>97663379</v>
      </c>
      <c r="M177" s="2">
        <v>84050746.480000004</v>
      </c>
      <c r="N177" s="2">
        <v>0</v>
      </c>
      <c r="O177" s="2">
        <v>84050746.480000004</v>
      </c>
      <c r="P177" s="15">
        <v>0.1</v>
      </c>
      <c r="Q177" s="2">
        <v>0</v>
      </c>
      <c r="R177" s="13">
        <v>0.2</v>
      </c>
      <c r="S177" s="15">
        <v>0</v>
      </c>
      <c r="T177" s="2">
        <v>16810149.296</v>
      </c>
      <c r="U177" s="2">
        <v>4000000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18">
        <v>0</v>
      </c>
      <c r="AC177" s="4">
        <v>20810149.296</v>
      </c>
      <c r="AD177" t="s">
        <v>20</v>
      </c>
    </row>
    <row r="178" spans="1:30" x14ac:dyDescent="0.25">
      <c r="A178" s="20">
        <v>1119</v>
      </c>
      <c r="B178" t="s">
        <v>13</v>
      </c>
      <c r="C178" t="s">
        <v>294</v>
      </c>
      <c r="D178" t="s">
        <v>2</v>
      </c>
      <c r="E178" t="s">
        <v>4</v>
      </c>
      <c r="F178" t="s">
        <v>234</v>
      </c>
      <c r="G178" s="2">
        <v>111817563000</v>
      </c>
      <c r="H178" s="2">
        <v>220000000</v>
      </c>
      <c r="I178" s="2">
        <v>111597563000</v>
      </c>
      <c r="J178" s="2">
        <v>211234706</v>
      </c>
      <c r="K178" s="2">
        <v>660000</v>
      </c>
      <c r="L178" s="2">
        <v>210574706</v>
      </c>
      <c r="M178" s="2">
        <v>166507680.80000001</v>
      </c>
      <c r="N178" s="2">
        <v>572000</v>
      </c>
      <c r="O178" s="2">
        <v>165935680.80000001</v>
      </c>
      <c r="P178" s="15">
        <v>0.1</v>
      </c>
      <c r="Q178" s="2">
        <v>57200</v>
      </c>
      <c r="R178" s="13">
        <v>0.25</v>
      </c>
      <c r="S178" s="15">
        <v>0.4</v>
      </c>
      <c r="T178" s="2">
        <v>43874272.32</v>
      </c>
      <c r="U178" s="2">
        <v>0</v>
      </c>
      <c r="V178" s="2">
        <v>567742686</v>
      </c>
      <c r="W178" s="2">
        <v>88326082.159999996</v>
      </c>
      <c r="X178" s="2">
        <v>479416603.83999997</v>
      </c>
      <c r="Y178" s="2">
        <v>429351752500</v>
      </c>
      <c r="Z178" s="2">
        <v>50293592100</v>
      </c>
      <c r="AA178" s="2">
        <v>379058160400</v>
      </c>
      <c r="AB178" s="18">
        <v>20059924.975200001</v>
      </c>
      <c r="AC178" s="4">
        <v>63991397.295199998</v>
      </c>
      <c r="AD178" t="s">
        <v>22</v>
      </c>
    </row>
    <row r="179" spans="1:30" hidden="1" x14ac:dyDescent="0.25">
      <c r="A179" s="20">
        <v>1123</v>
      </c>
      <c r="B179" t="s">
        <v>156</v>
      </c>
      <c r="C179" t="s">
        <v>294</v>
      </c>
      <c r="D179" t="s">
        <v>2</v>
      </c>
      <c r="E179" t="s">
        <v>4</v>
      </c>
      <c r="F179" t="s">
        <v>235</v>
      </c>
      <c r="G179" s="2">
        <v>15233421000</v>
      </c>
      <c r="H179" s="2">
        <v>7947251000</v>
      </c>
      <c r="I179" s="2">
        <v>7286170000</v>
      </c>
      <c r="J179" s="2">
        <v>44047640</v>
      </c>
      <c r="K179" s="2">
        <v>21836213</v>
      </c>
      <c r="L179" s="2">
        <v>22211427</v>
      </c>
      <c r="M179" s="2">
        <v>37954271.600000001</v>
      </c>
      <c r="N179" s="2">
        <v>18657312.600000001</v>
      </c>
      <c r="O179" s="2">
        <v>19296959</v>
      </c>
      <c r="P179" s="15">
        <v>0.1</v>
      </c>
      <c r="Q179" s="2">
        <v>1865731.26</v>
      </c>
      <c r="R179" s="13">
        <v>0.15</v>
      </c>
      <c r="S179" s="15">
        <v>0</v>
      </c>
      <c r="T179" s="2">
        <v>2894543.85</v>
      </c>
      <c r="U179" s="2">
        <v>3000000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18">
        <v>0</v>
      </c>
      <c r="AC179" s="4">
        <v>7760275.1100000003</v>
      </c>
      <c r="AD179" t="s">
        <v>43</v>
      </c>
    </row>
    <row r="180" spans="1:30" hidden="1" x14ac:dyDescent="0.25">
      <c r="A180" s="20">
        <v>1130</v>
      </c>
      <c r="B180" t="s">
        <v>156</v>
      </c>
      <c r="C180" t="s">
        <v>294</v>
      </c>
      <c r="D180" t="s">
        <v>2</v>
      </c>
      <c r="E180" t="s">
        <v>338</v>
      </c>
      <c r="F180" t="s">
        <v>252</v>
      </c>
      <c r="G180" s="2">
        <v>841820000</v>
      </c>
      <c r="H180" s="2">
        <v>0</v>
      </c>
      <c r="I180" s="2">
        <v>841820000</v>
      </c>
      <c r="J180" s="2">
        <v>2154223</v>
      </c>
      <c r="K180" s="2">
        <v>0</v>
      </c>
      <c r="L180" s="2">
        <v>2154223</v>
      </c>
      <c r="M180" s="2">
        <v>1817495</v>
      </c>
      <c r="N180" s="2">
        <v>0</v>
      </c>
      <c r="O180" s="2">
        <v>1817495</v>
      </c>
      <c r="P180" s="15">
        <v>0</v>
      </c>
      <c r="Q180" s="2">
        <v>0</v>
      </c>
      <c r="R180" s="13">
        <v>0</v>
      </c>
      <c r="S180" s="15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18">
        <v>0</v>
      </c>
      <c r="AC180" s="4">
        <v>0</v>
      </c>
      <c r="AD180" t="s">
        <v>95</v>
      </c>
    </row>
    <row r="181" spans="1:30" hidden="1" x14ac:dyDescent="0.25">
      <c r="A181" s="20">
        <v>1152</v>
      </c>
      <c r="B181" t="s">
        <v>156</v>
      </c>
      <c r="C181" t="s">
        <v>295</v>
      </c>
      <c r="D181" t="s">
        <v>2</v>
      </c>
      <c r="E181" t="s">
        <v>215</v>
      </c>
      <c r="F181" t="s">
        <v>256</v>
      </c>
      <c r="G181" s="2">
        <v>7851951000</v>
      </c>
      <c r="H181" s="2">
        <v>0</v>
      </c>
      <c r="I181" s="2">
        <v>7851951000</v>
      </c>
      <c r="J181" s="2">
        <v>21597886</v>
      </c>
      <c r="K181" s="2">
        <v>0</v>
      </c>
      <c r="L181" s="2">
        <v>21597886</v>
      </c>
      <c r="M181" s="2">
        <v>18457105.600000001</v>
      </c>
      <c r="N181" s="2">
        <v>0</v>
      </c>
      <c r="O181" s="2">
        <v>18457105.600000001</v>
      </c>
      <c r="P181" s="15">
        <v>0.1</v>
      </c>
      <c r="Q181" s="2">
        <v>0</v>
      </c>
      <c r="R181" s="13">
        <v>0.1</v>
      </c>
      <c r="S181" s="15">
        <v>0</v>
      </c>
      <c r="T181" s="2">
        <v>1845710.56</v>
      </c>
      <c r="U181" s="2">
        <v>2000000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18">
        <v>0</v>
      </c>
      <c r="AC181" s="4">
        <v>3845710.56</v>
      </c>
      <c r="AD181" t="s">
        <v>198</v>
      </c>
    </row>
    <row r="182" spans="1:30" hidden="1" x14ac:dyDescent="0.25">
      <c r="A182" s="20">
        <v>1157</v>
      </c>
      <c r="B182" t="s">
        <v>156</v>
      </c>
      <c r="C182" t="s">
        <v>293</v>
      </c>
      <c r="D182" t="s">
        <v>9</v>
      </c>
      <c r="E182" t="s">
        <v>10</v>
      </c>
      <c r="F182" t="s">
        <v>172</v>
      </c>
      <c r="G182" s="2">
        <v>54204634000</v>
      </c>
      <c r="H182" s="2">
        <v>0</v>
      </c>
      <c r="I182" s="2">
        <v>54204634000</v>
      </c>
      <c r="J182" s="2">
        <v>81306991</v>
      </c>
      <c r="K182" s="2">
        <v>0</v>
      </c>
      <c r="L182" s="2">
        <v>81306991</v>
      </c>
      <c r="M182" s="2">
        <v>59625137.399999999</v>
      </c>
      <c r="N182" s="2">
        <v>0</v>
      </c>
      <c r="O182" s="2">
        <v>59625137.399999999</v>
      </c>
      <c r="P182" s="15">
        <v>0.1</v>
      </c>
      <c r="Q182" s="2">
        <v>0</v>
      </c>
      <c r="R182" s="13">
        <v>0.3</v>
      </c>
      <c r="S182" s="15">
        <v>0</v>
      </c>
      <c r="T182" s="2">
        <v>17887541.219999999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18">
        <v>0</v>
      </c>
      <c r="AC182" s="4">
        <v>17887541.219999999</v>
      </c>
      <c r="AD182" t="s">
        <v>68</v>
      </c>
    </row>
    <row r="183" spans="1:30" hidden="1" x14ac:dyDescent="0.25">
      <c r="A183" s="20">
        <v>1159</v>
      </c>
      <c r="B183" t="s">
        <v>156</v>
      </c>
      <c r="C183" t="s">
        <v>293</v>
      </c>
      <c r="D183" t="s">
        <v>2</v>
      </c>
      <c r="E183" t="s">
        <v>8</v>
      </c>
      <c r="F183" t="s">
        <v>257</v>
      </c>
      <c r="G183" s="2">
        <v>33594694500</v>
      </c>
      <c r="H183" s="2">
        <v>0</v>
      </c>
      <c r="I183" s="2">
        <v>33594694500</v>
      </c>
      <c r="J183" s="2">
        <v>72759901</v>
      </c>
      <c r="K183" s="2">
        <v>0</v>
      </c>
      <c r="L183" s="2">
        <v>72759901</v>
      </c>
      <c r="M183" s="2">
        <v>59322023.200000003</v>
      </c>
      <c r="N183" s="2">
        <v>0</v>
      </c>
      <c r="O183" s="2">
        <v>59322023.200000003</v>
      </c>
      <c r="P183" s="15">
        <v>0.1</v>
      </c>
      <c r="Q183" s="2">
        <v>0</v>
      </c>
      <c r="R183" s="13">
        <v>0.3</v>
      </c>
      <c r="S183" s="15">
        <v>0</v>
      </c>
      <c r="T183" s="2">
        <v>17796606.960000001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18">
        <v>0</v>
      </c>
      <c r="AC183" s="4">
        <v>17796606.960000001</v>
      </c>
      <c r="AD183" t="s">
        <v>44</v>
      </c>
    </row>
    <row r="184" spans="1:30" hidden="1" x14ac:dyDescent="0.25">
      <c r="A184" s="20">
        <v>1160</v>
      </c>
      <c r="B184" t="s">
        <v>156</v>
      </c>
      <c r="C184" t="s">
        <v>293</v>
      </c>
      <c r="D184" t="s">
        <v>2</v>
      </c>
      <c r="E184" t="s">
        <v>337</v>
      </c>
      <c r="F184" t="s">
        <v>258</v>
      </c>
      <c r="G184" s="2">
        <v>38947048000</v>
      </c>
      <c r="H184" s="2">
        <v>0</v>
      </c>
      <c r="I184" s="2">
        <v>38947048000</v>
      </c>
      <c r="J184" s="2">
        <v>69788100</v>
      </c>
      <c r="K184" s="2">
        <v>0</v>
      </c>
      <c r="L184" s="2">
        <v>69788100</v>
      </c>
      <c r="M184" s="2">
        <v>54209280.799999997</v>
      </c>
      <c r="N184" s="2">
        <v>0</v>
      </c>
      <c r="O184" s="2">
        <v>54209280.799999997</v>
      </c>
      <c r="P184" s="15">
        <v>0.1</v>
      </c>
      <c r="Q184" s="2">
        <v>0</v>
      </c>
      <c r="R184" s="13">
        <v>0.3</v>
      </c>
      <c r="S184" s="15">
        <v>0</v>
      </c>
      <c r="T184" s="2">
        <v>16262784.24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18">
        <v>0</v>
      </c>
      <c r="AC184" s="4">
        <v>16262784.24</v>
      </c>
      <c r="AD184" t="s">
        <v>48</v>
      </c>
    </row>
    <row r="185" spans="1:30" hidden="1" x14ac:dyDescent="0.25">
      <c r="A185" s="20">
        <v>1163</v>
      </c>
      <c r="B185" t="s">
        <v>156</v>
      </c>
      <c r="C185" t="s">
        <v>294</v>
      </c>
      <c r="D185" t="s">
        <v>2</v>
      </c>
      <c r="E185" t="s">
        <v>4</v>
      </c>
      <c r="F185" t="s">
        <v>259</v>
      </c>
      <c r="G185" s="2">
        <v>41880184000</v>
      </c>
      <c r="H185" s="2">
        <v>3383683000</v>
      </c>
      <c r="I185" s="2">
        <v>38496501000</v>
      </c>
      <c r="J185" s="2">
        <v>75482134</v>
      </c>
      <c r="K185" s="2">
        <v>7513578</v>
      </c>
      <c r="L185" s="2">
        <v>67968556</v>
      </c>
      <c r="M185" s="2">
        <v>58730060.399999999</v>
      </c>
      <c r="N185" s="2">
        <v>6160104.7999999998</v>
      </c>
      <c r="O185" s="2">
        <v>52569955.600000001</v>
      </c>
      <c r="P185" s="15">
        <v>0.1</v>
      </c>
      <c r="Q185" s="2">
        <v>616010.48</v>
      </c>
      <c r="R185" s="13">
        <v>0.15</v>
      </c>
      <c r="S185" s="15">
        <v>0</v>
      </c>
      <c r="T185" s="2">
        <v>7885493.3399999999</v>
      </c>
      <c r="U185" s="2">
        <v>3000000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18">
        <v>0</v>
      </c>
      <c r="AC185" s="4">
        <v>11501503.82</v>
      </c>
      <c r="AD185" t="s">
        <v>52</v>
      </c>
    </row>
    <row r="186" spans="1:30" hidden="1" x14ac:dyDescent="0.25">
      <c r="A186" s="20">
        <v>1166</v>
      </c>
      <c r="B186" t="s">
        <v>156</v>
      </c>
      <c r="C186" t="s">
        <v>294</v>
      </c>
      <c r="D186" t="s">
        <v>2</v>
      </c>
      <c r="E186" t="s">
        <v>215</v>
      </c>
      <c r="F186" t="s">
        <v>260</v>
      </c>
      <c r="G186" s="2">
        <v>5538399400</v>
      </c>
      <c r="H186" s="2">
        <v>0</v>
      </c>
      <c r="I186" s="2">
        <v>5538399400</v>
      </c>
      <c r="J186" s="2">
        <v>17604517</v>
      </c>
      <c r="K186" s="2">
        <v>0</v>
      </c>
      <c r="L186" s="2">
        <v>17604517</v>
      </c>
      <c r="M186" s="2">
        <v>15389157.24</v>
      </c>
      <c r="N186" s="2">
        <v>0</v>
      </c>
      <c r="O186" s="2">
        <v>15389157.24</v>
      </c>
      <c r="P186" s="15">
        <v>0.1</v>
      </c>
      <c r="Q186" s="2">
        <v>0</v>
      </c>
      <c r="R186" s="13">
        <v>0.1</v>
      </c>
      <c r="S186" s="15">
        <v>0</v>
      </c>
      <c r="T186" s="2">
        <v>1538915.7239999999</v>
      </c>
      <c r="U186" s="2">
        <v>1000000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18">
        <v>0</v>
      </c>
      <c r="AC186" s="4">
        <v>2538915.7239999999</v>
      </c>
      <c r="AD186" t="s">
        <v>198</v>
      </c>
    </row>
    <row r="187" spans="1:30" hidden="1" x14ac:dyDescent="0.25">
      <c r="A187" s="20">
        <v>1170</v>
      </c>
      <c r="B187" t="s">
        <v>156</v>
      </c>
      <c r="C187" t="s">
        <v>293</v>
      </c>
      <c r="D187" t="s">
        <v>2</v>
      </c>
      <c r="E187" t="s">
        <v>338</v>
      </c>
      <c r="F187" t="s">
        <v>261</v>
      </c>
      <c r="G187" s="2">
        <v>8882786300</v>
      </c>
      <c r="H187" s="2">
        <v>2079630500</v>
      </c>
      <c r="I187" s="2">
        <v>6803155800</v>
      </c>
      <c r="J187" s="2">
        <v>26168337</v>
      </c>
      <c r="K187" s="2">
        <v>6526666</v>
      </c>
      <c r="L187" s="2">
        <v>19641671</v>
      </c>
      <c r="M187" s="2">
        <v>22615222.48</v>
      </c>
      <c r="N187" s="2">
        <v>5694813.7999999998</v>
      </c>
      <c r="O187" s="2">
        <v>16920408.68</v>
      </c>
      <c r="P187" s="15">
        <v>0.1</v>
      </c>
      <c r="Q187" s="2">
        <v>569481.38</v>
      </c>
      <c r="R187" s="13">
        <v>0.3</v>
      </c>
      <c r="S187" s="15">
        <v>0</v>
      </c>
      <c r="T187" s="2">
        <v>5076122.6040000003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18">
        <v>0</v>
      </c>
      <c r="AC187" s="4">
        <v>5645603.9840000002</v>
      </c>
      <c r="AD187" t="s">
        <v>95</v>
      </c>
    </row>
    <row r="188" spans="1:30" hidden="1" x14ac:dyDescent="0.25">
      <c r="A188" s="20">
        <v>1176</v>
      </c>
      <c r="B188" t="s">
        <v>156</v>
      </c>
      <c r="C188" t="s">
        <v>293</v>
      </c>
      <c r="D188" t="s">
        <v>2</v>
      </c>
      <c r="E188" t="s">
        <v>337</v>
      </c>
      <c r="F188" t="s">
        <v>262</v>
      </c>
      <c r="G188" s="2">
        <v>34318924000</v>
      </c>
      <c r="H188" s="2">
        <v>0</v>
      </c>
      <c r="I188" s="2">
        <v>34318924000</v>
      </c>
      <c r="J188" s="2">
        <v>75803130</v>
      </c>
      <c r="K188" s="2">
        <v>0</v>
      </c>
      <c r="L188" s="2">
        <v>75803130</v>
      </c>
      <c r="M188" s="2">
        <v>62075560.399999999</v>
      </c>
      <c r="N188" s="2">
        <v>0</v>
      </c>
      <c r="O188" s="2">
        <v>62075560.399999999</v>
      </c>
      <c r="P188" s="15">
        <v>0.1</v>
      </c>
      <c r="Q188" s="2">
        <v>0</v>
      </c>
      <c r="R188" s="13">
        <v>0.3</v>
      </c>
      <c r="S188" s="15">
        <v>0</v>
      </c>
      <c r="T188" s="2">
        <v>18622668.120000001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18">
        <v>0</v>
      </c>
      <c r="AC188" s="4">
        <v>18622668.120000001</v>
      </c>
      <c r="AD188" t="s">
        <v>48</v>
      </c>
    </row>
    <row r="189" spans="1:30" hidden="1" x14ac:dyDescent="0.25">
      <c r="A189" s="20">
        <v>1180</v>
      </c>
      <c r="B189" t="s">
        <v>156</v>
      </c>
      <c r="C189" t="s">
        <v>293</v>
      </c>
      <c r="D189" t="s">
        <v>9</v>
      </c>
      <c r="E189" t="s">
        <v>10</v>
      </c>
      <c r="F189" t="s">
        <v>266</v>
      </c>
      <c r="G189" s="2">
        <v>34333011900</v>
      </c>
      <c r="H189" s="2">
        <v>0</v>
      </c>
      <c r="I189" s="2">
        <v>34333011900</v>
      </c>
      <c r="J189" s="2">
        <v>85860263</v>
      </c>
      <c r="K189" s="2">
        <v>0</v>
      </c>
      <c r="L189" s="2">
        <v>85860263</v>
      </c>
      <c r="M189" s="2">
        <v>72127058.239999995</v>
      </c>
      <c r="N189" s="2">
        <v>0</v>
      </c>
      <c r="O189" s="2">
        <v>72127058.239999995</v>
      </c>
      <c r="P189" s="15">
        <v>0.1</v>
      </c>
      <c r="Q189" s="2">
        <v>0</v>
      </c>
      <c r="R189" s="13">
        <v>0.3</v>
      </c>
      <c r="S189" s="15">
        <v>0</v>
      </c>
      <c r="T189" s="2">
        <v>21638117.471999999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18">
        <v>0</v>
      </c>
      <c r="AC189" s="4">
        <v>21638117.471999999</v>
      </c>
      <c r="AD189" t="s">
        <v>204</v>
      </c>
    </row>
    <row r="190" spans="1:30" x14ac:dyDescent="0.25">
      <c r="A190" s="20">
        <v>1181</v>
      </c>
      <c r="B190" t="s">
        <v>13</v>
      </c>
      <c r="C190" t="s">
        <v>294</v>
      </c>
      <c r="D190" t="s">
        <v>2</v>
      </c>
      <c r="E190" t="s">
        <v>215</v>
      </c>
      <c r="F190" t="s">
        <v>263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15">
        <v>0</v>
      </c>
      <c r="Q190" s="2">
        <v>0</v>
      </c>
      <c r="R190" s="13">
        <v>0</v>
      </c>
      <c r="S190" s="15">
        <v>0</v>
      </c>
      <c r="T190" s="2">
        <v>0</v>
      </c>
      <c r="U190" s="2">
        <v>0</v>
      </c>
      <c r="V190" s="2">
        <v>1045219434.6</v>
      </c>
      <c r="W190" s="2">
        <v>1120189</v>
      </c>
      <c r="X190" s="2">
        <v>1044099245.6</v>
      </c>
      <c r="Y190" s="2">
        <v>766154623500</v>
      </c>
      <c r="Z190" s="2">
        <v>1018350000</v>
      </c>
      <c r="AA190" s="2">
        <v>765136273500</v>
      </c>
      <c r="AB190" s="18">
        <v>41775171.714000002</v>
      </c>
      <c r="AC190" s="4">
        <v>41775171.714000002</v>
      </c>
      <c r="AD190" t="s">
        <v>218</v>
      </c>
    </row>
    <row r="191" spans="1:30" hidden="1" x14ac:dyDescent="0.25">
      <c r="A191" s="20">
        <v>1183</v>
      </c>
      <c r="B191" t="s">
        <v>156</v>
      </c>
      <c r="C191" t="s">
        <v>293</v>
      </c>
      <c r="D191" t="s">
        <v>9</v>
      </c>
      <c r="E191" t="s">
        <v>16</v>
      </c>
      <c r="F191" t="s">
        <v>264</v>
      </c>
      <c r="G191" s="2">
        <v>371148412000</v>
      </c>
      <c r="H191" s="2">
        <v>0</v>
      </c>
      <c r="I191" s="2">
        <v>371148412000</v>
      </c>
      <c r="J191" s="2">
        <v>556722815</v>
      </c>
      <c r="K191" s="2">
        <v>0</v>
      </c>
      <c r="L191" s="2">
        <v>556722815</v>
      </c>
      <c r="M191" s="2">
        <v>408263450.19999999</v>
      </c>
      <c r="N191" s="2">
        <v>0</v>
      </c>
      <c r="O191" s="2">
        <v>408263450.19999999</v>
      </c>
      <c r="P191" s="15">
        <v>0.1</v>
      </c>
      <c r="Q191" s="2">
        <v>0</v>
      </c>
      <c r="R191" s="13">
        <v>0.3</v>
      </c>
      <c r="S191" s="15">
        <v>0.5</v>
      </c>
      <c r="T191" s="2">
        <v>174131725.09999999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18">
        <v>0</v>
      </c>
      <c r="AC191" s="4">
        <v>174131725.09999999</v>
      </c>
      <c r="AD191" t="s">
        <v>18</v>
      </c>
    </row>
    <row r="192" spans="1:30" hidden="1" x14ac:dyDescent="0.25">
      <c r="A192" s="20">
        <v>1184</v>
      </c>
      <c r="B192" t="s">
        <v>156</v>
      </c>
      <c r="C192" t="s">
        <v>294</v>
      </c>
      <c r="D192" t="s">
        <v>9</v>
      </c>
      <c r="E192" t="s">
        <v>28</v>
      </c>
      <c r="F192" t="s">
        <v>265</v>
      </c>
      <c r="G192" s="2">
        <v>153032108000</v>
      </c>
      <c r="H192" s="2">
        <v>0</v>
      </c>
      <c r="I192" s="2">
        <v>153032108000</v>
      </c>
      <c r="J192" s="2">
        <v>231289587</v>
      </c>
      <c r="K192" s="2">
        <v>0</v>
      </c>
      <c r="L192" s="2">
        <v>231289587</v>
      </c>
      <c r="M192" s="2">
        <v>170076743.80000001</v>
      </c>
      <c r="N192" s="2">
        <v>0</v>
      </c>
      <c r="O192" s="2">
        <v>170076743.80000001</v>
      </c>
      <c r="P192" s="15">
        <v>0.1</v>
      </c>
      <c r="Q192" s="2">
        <v>0</v>
      </c>
      <c r="R192" s="13">
        <v>0.25</v>
      </c>
      <c r="S192" s="15">
        <v>0.4</v>
      </c>
      <c r="T192" s="2">
        <v>45530697.520000003</v>
      </c>
      <c r="U192" s="2">
        <v>6000000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18">
        <v>0</v>
      </c>
      <c r="AC192" s="4">
        <v>51530697.520000003</v>
      </c>
      <c r="AD192" t="s">
        <v>29</v>
      </c>
    </row>
    <row r="193" spans="1:30" hidden="1" x14ac:dyDescent="0.25">
      <c r="A193" s="20">
        <v>1189</v>
      </c>
      <c r="B193" t="s">
        <v>156</v>
      </c>
      <c r="C193" t="s">
        <v>293</v>
      </c>
      <c r="D193" t="s">
        <v>2</v>
      </c>
      <c r="E193" t="s">
        <v>215</v>
      </c>
      <c r="F193" t="s">
        <v>267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15">
        <v>0.1</v>
      </c>
      <c r="Q193" s="2">
        <v>0</v>
      </c>
      <c r="R193" s="13">
        <v>0.3</v>
      </c>
      <c r="S193" s="15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18">
        <v>0</v>
      </c>
      <c r="AC193" s="4">
        <v>0</v>
      </c>
      <c r="AD193" t="s">
        <v>198</v>
      </c>
    </row>
    <row r="194" spans="1:30" hidden="1" x14ac:dyDescent="0.25">
      <c r="A194" s="20">
        <v>1192</v>
      </c>
      <c r="B194" t="s">
        <v>156</v>
      </c>
      <c r="C194" t="s">
        <v>293</v>
      </c>
      <c r="D194" t="s">
        <v>2</v>
      </c>
      <c r="E194" t="s">
        <v>215</v>
      </c>
      <c r="F194" t="s">
        <v>268</v>
      </c>
      <c r="G194" s="2">
        <v>196669272000</v>
      </c>
      <c r="H194" s="2">
        <v>0</v>
      </c>
      <c r="I194" s="2">
        <v>196669272000</v>
      </c>
      <c r="J194" s="2">
        <v>331255137</v>
      </c>
      <c r="K194" s="2">
        <v>0</v>
      </c>
      <c r="L194" s="2">
        <v>331255137</v>
      </c>
      <c r="M194" s="2">
        <v>252587428.19999999</v>
      </c>
      <c r="N194" s="2">
        <v>0</v>
      </c>
      <c r="O194" s="2">
        <v>252587428.19999999</v>
      </c>
      <c r="P194" s="15">
        <v>0.1</v>
      </c>
      <c r="Q194" s="2">
        <v>0</v>
      </c>
      <c r="R194" s="13">
        <v>0.3</v>
      </c>
      <c r="S194" s="15">
        <v>0.45</v>
      </c>
      <c r="T194" s="2">
        <v>91164342.689999998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18">
        <v>0</v>
      </c>
      <c r="AC194" s="4">
        <v>91164342.689999998</v>
      </c>
      <c r="AD194" t="s">
        <v>263</v>
      </c>
    </row>
    <row r="195" spans="1:30" hidden="1" x14ac:dyDescent="0.25">
      <c r="A195" s="20">
        <v>1194</v>
      </c>
      <c r="B195" t="s">
        <v>156</v>
      </c>
      <c r="C195" t="s">
        <v>293</v>
      </c>
      <c r="D195" t="s">
        <v>2</v>
      </c>
      <c r="E195" t="s">
        <v>338</v>
      </c>
      <c r="F195" t="s">
        <v>269</v>
      </c>
      <c r="G195" s="2">
        <v>18269540000</v>
      </c>
      <c r="H195" s="2">
        <v>1510938000</v>
      </c>
      <c r="I195" s="2">
        <v>16758602000</v>
      </c>
      <c r="J195" s="2">
        <v>50578531</v>
      </c>
      <c r="K195" s="2">
        <v>4819641</v>
      </c>
      <c r="L195" s="2">
        <v>45758890</v>
      </c>
      <c r="M195" s="2">
        <v>43270715</v>
      </c>
      <c r="N195" s="2">
        <v>4215265.8</v>
      </c>
      <c r="O195" s="2">
        <v>39055449.200000003</v>
      </c>
      <c r="P195" s="15">
        <v>0.1</v>
      </c>
      <c r="Q195" s="2">
        <v>421526.58</v>
      </c>
      <c r="R195" s="13">
        <v>0.3</v>
      </c>
      <c r="S195" s="15">
        <v>0</v>
      </c>
      <c r="T195" s="2">
        <v>11716634.76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18">
        <v>0</v>
      </c>
      <c r="AC195" s="4">
        <v>12138161.34</v>
      </c>
      <c r="AD195" t="s">
        <v>177</v>
      </c>
    </row>
    <row r="196" spans="1:30" hidden="1" x14ac:dyDescent="0.25">
      <c r="A196" s="20">
        <v>1196</v>
      </c>
      <c r="B196" t="s">
        <v>156</v>
      </c>
      <c r="C196" t="s">
        <v>293</v>
      </c>
      <c r="D196" t="s">
        <v>2</v>
      </c>
      <c r="E196" t="s">
        <v>8</v>
      </c>
      <c r="F196" t="s">
        <v>270</v>
      </c>
      <c r="G196" s="2">
        <v>7234198000</v>
      </c>
      <c r="H196" s="2">
        <v>1900868000</v>
      </c>
      <c r="I196" s="2">
        <v>5333330000</v>
      </c>
      <c r="J196" s="2">
        <v>20715064</v>
      </c>
      <c r="K196" s="2">
        <v>6084573</v>
      </c>
      <c r="L196" s="2">
        <v>14630491</v>
      </c>
      <c r="M196" s="2">
        <v>17821384.800000001</v>
      </c>
      <c r="N196" s="2">
        <v>5324225.8</v>
      </c>
      <c r="O196" s="2">
        <v>12497159</v>
      </c>
      <c r="P196" s="15">
        <v>0.1</v>
      </c>
      <c r="Q196" s="2">
        <v>532422.57999999996</v>
      </c>
      <c r="R196" s="13">
        <v>0.3</v>
      </c>
      <c r="S196" s="15">
        <v>0</v>
      </c>
      <c r="T196" s="2">
        <v>3749147.7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18">
        <v>0</v>
      </c>
      <c r="AC196" s="4">
        <v>4281570.28</v>
      </c>
      <c r="AD196" t="s">
        <v>35</v>
      </c>
    </row>
    <row r="197" spans="1:30" hidden="1" x14ac:dyDescent="0.25">
      <c r="A197" s="20">
        <v>1197</v>
      </c>
      <c r="B197" t="s">
        <v>156</v>
      </c>
      <c r="C197" t="s">
        <v>295</v>
      </c>
      <c r="D197" t="s">
        <v>2</v>
      </c>
      <c r="E197" t="s">
        <v>215</v>
      </c>
      <c r="F197" t="s">
        <v>271</v>
      </c>
      <c r="G197" s="2">
        <v>32395483500</v>
      </c>
      <c r="H197" s="2">
        <v>0</v>
      </c>
      <c r="I197" s="2">
        <v>32395483500</v>
      </c>
      <c r="J197" s="2">
        <v>73364291</v>
      </c>
      <c r="K197" s="2">
        <v>0</v>
      </c>
      <c r="L197" s="2">
        <v>73364291</v>
      </c>
      <c r="M197" s="2">
        <v>60406097.600000001</v>
      </c>
      <c r="N197" s="2">
        <v>0</v>
      </c>
      <c r="O197" s="2">
        <v>60406097.600000001</v>
      </c>
      <c r="P197" s="15">
        <v>0.1</v>
      </c>
      <c r="Q197" s="2">
        <v>0</v>
      </c>
      <c r="R197" s="13">
        <v>0.2</v>
      </c>
      <c r="S197" s="15">
        <v>0</v>
      </c>
      <c r="T197" s="2">
        <v>12081219.52</v>
      </c>
      <c r="U197" s="2">
        <v>5000000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18">
        <v>0</v>
      </c>
      <c r="AC197" s="4">
        <v>17081219.52</v>
      </c>
      <c r="AD197" t="s">
        <v>198</v>
      </c>
    </row>
    <row r="198" spans="1:30" hidden="1" x14ac:dyDescent="0.25">
      <c r="A198" s="20">
        <v>1201</v>
      </c>
      <c r="B198" t="s">
        <v>156</v>
      </c>
      <c r="C198" t="s">
        <v>294</v>
      </c>
      <c r="D198" t="s">
        <v>2</v>
      </c>
      <c r="E198" t="s">
        <v>8</v>
      </c>
      <c r="F198" t="s">
        <v>272</v>
      </c>
      <c r="G198" s="2">
        <v>11870189000</v>
      </c>
      <c r="H198" s="2">
        <v>0</v>
      </c>
      <c r="I198" s="2">
        <v>11870189000</v>
      </c>
      <c r="J198" s="2">
        <v>36835701</v>
      </c>
      <c r="K198" s="2">
        <v>0</v>
      </c>
      <c r="L198" s="2">
        <v>36835701</v>
      </c>
      <c r="M198" s="2">
        <v>32087625.399999999</v>
      </c>
      <c r="N198" s="2">
        <v>0</v>
      </c>
      <c r="O198" s="2">
        <v>32087625.399999999</v>
      </c>
      <c r="P198" s="15">
        <v>0.1</v>
      </c>
      <c r="Q198" s="2">
        <v>0</v>
      </c>
      <c r="R198" s="13">
        <v>0.15</v>
      </c>
      <c r="S198" s="15">
        <v>0</v>
      </c>
      <c r="T198" s="2">
        <v>4813143.8099999996</v>
      </c>
      <c r="U198" s="2">
        <v>3000000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18">
        <v>0</v>
      </c>
      <c r="AC198" s="4">
        <v>7813143.8099999996</v>
      </c>
      <c r="AD198" t="s">
        <v>56</v>
      </c>
    </row>
    <row r="199" spans="1:30" hidden="1" x14ac:dyDescent="0.25">
      <c r="A199" s="20">
        <v>1202</v>
      </c>
      <c r="B199" t="s">
        <v>156</v>
      </c>
      <c r="C199" t="s">
        <v>293</v>
      </c>
      <c r="D199" t="s">
        <v>2</v>
      </c>
      <c r="E199" t="s">
        <v>8</v>
      </c>
      <c r="F199" t="s">
        <v>273</v>
      </c>
      <c r="G199" s="2">
        <v>52321757000</v>
      </c>
      <c r="H199" s="2">
        <v>943046000</v>
      </c>
      <c r="I199" s="2">
        <v>51378711000</v>
      </c>
      <c r="J199" s="2">
        <v>91011760</v>
      </c>
      <c r="K199" s="2">
        <v>3228127</v>
      </c>
      <c r="L199" s="2">
        <v>87783633</v>
      </c>
      <c r="M199" s="2">
        <v>70083057.200000003</v>
      </c>
      <c r="N199" s="2">
        <v>2850908.6</v>
      </c>
      <c r="O199" s="2">
        <v>67232148.599999994</v>
      </c>
      <c r="P199" s="15">
        <v>0.1</v>
      </c>
      <c r="Q199" s="2">
        <v>285090.86</v>
      </c>
      <c r="R199" s="13">
        <v>0.3</v>
      </c>
      <c r="S199" s="15">
        <v>0</v>
      </c>
      <c r="T199" s="2">
        <v>20169644.579999998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18">
        <v>0</v>
      </c>
      <c r="AC199" s="4">
        <v>20454735.440000001</v>
      </c>
      <c r="AD199" t="s">
        <v>111</v>
      </c>
    </row>
    <row r="200" spans="1:30" hidden="1" x14ac:dyDescent="0.25">
      <c r="A200" s="20">
        <v>1203</v>
      </c>
      <c r="B200" t="s">
        <v>156</v>
      </c>
      <c r="C200" t="s">
        <v>294</v>
      </c>
      <c r="D200" t="s">
        <v>2</v>
      </c>
      <c r="E200" t="s">
        <v>4</v>
      </c>
      <c r="F200" t="s">
        <v>274</v>
      </c>
      <c r="G200" s="2">
        <v>333067641000</v>
      </c>
      <c r="H200" s="2">
        <v>0</v>
      </c>
      <c r="I200" s="2">
        <v>333067641000</v>
      </c>
      <c r="J200" s="2">
        <v>511199435</v>
      </c>
      <c r="K200" s="2">
        <v>0</v>
      </c>
      <c r="L200" s="2">
        <v>511199435</v>
      </c>
      <c r="M200" s="2">
        <v>377972378.60000002</v>
      </c>
      <c r="N200" s="2">
        <v>0</v>
      </c>
      <c r="O200" s="2">
        <v>377972378.60000002</v>
      </c>
      <c r="P200" s="15">
        <v>0.1</v>
      </c>
      <c r="Q200" s="2">
        <v>0</v>
      </c>
      <c r="R200" s="13">
        <v>0.25</v>
      </c>
      <c r="S200" s="15">
        <v>0.5</v>
      </c>
      <c r="T200" s="2">
        <v>151486189.30000001</v>
      </c>
      <c r="U200" s="2">
        <v>7000000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18">
        <v>0</v>
      </c>
      <c r="AC200" s="4">
        <v>158486189.30000001</v>
      </c>
      <c r="AD200" t="s">
        <v>6</v>
      </c>
    </row>
    <row r="201" spans="1:30" hidden="1" x14ac:dyDescent="0.25">
      <c r="A201" s="20">
        <v>1206</v>
      </c>
      <c r="B201" t="s">
        <v>156</v>
      </c>
      <c r="C201" t="s">
        <v>294</v>
      </c>
      <c r="D201" t="s">
        <v>2</v>
      </c>
      <c r="E201" t="s">
        <v>4</v>
      </c>
      <c r="F201" t="s">
        <v>275</v>
      </c>
      <c r="G201" s="2">
        <v>62384460000</v>
      </c>
      <c r="H201" s="2">
        <v>5704696000</v>
      </c>
      <c r="I201" s="2">
        <v>56679764000</v>
      </c>
      <c r="J201" s="2">
        <v>118041068</v>
      </c>
      <c r="K201" s="2">
        <v>13647151</v>
      </c>
      <c r="L201" s="2">
        <v>104393917</v>
      </c>
      <c r="M201" s="2">
        <v>93087284</v>
      </c>
      <c r="N201" s="2">
        <v>11365272.6</v>
      </c>
      <c r="O201" s="2">
        <v>81722011.400000006</v>
      </c>
      <c r="P201" s="15">
        <v>0.1</v>
      </c>
      <c r="Q201" s="2">
        <v>1136527.26</v>
      </c>
      <c r="R201" s="13">
        <v>0.2</v>
      </c>
      <c r="S201" s="15">
        <v>0</v>
      </c>
      <c r="T201" s="2">
        <v>16344402.279999999</v>
      </c>
      <c r="U201" s="2">
        <v>4000000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18">
        <v>0</v>
      </c>
      <c r="AC201" s="4">
        <v>21480929.539999999</v>
      </c>
      <c r="AD201" t="s">
        <v>52</v>
      </c>
    </row>
    <row r="202" spans="1:30" hidden="1" x14ac:dyDescent="0.25">
      <c r="A202" s="20">
        <v>1207</v>
      </c>
      <c r="B202" t="s">
        <v>156</v>
      </c>
      <c r="C202" t="s">
        <v>293</v>
      </c>
      <c r="D202" t="s">
        <v>9</v>
      </c>
      <c r="E202" t="s">
        <v>16</v>
      </c>
      <c r="F202" t="s">
        <v>276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15">
        <v>0.1</v>
      </c>
      <c r="Q202" s="2">
        <v>0</v>
      </c>
      <c r="R202" s="13">
        <v>0.3</v>
      </c>
      <c r="S202" s="15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18">
        <v>0</v>
      </c>
      <c r="AC202" s="4">
        <v>0</v>
      </c>
      <c r="AD202" t="s">
        <v>157</v>
      </c>
    </row>
    <row r="203" spans="1:30" hidden="1" x14ac:dyDescent="0.25">
      <c r="A203" s="20">
        <v>1211</v>
      </c>
      <c r="B203" t="s">
        <v>156</v>
      </c>
      <c r="C203" t="s">
        <v>294</v>
      </c>
      <c r="D203" t="s">
        <v>2</v>
      </c>
      <c r="E203" t="s">
        <v>338</v>
      </c>
      <c r="F203" t="s">
        <v>279</v>
      </c>
      <c r="G203" s="2">
        <v>34390400000</v>
      </c>
      <c r="H203" s="2">
        <v>724645000</v>
      </c>
      <c r="I203" s="2">
        <v>33665755000</v>
      </c>
      <c r="J203" s="2">
        <v>81357684</v>
      </c>
      <c r="K203" s="2">
        <v>1992133</v>
      </c>
      <c r="L203" s="2">
        <v>79365551</v>
      </c>
      <c r="M203" s="2">
        <v>67601524</v>
      </c>
      <c r="N203" s="2">
        <v>1702275</v>
      </c>
      <c r="O203" s="2">
        <v>65899249</v>
      </c>
      <c r="P203" s="15">
        <v>0.1</v>
      </c>
      <c r="Q203" s="2">
        <v>170227.5</v>
      </c>
      <c r="R203" s="13">
        <v>0.2</v>
      </c>
      <c r="S203" s="15">
        <v>0</v>
      </c>
      <c r="T203" s="2">
        <v>13179849.800000001</v>
      </c>
      <c r="U203" s="2">
        <v>4000000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18">
        <v>0</v>
      </c>
      <c r="AC203" s="4">
        <v>17350077.300000001</v>
      </c>
      <c r="AD203" t="s">
        <v>177</v>
      </c>
    </row>
    <row r="204" spans="1:30" hidden="1" x14ac:dyDescent="0.25">
      <c r="A204" s="20">
        <v>1214</v>
      </c>
      <c r="B204" t="s">
        <v>156</v>
      </c>
      <c r="C204" t="s">
        <v>294</v>
      </c>
      <c r="D204" t="s">
        <v>9</v>
      </c>
      <c r="E204" t="s">
        <v>10</v>
      </c>
      <c r="F204" t="s">
        <v>277</v>
      </c>
      <c r="G204" s="2">
        <v>40425115000</v>
      </c>
      <c r="H204" s="2">
        <v>0</v>
      </c>
      <c r="I204" s="2">
        <v>40425115000</v>
      </c>
      <c r="J204" s="2">
        <v>80187975</v>
      </c>
      <c r="K204" s="2">
        <v>0</v>
      </c>
      <c r="L204" s="2">
        <v>80187975</v>
      </c>
      <c r="M204" s="2">
        <v>64017929</v>
      </c>
      <c r="N204" s="2">
        <v>0</v>
      </c>
      <c r="O204" s="2">
        <v>64017929</v>
      </c>
      <c r="P204" s="15">
        <v>0.1</v>
      </c>
      <c r="Q204" s="2">
        <v>0</v>
      </c>
      <c r="R204" s="13">
        <v>0.2</v>
      </c>
      <c r="S204" s="15">
        <v>0</v>
      </c>
      <c r="T204" s="2">
        <v>12803585.800000001</v>
      </c>
      <c r="U204" s="2">
        <v>4000000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18">
        <v>0</v>
      </c>
      <c r="AC204" s="4">
        <v>16803585.800000001</v>
      </c>
      <c r="AD204" t="s">
        <v>76</v>
      </c>
    </row>
    <row r="205" spans="1:30" hidden="1" x14ac:dyDescent="0.25">
      <c r="A205" s="20">
        <v>1215</v>
      </c>
      <c r="B205" t="s">
        <v>156</v>
      </c>
      <c r="C205" t="s">
        <v>293</v>
      </c>
      <c r="D205" t="s">
        <v>2</v>
      </c>
      <c r="E205" t="s">
        <v>338</v>
      </c>
      <c r="F205" t="s">
        <v>278</v>
      </c>
      <c r="G205" s="2">
        <v>16407963300</v>
      </c>
      <c r="H205" s="2">
        <v>3345000000</v>
      </c>
      <c r="I205" s="2">
        <v>13062963300</v>
      </c>
      <c r="J205" s="2">
        <v>42419996</v>
      </c>
      <c r="K205" s="2">
        <v>7955286</v>
      </c>
      <c r="L205" s="2">
        <v>34464710</v>
      </c>
      <c r="M205" s="2">
        <v>35856810.68</v>
      </c>
      <c r="N205" s="2">
        <v>6617286</v>
      </c>
      <c r="O205" s="2">
        <v>29239524.68</v>
      </c>
      <c r="P205" s="15">
        <v>0.1</v>
      </c>
      <c r="Q205" s="2">
        <v>661728.6</v>
      </c>
      <c r="R205" s="13">
        <v>0.3</v>
      </c>
      <c r="S205" s="15">
        <v>0</v>
      </c>
      <c r="T205" s="2">
        <v>8771857.4039999992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18">
        <v>0</v>
      </c>
      <c r="AC205" s="4">
        <v>9433586.0040000007</v>
      </c>
      <c r="AD205" t="s">
        <v>95</v>
      </c>
    </row>
    <row r="206" spans="1:30" hidden="1" x14ac:dyDescent="0.25">
      <c r="A206" s="20">
        <v>1219</v>
      </c>
      <c r="B206" t="s">
        <v>156</v>
      </c>
      <c r="C206" t="s">
        <v>293</v>
      </c>
      <c r="D206" t="s">
        <v>2</v>
      </c>
      <c r="E206" t="s">
        <v>337</v>
      </c>
      <c r="F206" t="s">
        <v>280</v>
      </c>
      <c r="G206" s="2">
        <v>2346860000</v>
      </c>
      <c r="H206" s="2">
        <v>0</v>
      </c>
      <c r="I206" s="2">
        <v>2346860000</v>
      </c>
      <c r="J206" s="2">
        <v>5739929</v>
      </c>
      <c r="K206" s="2">
        <v>0</v>
      </c>
      <c r="L206" s="2">
        <v>5739929</v>
      </c>
      <c r="M206" s="2">
        <v>4801185</v>
      </c>
      <c r="N206" s="2">
        <v>0</v>
      </c>
      <c r="O206" s="2">
        <v>4801185</v>
      </c>
      <c r="P206" s="15">
        <v>0.1</v>
      </c>
      <c r="Q206" s="2">
        <v>0</v>
      </c>
      <c r="R206" s="13">
        <v>0.3</v>
      </c>
      <c r="S206" s="15">
        <v>0</v>
      </c>
      <c r="T206" s="2">
        <v>1440355.5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18">
        <v>0</v>
      </c>
      <c r="AC206" s="4">
        <v>1440355.5</v>
      </c>
      <c r="AD206" t="s">
        <v>103</v>
      </c>
    </row>
    <row r="207" spans="1:30" hidden="1" x14ac:dyDescent="0.25">
      <c r="A207" s="20">
        <v>1220</v>
      </c>
      <c r="B207" t="s">
        <v>156</v>
      </c>
      <c r="C207" t="s">
        <v>294</v>
      </c>
      <c r="D207" t="s">
        <v>2</v>
      </c>
      <c r="E207" t="s">
        <v>337</v>
      </c>
      <c r="F207" t="s">
        <v>189</v>
      </c>
      <c r="G207" s="2">
        <v>38686347100</v>
      </c>
      <c r="H207" s="2">
        <v>25571367000</v>
      </c>
      <c r="I207" s="2">
        <v>13114980100</v>
      </c>
      <c r="J207" s="2">
        <v>79991488</v>
      </c>
      <c r="K207" s="2">
        <v>46544291</v>
      </c>
      <c r="L207" s="2">
        <v>33447197</v>
      </c>
      <c r="M207" s="2">
        <v>64516949.159999996</v>
      </c>
      <c r="N207" s="2">
        <v>36315744.200000003</v>
      </c>
      <c r="O207" s="2">
        <v>28201204.960000001</v>
      </c>
      <c r="P207" s="15">
        <v>0.1</v>
      </c>
      <c r="Q207" s="2">
        <v>3631574.42</v>
      </c>
      <c r="R207" s="13">
        <v>0.2</v>
      </c>
      <c r="S207" s="15">
        <v>0</v>
      </c>
      <c r="T207" s="2">
        <v>5640240.9919999996</v>
      </c>
      <c r="U207" s="2">
        <v>4000000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18">
        <v>0</v>
      </c>
      <c r="AC207" s="4">
        <v>13271815.412</v>
      </c>
      <c r="AD207" t="s">
        <v>48</v>
      </c>
    </row>
    <row r="208" spans="1:30" hidden="1" x14ac:dyDescent="0.25">
      <c r="A208" s="20">
        <v>1222</v>
      </c>
      <c r="B208" t="s">
        <v>156</v>
      </c>
      <c r="C208" t="s">
        <v>293</v>
      </c>
      <c r="D208" t="s">
        <v>2</v>
      </c>
      <c r="E208" t="s">
        <v>4</v>
      </c>
      <c r="F208" t="s">
        <v>281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15">
        <v>0.1</v>
      </c>
      <c r="Q208" s="2">
        <v>0</v>
      </c>
      <c r="R208" s="13">
        <v>0.3</v>
      </c>
      <c r="S208" s="15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18">
        <v>0</v>
      </c>
      <c r="AC208" s="4">
        <v>0</v>
      </c>
      <c r="AD208" t="s">
        <v>52</v>
      </c>
    </row>
    <row r="209" spans="1:30" hidden="1" x14ac:dyDescent="0.25">
      <c r="A209" s="20">
        <v>1224</v>
      </c>
      <c r="B209" t="s">
        <v>156</v>
      </c>
      <c r="C209" t="s">
        <v>294</v>
      </c>
      <c r="D209" t="s">
        <v>9</v>
      </c>
      <c r="E209" t="s">
        <v>28</v>
      </c>
      <c r="F209" t="s">
        <v>282</v>
      </c>
      <c r="G209" s="2">
        <v>2269783000</v>
      </c>
      <c r="H209" s="2">
        <v>0</v>
      </c>
      <c r="I209" s="2">
        <v>2269783000</v>
      </c>
      <c r="J209" s="2">
        <v>7816895</v>
      </c>
      <c r="K209" s="2">
        <v>0</v>
      </c>
      <c r="L209" s="2">
        <v>7816895</v>
      </c>
      <c r="M209" s="2">
        <v>6908981.7999999998</v>
      </c>
      <c r="N209" s="2">
        <v>0</v>
      </c>
      <c r="O209" s="2">
        <v>6908981.7999999998</v>
      </c>
      <c r="P209" s="15">
        <v>0</v>
      </c>
      <c r="Q209" s="2">
        <v>0</v>
      </c>
      <c r="R209" s="13">
        <v>0</v>
      </c>
      <c r="S209" s="15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18">
        <v>0</v>
      </c>
      <c r="AC209" s="4">
        <v>0</v>
      </c>
      <c r="AD209" t="s">
        <v>34</v>
      </c>
    </row>
    <row r="210" spans="1:30" hidden="1" x14ac:dyDescent="0.25">
      <c r="A210" s="20">
        <v>1225</v>
      </c>
      <c r="B210" t="s">
        <v>156</v>
      </c>
      <c r="C210" t="s">
        <v>294</v>
      </c>
      <c r="D210" t="s">
        <v>9</v>
      </c>
      <c r="E210" t="s">
        <v>10</v>
      </c>
      <c r="F210" t="s">
        <v>283</v>
      </c>
      <c r="G210" s="2">
        <v>53739212300</v>
      </c>
      <c r="H210" s="2">
        <v>0</v>
      </c>
      <c r="I210" s="2">
        <v>53739212300</v>
      </c>
      <c r="J210" s="2">
        <v>112624646</v>
      </c>
      <c r="K210" s="2">
        <v>0</v>
      </c>
      <c r="L210" s="2">
        <v>112624646</v>
      </c>
      <c r="M210" s="2">
        <v>91128961.079999998</v>
      </c>
      <c r="N210" s="2">
        <v>0</v>
      </c>
      <c r="O210" s="2">
        <v>91128961.079999998</v>
      </c>
      <c r="P210" s="15">
        <v>0.1</v>
      </c>
      <c r="Q210" s="2">
        <v>0</v>
      </c>
      <c r="R210" s="13">
        <v>0.2</v>
      </c>
      <c r="S210" s="15">
        <v>0</v>
      </c>
      <c r="T210" s="2">
        <v>18225792.215999998</v>
      </c>
      <c r="U210" s="2">
        <v>4000000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18">
        <v>0</v>
      </c>
      <c r="AC210" s="4">
        <v>22225792.215999998</v>
      </c>
      <c r="AD210" t="s">
        <v>68</v>
      </c>
    </row>
    <row r="211" spans="1:30" hidden="1" x14ac:dyDescent="0.25">
      <c r="A211" s="20">
        <v>1226</v>
      </c>
      <c r="B211" t="s">
        <v>156</v>
      </c>
      <c r="C211" t="s">
        <v>294</v>
      </c>
      <c r="D211" t="s">
        <v>9</v>
      </c>
      <c r="E211" t="s">
        <v>10</v>
      </c>
      <c r="F211" t="s">
        <v>284</v>
      </c>
      <c r="G211" s="2">
        <v>36492354800</v>
      </c>
      <c r="H211" s="2">
        <v>0</v>
      </c>
      <c r="I211" s="2">
        <v>36492354800</v>
      </c>
      <c r="J211" s="2">
        <v>84389379</v>
      </c>
      <c r="K211" s="2">
        <v>0</v>
      </c>
      <c r="L211" s="2">
        <v>84389379</v>
      </c>
      <c r="M211" s="2">
        <v>69792437.079999998</v>
      </c>
      <c r="N211" s="2">
        <v>0</v>
      </c>
      <c r="O211" s="2">
        <v>69792437.079999998</v>
      </c>
      <c r="P211" s="15">
        <v>0.1</v>
      </c>
      <c r="Q211" s="2">
        <v>0</v>
      </c>
      <c r="R211" s="13">
        <v>0.2</v>
      </c>
      <c r="S211" s="15">
        <v>0</v>
      </c>
      <c r="T211" s="2">
        <v>13958487.415999999</v>
      </c>
      <c r="U211" s="2">
        <v>4000000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18">
        <v>0</v>
      </c>
      <c r="AC211" s="4">
        <v>17958487.416000001</v>
      </c>
      <c r="AD211" t="s">
        <v>204</v>
      </c>
    </row>
    <row r="212" spans="1:30" hidden="1" x14ac:dyDescent="0.25">
      <c r="A212" s="20">
        <v>1227</v>
      </c>
      <c r="B212" t="s">
        <v>156</v>
      </c>
      <c r="C212" t="s">
        <v>293</v>
      </c>
      <c r="D212" t="s">
        <v>2</v>
      </c>
      <c r="E212" t="s">
        <v>8</v>
      </c>
      <c r="F212" t="s">
        <v>285</v>
      </c>
      <c r="G212" s="2">
        <v>24829566200</v>
      </c>
      <c r="H212" s="2">
        <v>0</v>
      </c>
      <c r="I212" s="2">
        <v>24829566200</v>
      </c>
      <c r="J212" s="2">
        <v>64306760</v>
      </c>
      <c r="K212" s="2">
        <v>0</v>
      </c>
      <c r="L212" s="2">
        <v>64306760</v>
      </c>
      <c r="M212" s="2">
        <v>54374933.520000003</v>
      </c>
      <c r="N212" s="2">
        <v>0</v>
      </c>
      <c r="O212" s="2">
        <v>54374933.520000003</v>
      </c>
      <c r="P212" s="15">
        <v>0.1</v>
      </c>
      <c r="Q212" s="2">
        <v>0</v>
      </c>
      <c r="R212" s="13">
        <v>0.3</v>
      </c>
      <c r="S212" s="15">
        <v>0</v>
      </c>
      <c r="T212" s="2">
        <v>16312480.056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18">
        <v>0</v>
      </c>
      <c r="AC212" s="4">
        <v>16312480.056</v>
      </c>
      <c r="AD212" t="s">
        <v>44</v>
      </c>
    </row>
    <row r="213" spans="1:30" hidden="1" x14ac:dyDescent="0.25">
      <c r="A213" s="20">
        <v>1229</v>
      </c>
      <c r="B213" t="s">
        <v>156</v>
      </c>
      <c r="C213" t="s">
        <v>293</v>
      </c>
      <c r="D213" t="s">
        <v>2</v>
      </c>
      <c r="E213" t="s">
        <v>337</v>
      </c>
      <c r="F213" t="s">
        <v>286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15">
        <v>0.1</v>
      </c>
      <c r="Q213" s="2">
        <v>0</v>
      </c>
      <c r="R213" s="13">
        <v>0.3</v>
      </c>
      <c r="S213" s="15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18">
        <v>0</v>
      </c>
      <c r="AC213" s="4">
        <v>0</v>
      </c>
      <c r="AD213" t="s">
        <v>103</v>
      </c>
    </row>
    <row r="214" spans="1:30" hidden="1" x14ac:dyDescent="0.25">
      <c r="A214" s="20">
        <v>1230</v>
      </c>
      <c r="B214" t="s">
        <v>156</v>
      </c>
      <c r="C214" t="s">
        <v>295</v>
      </c>
      <c r="D214" t="s">
        <v>2</v>
      </c>
      <c r="E214" t="s">
        <v>8</v>
      </c>
      <c r="F214" t="s">
        <v>50</v>
      </c>
      <c r="G214" s="2">
        <v>6907353000</v>
      </c>
      <c r="H214" s="2">
        <v>0</v>
      </c>
      <c r="I214" s="2">
        <v>6907353000</v>
      </c>
      <c r="J214" s="2">
        <v>18312484</v>
      </c>
      <c r="K214" s="2">
        <v>0</v>
      </c>
      <c r="L214" s="2">
        <v>18312484</v>
      </c>
      <c r="M214" s="2">
        <v>15549542.800000001</v>
      </c>
      <c r="N214" s="2">
        <v>0</v>
      </c>
      <c r="O214" s="2">
        <v>15549542.800000001</v>
      </c>
      <c r="P214" s="15">
        <v>0.1</v>
      </c>
      <c r="Q214" s="2">
        <v>0</v>
      </c>
      <c r="R214" s="13">
        <v>0.1</v>
      </c>
      <c r="S214" s="15">
        <v>0</v>
      </c>
      <c r="T214" s="2">
        <v>1554954.28</v>
      </c>
      <c r="U214" s="2">
        <v>2000000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18">
        <v>0</v>
      </c>
      <c r="AC214" s="4">
        <v>3554954.28</v>
      </c>
      <c r="AD214" t="s">
        <v>54</v>
      </c>
    </row>
    <row r="215" spans="1:30" hidden="1" x14ac:dyDescent="0.25">
      <c r="A215" s="20">
        <v>1231</v>
      </c>
      <c r="B215" t="s">
        <v>156</v>
      </c>
      <c r="C215" t="s">
        <v>293</v>
      </c>
      <c r="D215" t="s">
        <v>2</v>
      </c>
      <c r="E215" t="s">
        <v>8</v>
      </c>
      <c r="F215" t="s">
        <v>287</v>
      </c>
      <c r="G215" s="2">
        <v>86009611700</v>
      </c>
      <c r="H215" s="2">
        <v>29778562000</v>
      </c>
      <c r="I215" s="2">
        <v>56231049700</v>
      </c>
      <c r="J215" s="2">
        <v>164698861</v>
      </c>
      <c r="K215" s="2">
        <v>58373576</v>
      </c>
      <c r="L215" s="2">
        <v>106325285</v>
      </c>
      <c r="M215" s="2">
        <v>130295016.31999999</v>
      </c>
      <c r="N215" s="2">
        <v>46462151.200000003</v>
      </c>
      <c r="O215" s="2">
        <v>83832865.120000005</v>
      </c>
      <c r="P215" s="15">
        <v>0.1</v>
      </c>
      <c r="Q215" s="2">
        <v>4646215.12</v>
      </c>
      <c r="R215" s="13">
        <v>0.3</v>
      </c>
      <c r="S215" s="15">
        <v>0</v>
      </c>
      <c r="T215" s="2">
        <v>25149859.535999998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18">
        <v>0</v>
      </c>
      <c r="AC215" s="4">
        <v>29796074.655999999</v>
      </c>
      <c r="AD215" t="s">
        <v>111</v>
      </c>
    </row>
    <row r="216" spans="1:30" hidden="1" x14ac:dyDescent="0.25">
      <c r="A216" s="20">
        <v>1232</v>
      </c>
      <c r="B216" t="s">
        <v>156</v>
      </c>
      <c r="C216" t="s">
        <v>294</v>
      </c>
      <c r="D216" t="s">
        <v>2</v>
      </c>
      <c r="E216" t="s">
        <v>4</v>
      </c>
      <c r="F216" t="s">
        <v>288</v>
      </c>
      <c r="G216" s="2">
        <v>9755910400</v>
      </c>
      <c r="H216" s="2">
        <v>621260000</v>
      </c>
      <c r="I216" s="2">
        <v>9134650400</v>
      </c>
      <c r="J216" s="2">
        <v>23754639</v>
      </c>
      <c r="K216" s="2">
        <v>2174414</v>
      </c>
      <c r="L216" s="2">
        <v>21580225</v>
      </c>
      <c r="M216" s="2">
        <v>19852274.84</v>
      </c>
      <c r="N216" s="2">
        <v>1925910</v>
      </c>
      <c r="O216" s="2">
        <v>17926364.84</v>
      </c>
      <c r="P216" s="15">
        <v>0.1</v>
      </c>
      <c r="Q216" s="2">
        <v>192591</v>
      </c>
      <c r="R216" s="13">
        <v>0.1</v>
      </c>
      <c r="S216" s="15">
        <v>0</v>
      </c>
      <c r="T216" s="2">
        <v>1792636.4839999999</v>
      </c>
      <c r="U216" s="2">
        <v>1000000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18">
        <v>0</v>
      </c>
      <c r="AC216" s="4">
        <v>2985227.4840000002</v>
      </c>
      <c r="AD216" t="s">
        <v>234</v>
      </c>
    </row>
    <row r="217" spans="1:30" hidden="1" x14ac:dyDescent="0.25">
      <c r="A217" s="20">
        <v>1235</v>
      </c>
      <c r="B217" t="s">
        <v>156</v>
      </c>
      <c r="C217" t="s">
        <v>294</v>
      </c>
      <c r="D217" t="s">
        <v>2</v>
      </c>
      <c r="E217" t="s">
        <v>338</v>
      </c>
      <c r="F217" t="s">
        <v>289</v>
      </c>
      <c r="G217" s="2">
        <v>43829774000</v>
      </c>
      <c r="H217" s="2">
        <v>2825970000</v>
      </c>
      <c r="I217" s="2">
        <v>41003804000</v>
      </c>
      <c r="J217" s="2">
        <v>83996580</v>
      </c>
      <c r="K217" s="2">
        <v>8448716</v>
      </c>
      <c r="L217" s="2">
        <v>75547864</v>
      </c>
      <c r="M217" s="2">
        <v>66464670.399999999</v>
      </c>
      <c r="N217" s="2">
        <v>7318328</v>
      </c>
      <c r="O217" s="2">
        <v>59146342.399999999</v>
      </c>
      <c r="P217" s="15">
        <v>0.1</v>
      </c>
      <c r="Q217" s="2">
        <v>731832.8</v>
      </c>
      <c r="R217" s="13">
        <v>0.2</v>
      </c>
      <c r="S217" s="15">
        <v>0</v>
      </c>
      <c r="T217" s="2">
        <v>11829268.48</v>
      </c>
      <c r="U217" s="2">
        <v>4000000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18">
        <v>0</v>
      </c>
      <c r="AC217" s="4">
        <v>16561101.279999999</v>
      </c>
      <c r="AD217" t="s">
        <v>177</v>
      </c>
    </row>
    <row r="218" spans="1:30" hidden="1" x14ac:dyDescent="0.25">
      <c r="A218" s="20">
        <v>1238</v>
      </c>
      <c r="B218" t="s">
        <v>156</v>
      </c>
      <c r="C218" t="s">
        <v>293</v>
      </c>
      <c r="D218" t="s">
        <v>2</v>
      </c>
      <c r="E218" t="s">
        <v>338</v>
      </c>
      <c r="F218" t="s">
        <v>290</v>
      </c>
      <c r="G218" s="2">
        <v>8410041000</v>
      </c>
      <c r="H218" s="2">
        <v>4364000000</v>
      </c>
      <c r="I218" s="2">
        <v>4046041000</v>
      </c>
      <c r="J218" s="2">
        <v>20797536</v>
      </c>
      <c r="K218" s="2">
        <v>8181000</v>
      </c>
      <c r="L218" s="2">
        <v>12616536</v>
      </c>
      <c r="M218" s="2">
        <v>17433519.600000001</v>
      </c>
      <c r="N218" s="2">
        <v>6435400</v>
      </c>
      <c r="O218" s="2">
        <v>10998119.6</v>
      </c>
      <c r="P218" s="15">
        <v>0.1</v>
      </c>
      <c r="Q218" s="2">
        <v>643540</v>
      </c>
      <c r="R218" s="13">
        <v>0.3</v>
      </c>
      <c r="S218" s="15">
        <v>0</v>
      </c>
      <c r="T218" s="2">
        <v>3299435.88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18">
        <v>0</v>
      </c>
      <c r="AC218" s="4">
        <v>3942975.88</v>
      </c>
      <c r="AD218" t="s">
        <v>177</v>
      </c>
    </row>
    <row r="219" spans="1:30" hidden="1" x14ac:dyDescent="0.25">
      <c r="A219" s="20">
        <v>1240</v>
      </c>
      <c r="B219" t="s">
        <v>156</v>
      </c>
      <c r="C219" t="s">
        <v>294</v>
      </c>
      <c r="D219" t="s">
        <v>2</v>
      </c>
      <c r="E219" t="s">
        <v>8</v>
      </c>
      <c r="F219" t="s">
        <v>291</v>
      </c>
      <c r="G219" s="2">
        <v>6138182000</v>
      </c>
      <c r="H219" s="2">
        <v>0</v>
      </c>
      <c r="I219" s="2">
        <v>6138182000</v>
      </c>
      <c r="J219" s="2">
        <v>17686858</v>
      </c>
      <c r="K219" s="2">
        <v>0</v>
      </c>
      <c r="L219" s="2">
        <v>17686858</v>
      </c>
      <c r="M219" s="2">
        <v>15231585.199999999</v>
      </c>
      <c r="N219" s="2">
        <v>0</v>
      </c>
      <c r="O219" s="2">
        <v>15231585.199999999</v>
      </c>
      <c r="P219" s="15">
        <v>0.1</v>
      </c>
      <c r="Q219" s="2">
        <v>0</v>
      </c>
      <c r="R219" s="13">
        <v>0.1</v>
      </c>
      <c r="S219" s="15">
        <v>0</v>
      </c>
      <c r="T219" s="2">
        <v>1523158.52</v>
      </c>
      <c r="U219" s="2">
        <v>1000000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18">
        <v>0</v>
      </c>
      <c r="AC219" s="4">
        <v>2523158.52</v>
      </c>
      <c r="AD219" t="s">
        <v>40</v>
      </c>
    </row>
    <row r="220" spans="1:30" hidden="1" x14ac:dyDescent="0.25">
      <c r="A220" s="20">
        <v>1241</v>
      </c>
      <c r="B220" t="s">
        <v>156</v>
      </c>
      <c r="C220" t="s">
        <v>293</v>
      </c>
      <c r="D220" t="s">
        <v>2</v>
      </c>
      <c r="E220" t="s">
        <v>338</v>
      </c>
      <c r="F220" t="s">
        <v>292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15">
        <v>0.1</v>
      </c>
      <c r="Q220" s="2">
        <v>0</v>
      </c>
      <c r="R220" s="13">
        <v>0.3</v>
      </c>
      <c r="S220" s="15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18">
        <v>0</v>
      </c>
      <c r="AC220" s="4">
        <v>0</v>
      </c>
      <c r="AD220" t="s">
        <v>95</v>
      </c>
    </row>
    <row r="221" spans="1:30" hidden="1" x14ac:dyDescent="0.25">
      <c r="A221" s="20">
        <v>1245</v>
      </c>
      <c r="B221" t="s">
        <v>156</v>
      </c>
      <c r="C221" t="s">
        <v>293</v>
      </c>
      <c r="D221" t="s">
        <v>2</v>
      </c>
      <c r="E221" t="s">
        <v>338</v>
      </c>
      <c r="F221" t="s">
        <v>296</v>
      </c>
      <c r="G221" s="2">
        <v>123225620600</v>
      </c>
      <c r="H221" s="2">
        <v>0</v>
      </c>
      <c r="I221" s="2">
        <v>123225620600</v>
      </c>
      <c r="J221" s="2">
        <v>194584041</v>
      </c>
      <c r="K221" s="2">
        <v>0</v>
      </c>
      <c r="L221" s="2">
        <v>194584041</v>
      </c>
      <c r="M221" s="2">
        <v>145293792.75999999</v>
      </c>
      <c r="N221" s="2">
        <v>0</v>
      </c>
      <c r="O221" s="2">
        <v>145293792.75999999</v>
      </c>
      <c r="P221" s="15">
        <v>0.1</v>
      </c>
      <c r="Q221" s="2">
        <v>0</v>
      </c>
      <c r="R221" s="13">
        <v>0.3</v>
      </c>
      <c r="S221" s="15">
        <v>0</v>
      </c>
      <c r="T221" s="2">
        <v>43588137.828000002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18">
        <v>0</v>
      </c>
      <c r="AC221" s="4">
        <v>43588137.828000002</v>
      </c>
      <c r="AD221" t="s">
        <v>177</v>
      </c>
    </row>
    <row r="222" spans="1:30" hidden="1" x14ac:dyDescent="0.25">
      <c r="A222" s="20">
        <v>1250</v>
      </c>
      <c r="B222" t="s">
        <v>156</v>
      </c>
      <c r="C222" t="s">
        <v>293</v>
      </c>
      <c r="D222" t="s">
        <v>2</v>
      </c>
      <c r="E222" t="s">
        <v>337</v>
      </c>
      <c r="F222" t="s">
        <v>301</v>
      </c>
      <c r="G222" s="2">
        <v>9403735000</v>
      </c>
      <c r="H222" s="2">
        <v>0</v>
      </c>
      <c r="I222" s="2">
        <v>9403735000</v>
      </c>
      <c r="J222" s="2">
        <v>22138787</v>
      </c>
      <c r="K222" s="2">
        <v>0</v>
      </c>
      <c r="L222" s="2">
        <v>22138787</v>
      </c>
      <c r="M222" s="2">
        <v>18377293</v>
      </c>
      <c r="N222" s="2">
        <v>0</v>
      </c>
      <c r="O222" s="2">
        <v>18377293</v>
      </c>
      <c r="P222" s="15">
        <v>0.1</v>
      </c>
      <c r="Q222" s="2">
        <v>0</v>
      </c>
      <c r="R222" s="13">
        <v>0.3</v>
      </c>
      <c r="S222" s="15">
        <v>0</v>
      </c>
      <c r="T222" s="2">
        <v>5513187.9000000004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18">
        <v>0</v>
      </c>
      <c r="AC222" s="4">
        <v>5513187.9000000004</v>
      </c>
      <c r="AD222" t="s">
        <v>103</v>
      </c>
    </row>
    <row r="223" spans="1:30" hidden="1" x14ac:dyDescent="0.25">
      <c r="A223" s="20">
        <v>1251</v>
      </c>
      <c r="B223" t="s">
        <v>156</v>
      </c>
      <c r="C223" t="s">
        <v>293</v>
      </c>
      <c r="D223" t="s">
        <v>2</v>
      </c>
      <c r="E223" t="s">
        <v>338</v>
      </c>
      <c r="F223" t="s">
        <v>297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15">
        <v>0.1</v>
      </c>
      <c r="Q223" s="2">
        <v>0</v>
      </c>
      <c r="R223" s="13">
        <v>0.3</v>
      </c>
      <c r="S223" s="15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18">
        <v>0</v>
      </c>
      <c r="AC223" s="4">
        <v>0</v>
      </c>
      <c r="AD223" t="s">
        <v>95</v>
      </c>
    </row>
    <row r="224" spans="1:30" hidden="1" x14ac:dyDescent="0.25">
      <c r="A224" s="20">
        <v>1253</v>
      </c>
      <c r="B224" t="s">
        <v>156</v>
      </c>
      <c r="C224" t="s">
        <v>293</v>
      </c>
      <c r="D224" t="s">
        <v>2</v>
      </c>
      <c r="E224" t="s">
        <v>215</v>
      </c>
      <c r="F224" t="s">
        <v>298</v>
      </c>
      <c r="G224" s="2">
        <v>47207237000</v>
      </c>
      <c r="H224" s="2">
        <v>0</v>
      </c>
      <c r="I224" s="2">
        <v>47207237000</v>
      </c>
      <c r="J224" s="2">
        <v>73862068</v>
      </c>
      <c r="K224" s="2">
        <v>0</v>
      </c>
      <c r="L224" s="2">
        <v>73862068</v>
      </c>
      <c r="M224" s="2">
        <v>54979173.200000003</v>
      </c>
      <c r="N224" s="2">
        <v>0</v>
      </c>
      <c r="O224" s="2">
        <v>54979173.200000003</v>
      </c>
      <c r="P224" s="15">
        <v>0.1</v>
      </c>
      <c r="Q224" s="2">
        <v>0</v>
      </c>
      <c r="R224" s="13">
        <v>0.3</v>
      </c>
      <c r="S224" s="15">
        <v>0</v>
      </c>
      <c r="T224" s="2">
        <v>16493751.960000001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18">
        <v>0</v>
      </c>
      <c r="AC224" s="4">
        <v>16493751.960000001</v>
      </c>
      <c r="AD224" t="s">
        <v>198</v>
      </c>
    </row>
    <row r="225" spans="1:30" hidden="1" x14ac:dyDescent="0.25">
      <c r="A225" s="20">
        <v>1254</v>
      </c>
      <c r="B225" t="s">
        <v>156</v>
      </c>
      <c r="C225" t="s">
        <v>294</v>
      </c>
      <c r="D225" t="s">
        <v>2</v>
      </c>
      <c r="E225" t="s">
        <v>8</v>
      </c>
      <c r="F225" t="s">
        <v>302</v>
      </c>
      <c r="G225" s="2">
        <v>66792934500</v>
      </c>
      <c r="H225" s="2">
        <v>1560974000</v>
      </c>
      <c r="I225" s="2">
        <v>65231960500</v>
      </c>
      <c r="J225" s="2">
        <v>128852855</v>
      </c>
      <c r="K225" s="2">
        <v>5327059</v>
      </c>
      <c r="L225" s="2">
        <v>123525796</v>
      </c>
      <c r="M225" s="2">
        <v>102135681.2</v>
      </c>
      <c r="N225" s="2">
        <v>4702669.4000000004</v>
      </c>
      <c r="O225" s="2">
        <v>97433011.799999997</v>
      </c>
      <c r="P225" s="15">
        <v>0.1</v>
      </c>
      <c r="Q225" s="2">
        <v>470266.94</v>
      </c>
      <c r="R225" s="13">
        <v>0.25</v>
      </c>
      <c r="S225" s="15">
        <v>0</v>
      </c>
      <c r="T225" s="2">
        <v>24358252.949999999</v>
      </c>
      <c r="U225" s="2">
        <v>5000000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18">
        <v>0</v>
      </c>
      <c r="AC225" s="4">
        <v>29828519.890000001</v>
      </c>
      <c r="AD225" t="s">
        <v>54</v>
      </c>
    </row>
    <row r="226" spans="1:30" hidden="1" x14ac:dyDescent="0.25">
      <c r="A226" s="20">
        <v>1255</v>
      </c>
      <c r="B226" t="s">
        <v>156</v>
      </c>
      <c r="C226" t="s">
        <v>294</v>
      </c>
      <c r="D226" t="s">
        <v>2</v>
      </c>
      <c r="E226" t="s">
        <v>8</v>
      </c>
      <c r="F226" t="s">
        <v>303</v>
      </c>
      <c r="G226" s="2">
        <v>13676787000</v>
      </c>
      <c r="H226" s="2">
        <v>166540000</v>
      </c>
      <c r="I226" s="2">
        <v>13510247000</v>
      </c>
      <c r="J226" s="2">
        <v>39623625</v>
      </c>
      <c r="K226" s="2">
        <v>582890</v>
      </c>
      <c r="L226" s="2">
        <v>39040735</v>
      </c>
      <c r="M226" s="2">
        <v>34152910.200000003</v>
      </c>
      <c r="N226" s="2">
        <v>516274</v>
      </c>
      <c r="O226" s="2">
        <v>33636636.200000003</v>
      </c>
      <c r="P226" s="15">
        <v>0.1</v>
      </c>
      <c r="Q226" s="2">
        <v>51627.4</v>
      </c>
      <c r="R226" s="13">
        <v>0.15</v>
      </c>
      <c r="S226" s="15">
        <v>0</v>
      </c>
      <c r="T226" s="2">
        <v>5045495.43</v>
      </c>
      <c r="U226" s="2">
        <v>3000000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18">
        <v>0</v>
      </c>
      <c r="AC226" s="4">
        <v>8097122.8300000001</v>
      </c>
      <c r="AD226" t="s">
        <v>111</v>
      </c>
    </row>
    <row r="227" spans="1:30" hidden="1" x14ac:dyDescent="0.25">
      <c r="A227" s="20">
        <v>1258</v>
      </c>
      <c r="B227" t="s">
        <v>156</v>
      </c>
      <c r="C227" t="s">
        <v>294</v>
      </c>
      <c r="D227" t="s">
        <v>2</v>
      </c>
      <c r="E227" t="s">
        <v>8</v>
      </c>
      <c r="F227" t="s">
        <v>304</v>
      </c>
      <c r="G227" s="2">
        <v>533635176800</v>
      </c>
      <c r="H227" s="2">
        <v>1701804000</v>
      </c>
      <c r="I227" s="2">
        <v>531933372800</v>
      </c>
      <c r="J227" s="2">
        <v>838075004</v>
      </c>
      <c r="K227" s="2">
        <v>5446266</v>
      </c>
      <c r="L227" s="2">
        <v>832628738</v>
      </c>
      <c r="M227" s="2">
        <v>624620933.27999997</v>
      </c>
      <c r="N227" s="2">
        <v>4765544.4000000004</v>
      </c>
      <c r="O227" s="2">
        <v>619855388.88</v>
      </c>
      <c r="P227" s="15">
        <v>0.1</v>
      </c>
      <c r="Q227" s="2">
        <v>476554.44</v>
      </c>
      <c r="R227" s="13">
        <v>0.25</v>
      </c>
      <c r="S227" s="15">
        <v>0.5</v>
      </c>
      <c r="T227" s="2">
        <v>272427694.44</v>
      </c>
      <c r="U227" s="2">
        <v>7000000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18">
        <v>0</v>
      </c>
      <c r="AC227" s="4">
        <v>279904248.88</v>
      </c>
      <c r="AD227" t="s">
        <v>49</v>
      </c>
    </row>
    <row r="228" spans="1:30" hidden="1" x14ac:dyDescent="0.25">
      <c r="A228" s="20">
        <v>1259</v>
      </c>
      <c r="B228" t="s">
        <v>156</v>
      </c>
      <c r="C228" t="s">
        <v>293</v>
      </c>
      <c r="D228" t="s">
        <v>2</v>
      </c>
      <c r="E228" t="s">
        <v>338</v>
      </c>
      <c r="F228" t="s">
        <v>323</v>
      </c>
      <c r="G228" s="2">
        <v>3337431000</v>
      </c>
      <c r="H228" s="2">
        <v>40425000</v>
      </c>
      <c r="I228" s="2">
        <v>3297006000</v>
      </c>
      <c r="J228" s="2">
        <v>9267708</v>
      </c>
      <c r="K228" s="2">
        <v>141488</v>
      </c>
      <c r="L228" s="2">
        <v>9126220</v>
      </c>
      <c r="M228" s="2">
        <v>7932735.5999999996</v>
      </c>
      <c r="N228" s="2">
        <v>125318</v>
      </c>
      <c r="O228" s="2">
        <v>7807417.5999999996</v>
      </c>
      <c r="P228" s="15">
        <v>0.1</v>
      </c>
      <c r="Q228" s="2">
        <v>12531.8</v>
      </c>
      <c r="R228" s="13">
        <v>0.3</v>
      </c>
      <c r="S228" s="15">
        <v>0</v>
      </c>
      <c r="T228" s="2">
        <v>2342225.2799999998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18">
        <v>0</v>
      </c>
      <c r="AC228" s="4">
        <v>2354757.08</v>
      </c>
      <c r="AD228" t="s">
        <v>177</v>
      </c>
    </row>
    <row r="229" spans="1:30" hidden="1" x14ac:dyDescent="0.25">
      <c r="A229" s="20">
        <v>1260</v>
      </c>
      <c r="B229" t="s">
        <v>156</v>
      </c>
      <c r="C229" t="s">
        <v>293</v>
      </c>
      <c r="D229" t="s">
        <v>2</v>
      </c>
      <c r="E229" t="s">
        <v>215</v>
      </c>
      <c r="F229" t="s">
        <v>305</v>
      </c>
      <c r="G229" s="2">
        <v>5952055000</v>
      </c>
      <c r="H229" s="2">
        <v>0</v>
      </c>
      <c r="I229" s="2">
        <v>5952055000</v>
      </c>
      <c r="J229" s="2">
        <v>14735106</v>
      </c>
      <c r="K229" s="2">
        <v>0</v>
      </c>
      <c r="L229" s="2">
        <v>14735106</v>
      </c>
      <c r="M229" s="2">
        <v>12354284</v>
      </c>
      <c r="N229" s="2">
        <v>0</v>
      </c>
      <c r="O229" s="2">
        <v>12354284</v>
      </c>
      <c r="P229" s="15">
        <v>0.1</v>
      </c>
      <c r="Q229" s="2">
        <v>0</v>
      </c>
      <c r="R229" s="13">
        <v>0.3</v>
      </c>
      <c r="S229" s="15">
        <v>0</v>
      </c>
      <c r="T229" s="2">
        <v>3706285.2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18">
        <v>0</v>
      </c>
      <c r="AC229" s="4">
        <v>3706285.2</v>
      </c>
      <c r="AD229" t="s">
        <v>263</v>
      </c>
    </row>
    <row r="230" spans="1:30" hidden="1" x14ac:dyDescent="0.25">
      <c r="A230" s="20">
        <v>1262</v>
      </c>
      <c r="B230" t="s">
        <v>156</v>
      </c>
      <c r="C230" t="s">
        <v>293</v>
      </c>
      <c r="D230" t="s">
        <v>2</v>
      </c>
      <c r="E230" t="s">
        <v>337</v>
      </c>
      <c r="F230" t="s">
        <v>306</v>
      </c>
      <c r="G230" s="2">
        <v>14262512000</v>
      </c>
      <c r="H230" s="2">
        <v>0</v>
      </c>
      <c r="I230" s="2">
        <v>14262512000</v>
      </c>
      <c r="J230" s="2">
        <v>37859913</v>
      </c>
      <c r="K230" s="2">
        <v>0</v>
      </c>
      <c r="L230" s="2">
        <v>37859913</v>
      </c>
      <c r="M230" s="2">
        <v>32154908.199999999</v>
      </c>
      <c r="N230" s="2">
        <v>0</v>
      </c>
      <c r="O230" s="2">
        <v>32154908.199999999</v>
      </c>
      <c r="P230" s="15">
        <v>0.1</v>
      </c>
      <c r="Q230" s="2">
        <v>0</v>
      </c>
      <c r="R230" s="13">
        <v>0.3</v>
      </c>
      <c r="S230" s="15">
        <v>0</v>
      </c>
      <c r="T230" s="2">
        <v>9646472.4600000009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18">
        <v>0</v>
      </c>
      <c r="AC230" s="4">
        <v>9646472.4600000009</v>
      </c>
      <c r="AD230" t="s">
        <v>48</v>
      </c>
    </row>
    <row r="231" spans="1:30" hidden="1" x14ac:dyDescent="0.25">
      <c r="A231" s="20">
        <v>1264</v>
      </c>
      <c r="B231" t="s">
        <v>156</v>
      </c>
      <c r="C231" t="s">
        <v>293</v>
      </c>
      <c r="D231" t="s">
        <v>2</v>
      </c>
      <c r="E231" t="s">
        <v>4</v>
      </c>
      <c r="F231" t="s">
        <v>307</v>
      </c>
      <c r="G231" s="2">
        <v>5115251000</v>
      </c>
      <c r="H231" s="2">
        <v>515465000</v>
      </c>
      <c r="I231" s="2">
        <v>4599786000</v>
      </c>
      <c r="J231" s="2">
        <v>12720847</v>
      </c>
      <c r="K231" s="2">
        <v>1612813</v>
      </c>
      <c r="L231" s="2">
        <v>11108034</v>
      </c>
      <c r="M231" s="2">
        <v>10674746.6</v>
      </c>
      <c r="N231" s="2">
        <v>1406627</v>
      </c>
      <c r="O231" s="2">
        <v>9268119.5999999996</v>
      </c>
      <c r="P231" s="15">
        <v>0.1</v>
      </c>
      <c r="Q231" s="2">
        <v>140662.70000000001</v>
      </c>
      <c r="R231" s="13">
        <v>0.3</v>
      </c>
      <c r="S231" s="15">
        <v>0</v>
      </c>
      <c r="T231" s="2">
        <v>2780435.88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18">
        <v>0</v>
      </c>
      <c r="AC231" s="4">
        <v>2921098.58</v>
      </c>
      <c r="AD231" t="s">
        <v>52</v>
      </c>
    </row>
    <row r="232" spans="1:30" hidden="1" x14ac:dyDescent="0.25">
      <c r="A232" s="20">
        <v>1265</v>
      </c>
      <c r="B232" t="s">
        <v>156</v>
      </c>
      <c r="C232" t="s">
        <v>294</v>
      </c>
      <c r="D232" t="s">
        <v>9</v>
      </c>
      <c r="E232" t="s">
        <v>28</v>
      </c>
      <c r="F232" t="s">
        <v>308</v>
      </c>
      <c r="G232" s="2">
        <v>18858156400</v>
      </c>
      <c r="H232" s="2">
        <v>0</v>
      </c>
      <c r="I232" s="2">
        <v>18858156400</v>
      </c>
      <c r="J232" s="2">
        <v>53081772</v>
      </c>
      <c r="K232" s="2">
        <v>0</v>
      </c>
      <c r="L232" s="2">
        <v>53081772</v>
      </c>
      <c r="M232" s="2">
        <v>45538509.439999998</v>
      </c>
      <c r="N232" s="2">
        <v>0</v>
      </c>
      <c r="O232" s="2">
        <v>45538509.439999998</v>
      </c>
      <c r="P232" s="15">
        <v>0.1</v>
      </c>
      <c r="Q232" s="2">
        <v>0</v>
      </c>
      <c r="R232" s="13">
        <v>0.15</v>
      </c>
      <c r="S232" s="15">
        <v>0</v>
      </c>
      <c r="T232" s="2">
        <v>6830776.4160000002</v>
      </c>
      <c r="U232" s="2">
        <v>3000000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18">
        <v>0</v>
      </c>
      <c r="AC232" s="4">
        <v>9830776.4159999993</v>
      </c>
      <c r="AD232" t="s">
        <v>29</v>
      </c>
    </row>
    <row r="233" spans="1:30" hidden="1" x14ac:dyDescent="0.25">
      <c r="A233" s="20">
        <v>1266</v>
      </c>
      <c r="B233" t="s">
        <v>156</v>
      </c>
      <c r="C233" t="s">
        <v>293</v>
      </c>
      <c r="D233" t="s">
        <v>9</v>
      </c>
      <c r="E233" t="s">
        <v>16</v>
      </c>
      <c r="F233" t="s">
        <v>309</v>
      </c>
      <c r="G233" s="2">
        <v>6830475600</v>
      </c>
      <c r="H233" s="2">
        <v>0</v>
      </c>
      <c r="I233" s="2">
        <v>6830475600</v>
      </c>
      <c r="J233" s="2">
        <v>17841578</v>
      </c>
      <c r="K233" s="2">
        <v>0</v>
      </c>
      <c r="L233" s="2">
        <v>17841578</v>
      </c>
      <c r="M233" s="2">
        <v>15109387.76</v>
      </c>
      <c r="N233" s="2">
        <v>0</v>
      </c>
      <c r="O233" s="2">
        <v>15109387.76</v>
      </c>
      <c r="P233" s="15">
        <v>0.1</v>
      </c>
      <c r="Q233" s="2">
        <v>0</v>
      </c>
      <c r="R233" s="13">
        <v>0.3</v>
      </c>
      <c r="S233" s="15">
        <v>0</v>
      </c>
      <c r="T233" s="2">
        <v>4532816.3279999997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18">
        <v>0</v>
      </c>
      <c r="AC233" s="4">
        <v>4532816.3279999997</v>
      </c>
      <c r="AD233" t="s">
        <v>20</v>
      </c>
    </row>
    <row r="234" spans="1:30" hidden="1" x14ac:dyDescent="0.25">
      <c r="A234" s="20">
        <v>1268</v>
      </c>
      <c r="B234" t="s">
        <v>156</v>
      </c>
      <c r="C234" t="s">
        <v>293</v>
      </c>
      <c r="D234" t="s">
        <v>2</v>
      </c>
      <c r="E234" t="s">
        <v>337</v>
      </c>
      <c r="F234" t="s">
        <v>312</v>
      </c>
      <c r="G234" s="2">
        <v>49536959000</v>
      </c>
      <c r="H234" s="2">
        <v>0</v>
      </c>
      <c r="I234" s="2">
        <v>49536959000</v>
      </c>
      <c r="J234" s="2">
        <v>75235740</v>
      </c>
      <c r="K234" s="2">
        <v>0</v>
      </c>
      <c r="L234" s="2">
        <v>75235740</v>
      </c>
      <c r="M234" s="2">
        <v>55420956.399999999</v>
      </c>
      <c r="N234" s="2">
        <v>0</v>
      </c>
      <c r="O234" s="2">
        <v>55420956.399999999</v>
      </c>
      <c r="P234" s="15">
        <v>0.1</v>
      </c>
      <c r="Q234" s="2">
        <v>0</v>
      </c>
      <c r="R234" s="13">
        <v>0.3</v>
      </c>
      <c r="S234" s="15">
        <v>0</v>
      </c>
      <c r="T234" s="2">
        <v>16626286.92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18">
        <v>0</v>
      </c>
      <c r="AC234" s="4">
        <v>16626286.92</v>
      </c>
      <c r="AD234" t="s">
        <v>103</v>
      </c>
    </row>
    <row r="235" spans="1:30" hidden="1" x14ac:dyDescent="0.25">
      <c r="A235" s="20">
        <v>1273</v>
      </c>
      <c r="B235" t="s">
        <v>156</v>
      </c>
      <c r="C235" t="s">
        <v>293</v>
      </c>
      <c r="D235" t="s">
        <v>9</v>
      </c>
      <c r="E235" t="s">
        <v>28</v>
      </c>
      <c r="F235" t="s">
        <v>313</v>
      </c>
      <c r="G235" s="2">
        <v>31280620000</v>
      </c>
      <c r="H235" s="2">
        <v>0</v>
      </c>
      <c r="I235" s="2">
        <v>31280620000</v>
      </c>
      <c r="J235" s="2">
        <v>62607698</v>
      </c>
      <c r="K235" s="2">
        <v>0</v>
      </c>
      <c r="L235" s="2">
        <v>62607698</v>
      </c>
      <c r="M235" s="2">
        <v>50095450</v>
      </c>
      <c r="N235" s="2">
        <v>0</v>
      </c>
      <c r="O235" s="2">
        <v>50095450</v>
      </c>
      <c r="P235" s="15">
        <v>0.1</v>
      </c>
      <c r="Q235" s="2">
        <v>0</v>
      </c>
      <c r="R235" s="13">
        <v>0.3</v>
      </c>
      <c r="S235" s="15">
        <v>0</v>
      </c>
      <c r="T235" s="2">
        <v>15028635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18">
        <v>0</v>
      </c>
      <c r="AC235" s="4">
        <v>15028635</v>
      </c>
      <c r="AD235" t="s">
        <v>29</v>
      </c>
    </row>
    <row r="236" spans="1:30" hidden="1" x14ac:dyDescent="0.25">
      <c r="A236" s="20">
        <v>1275</v>
      </c>
      <c r="B236" t="s">
        <v>0</v>
      </c>
      <c r="C236" t="s">
        <v>1</v>
      </c>
      <c r="D236" t="s">
        <v>2</v>
      </c>
      <c r="E236" t="s">
        <v>397</v>
      </c>
      <c r="F236" t="s">
        <v>314</v>
      </c>
      <c r="G236" s="2">
        <v>3076335000</v>
      </c>
      <c r="H236" s="2">
        <v>0</v>
      </c>
      <c r="I236" s="2">
        <v>3076335000</v>
      </c>
      <c r="J236" s="2">
        <v>8929577</v>
      </c>
      <c r="K236" s="2">
        <v>0</v>
      </c>
      <c r="L236" s="2">
        <v>8929577</v>
      </c>
      <c r="M236" s="2">
        <v>7699043</v>
      </c>
      <c r="N236" s="2">
        <v>0</v>
      </c>
      <c r="O236" s="2">
        <v>7699043</v>
      </c>
      <c r="P236" s="15">
        <v>0</v>
      </c>
      <c r="Q236" s="2">
        <v>0</v>
      </c>
      <c r="R236" s="13">
        <v>0</v>
      </c>
      <c r="S236" s="15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18">
        <v>0</v>
      </c>
      <c r="AC236" s="4">
        <v>0</v>
      </c>
      <c r="AD236" t="s">
        <v>1</v>
      </c>
    </row>
    <row r="237" spans="1:30" hidden="1" x14ac:dyDescent="0.25">
      <c r="A237" s="20">
        <v>1281</v>
      </c>
      <c r="B237" t="s">
        <v>156</v>
      </c>
      <c r="C237" t="s">
        <v>293</v>
      </c>
      <c r="D237" t="s">
        <v>2</v>
      </c>
      <c r="E237" t="s">
        <v>4</v>
      </c>
      <c r="F237" t="s">
        <v>316</v>
      </c>
      <c r="G237" s="2">
        <v>16763819100</v>
      </c>
      <c r="H237" s="2">
        <v>662208100</v>
      </c>
      <c r="I237" s="2">
        <v>16101611000</v>
      </c>
      <c r="J237" s="2">
        <v>41717041</v>
      </c>
      <c r="K237" s="2">
        <v>2267147</v>
      </c>
      <c r="L237" s="2">
        <v>39449894</v>
      </c>
      <c r="M237" s="2">
        <v>35011513.359999999</v>
      </c>
      <c r="N237" s="2">
        <v>2002263.76</v>
      </c>
      <c r="O237" s="2">
        <v>33009249.600000001</v>
      </c>
      <c r="P237" s="15">
        <v>0.1</v>
      </c>
      <c r="Q237" s="2">
        <v>200226.37599999999</v>
      </c>
      <c r="R237" s="13">
        <v>0.3</v>
      </c>
      <c r="S237" s="15">
        <v>0</v>
      </c>
      <c r="T237" s="2">
        <v>9902774.8800000008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18">
        <v>0</v>
      </c>
      <c r="AC237" s="4">
        <v>10103001.255999999</v>
      </c>
      <c r="AD237" t="s">
        <v>234</v>
      </c>
    </row>
    <row r="238" spans="1:30" hidden="1" x14ac:dyDescent="0.25">
      <c r="A238" s="20">
        <v>1282</v>
      </c>
      <c r="B238" t="s">
        <v>156</v>
      </c>
      <c r="C238" t="s">
        <v>293</v>
      </c>
      <c r="D238" t="s">
        <v>2</v>
      </c>
      <c r="E238" t="s">
        <v>4</v>
      </c>
      <c r="F238" t="s">
        <v>317</v>
      </c>
      <c r="G238" s="2">
        <v>12817494000</v>
      </c>
      <c r="H238" s="2">
        <v>7022384000</v>
      </c>
      <c r="I238" s="2">
        <v>5795110000</v>
      </c>
      <c r="J238" s="2">
        <v>28803821</v>
      </c>
      <c r="K238" s="2">
        <v>12743914</v>
      </c>
      <c r="L238" s="2">
        <v>16059907</v>
      </c>
      <c r="M238" s="2">
        <v>23676823.399999999</v>
      </c>
      <c r="N238" s="2">
        <v>9934960.4000000004</v>
      </c>
      <c r="O238" s="2">
        <v>13741863</v>
      </c>
      <c r="P238" s="15">
        <v>0.1</v>
      </c>
      <c r="Q238" s="2">
        <v>993496.04</v>
      </c>
      <c r="R238" s="13">
        <v>0.3</v>
      </c>
      <c r="S238" s="15">
        <v>0</v>
      </c>
      <c r="T238" s="2">
        <v>4122558.9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18">
        <v>0</v>
      </c>
      <c r="AC238" s="4">
        <v>5116054.9400000004</v>
      </c>
      <c r="AD238" t="s">
        <v>234</v>
      </c>
    </row>
    <row r="239" spans="1:30" hidden="1" x14ac:dyDescent="0.25">
      <c r="A239" s="20">
        <v>1285</v>
      </c>
      <c r="B239" t="s">
        <v>156</v>
      </c>
      <c r="C239" t="s">
        <v>293</v>
      </c>
      <c r="D239" t="s">
        <v>2</v>
      </c>
      <c r="E239" t="s">
        <v>337</v>
      </c>
      <c r="F239" t="s">
        <v>318</v>
      </c>
      <c r="G239" s="2">
        <v>348540000</v>
      </c>
      <c r="H239" s="2">
        <v>0</v>
      </c>
      <c r="I239" s="2">
        <v>348540000</v>
      </c>
      <c r="J239" s="2">
        <v>1169890</v>
      </c>
      <c r="K239" s="2">
        <v>0</v>
      </c>
      <c r="L239" s="2">
        <v>1169890</v>
      </c>
      <c r="M239" s="2">
        <v>1030474</v>
      </c>
      <c r="N239" s="2">
        <v>0</v>
      </c>
      <c r="O239" s="2">
        <v>1030474</v>
      </c>
      <c r="P239" s="15">
        <v>0.1</v>
      </c>
      <c r="Q239" s="2">
        <v>0</v>
      </c>
      <c r="R239" s="13">
        <v>0.3</v>
      </c>
      <c r="S239" s="15">
        <v>0</v>
      </c>
      <c r="T239" s="2">
        <v>309142.2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18">
        <v>0</v>
      </c>
      <c r="AC239" s="4">
        <v>309142.2</v>
      </c>
      <c r="AD239" t="s">
        <v>46</v>
      </c>
    </row>
    <row r="240" spans="1:30" hidden="1" x14ac:dyDescent="0.25">
      <c r="A240" s="20">
        <v>1288</v>
      </c>
      <c r="B240" t="s">
        <v>156</v>
      </c>
      <c r="C240" t="s">
        <v>293</v>
      </c>
      <c r="D240" t="s">
        <v>9</v>
      </c>
      <c r="E240" t="s">
        <v>16</v>
      </c>
      <c r="F240" t="s">
        <v>319</v>
      </c>
      <c r="G240" s="2">
        <v>4285971800</v>
      </c>
      <c r="H240" s="2">
        <v>0</v>
      </c>
      <c r="I240" s="2">
        <v>4285971800</v>
      </c>
      <c r="J240" s="2">
        <v>13901800</v>
      </c>
      <c r="K240" s="2">
        <v>0</v>
      </c>
      <c r="L240" s="2">
        <v>13901800</v>
      </c>
      <c r="M240" s="2">
        <v>12187411.279999999</v>
      </c>
      <c r="N240" s="2">
        <v>0</v>
      </c>
      <c r="O240" s="2">
        <v>12187411.279999999</v>
      </c>
      <c r="P240" s="15">
        <v>0.1</v>
      </c>
      <c r="Q240" s="2">
        <v>0</v>
      </c>
      <c r="R240" s="13">
        <v>0.3</v>
      </c>
      <c r="S240" s="15">
        <v>0</v>
      </c>
      <c r="T240" s="2">
        <v>3656223.3840000001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18">
        <v>0</v>
      </c>
      <c r="AC240" s="4">
        <v>3656223.3840000001</v>
      </c>
      <c r="AD240" t="s">
        <v>33</v>
      </c>
    </row>
    <row r="241" spans="1:30" hidden="1" x14ac:dyDescent="0.25">
      <c r="A241" s="20">
        <v>1289</v>
      </c>
      <c r="B241" t="s">
        <v>156</v>
      </c>
      <c r="C241" t="s">
        <v>295</v>
      </c>
      <c r="D241" t="s">
        <v>2</v>
      </c>
      <c r="E241" t="s">
        <v>337</v>
      </c>
      <c r="F241" t="s">
        <v>320</v>
      </c>
      <c r="G241" s="2">
        <v>52565615000</v>
      </c>
      <c r="H241" s="2">
        <v>0</v>
      </c>
      <c r="I241" s="2">
        <v>52565615000</v>
      </c>
      <c r="J241" s="2">
        <v>90025606</v>
      </c>
      <c r="K241" s="2">
        <v>0</v>
      </c>
      <c r="L241" s="2">
        <v>90025606</v>
      </c>
      <c r="M241" s="2">
        <v>68999360</v>
      </c>
      <c r="N241" s="2">
        <v>0</v>
      </c>
      <c r="O241" s="2">
        <v>68999360</v>
      </c>
      <c r="P241" s="15">
        <v>0.1</v>
      </c>
      <c r="Q241" s="2">
        <v>0</v>
      </c>
      <c r="R241" s="13">
        <v>0.2</v>
      </c>
      <c r="S241" s="15">
        <v>0</v>
      </c>
      <c r="T241" s="2">
        <v>13799872</v>
      </c>
      <c r="U241" s="2">
        <v>5000000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18">
        <v>0</v>
      </c>
      <c r="AC241" s="4">
        <v>18799872</v>
      </c>
      <c r="AD241" t="s">
        <v>103</v>
      </c>
    </row>
    <row r="242" spans="1:30" hidden="1" x14ac:dyDescent="0.25">
      <c r="A242" s="20">
        <v>1290</v>
      </c>
      <c r="B242" t="s">
        <v>156</v>
      </c>
      <c r="C242" t="s">
        <v>293</v>
      </c>
      <c r="D242" t="s">
        <v>2</v>
      </c>
      <c r="E242" t="s">
        <v>337</v>
      </c>
      <c r="F242" t="s">
        <v>324</v>
      </c>
      <c r="G242" s="2">
        <v>10447746200</v>
      </c>
      <c r="H242" s="2">
        <v>1353180000</v>
      </c>
      <c r="I242" s="2">
        <v>9094566200</v>
      </c>
      <c r="J242" s="2">
        <v>23646778</v>
      </c>
      <c r="K242" s="2">
        <v>3270631</v>
      </c>
      <c r="L242" s="2">
        <v>20376147</v>
      </c>
      <c r="M242" s="2">
        <v>19467679.52</v>
      </c>
      <c r="N242" s="2">
        <v>2729359</v>
      </c>
      <c r="O242" s="2">
        <v>16738320.52</v>
      </c>
      <c r="P242" s="15">
        <v>0.1</v>
      </c>
      <c r="Q242" s="2">
        <v>272935.90000000002</v>
      </c>
      <c r="R242" s="13">
        <v>0.3</v>
      </c>
      <c r="S242" s="15">
        <v>0</v>
      </c>
      <c r="T242" s="2">
        <v>5021496.1560000004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18">
        <v>0</v>
      </c>
      <c r="AC242" s="4">
        <v>5294432.0559999999</v>
      </c>
      <c r="AD242" t="s">
        <v>103</v>
      </c>
    </row>
    <row r="243" spans="1:30" hidden="1" x14ac:dyDescent="0.25">
      <c r="A243" s="20">
        <v>1291</v>
      </c>
      <c r="B243" t="s">
        <v>156</v>
      </c>
      <c r="C243" t="s">
        <v>293</v>
      </c>
      <c r="D243" t="s">
        <v>9</v>
      </c>
      <c r="E243" t="s">
        <v>16</v>
      </c>
      <c r="F243" t="s">
        <v>321</v>
      </c>
      <c r="G243" s="2">
        <v>32235496000</v>
      </c>
      <c r="H243" s="2">
        <v>0</v>
      </c>
      <c r="I243" s="2">
        <v>32235496000</v>
      </c>
      <c r="J243" s="2">
        <v>50839836</v>
      </c>
      <c r="K243" s="2">
        <v>0</v>
      </c>
      <c r="L243" s="2">
        <v>50839836</v>
      </c>
      <c r="M243" s="2">
        <v>37945637.600000001</v>
      </c>
      <c r="N243" s="2">
        <v>0</v>
      </c>
      <c r="O243" s="2">
        <v>37945637.600000001</v>
      </c>
      <c r="P243" s="15">
        <v>0.1</v>
      </c>
      <c r="Q243" s="2">
        <v>0</v>
      </c>
      <c r="R243" s="13">
        <v>0.3</v>
      </c>
      <c r="S243" s="15">
        <v>0</v>
      </c>
      <c r="T243" s="2">
        <v>11383691.279999999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18">
        <v>0</v>
      </c>
      <c r="AC243" s="4">
        <v>11383691.279999999</v>
      </c>
      <c r="AD243" t="s">
        <v>25</v>
      </c>
    </row>
    <row r="244" spans="1:30" hidden="1" x14ac:dyDescent="0.25">
      <c r="A244" s="20">
        <v>1292</v>
      </c>
      <c r="B244" t="s">
        <v>156</v>
      </c>
      <c r="C244" t="s">
        <v>294</v>
      </c>
      <c r="D244" t="s">
        <v>2</v>
      </c>
      <c r="E244" t="s">
        <v>337</v>
      </c>
      <c r="F244" t="s">
        <v>325</v>
      </c>
      <c r="G244" s="2">
        <v>30832752000</v>
      </c>
      <c r="H244" s="2">
        <v>0</v>
      </c>
      <c r="I244" s="2">
        <v>30832752000</v>
      </c>
      <c r="J244" s="2">
        <v>63868065</v>
      </c>
      <c r="K244" s="2">
        <v>0</v>
      </c>
      <c r="L244" s="2">
        <v>63868065</v>
      </c>
      <c r="M244" s="2">
        <v>51534964.200000003</v>
      </c>
      <c r="N244" s="2">
        <v>0</v>
      </c>
      <c r="O244" s="2">
        <v>51534964.200000003</v>
      </c>
      <c r="P244" s="15">
        <v>0.1</v>
      </c>
      <c r="Q244" s="2">
        <v>0</v>
      </c>
      <c r="R244" s="13">
        <v>0.15</v>
      </c>
      <c r="S244" s="15">
        <v>0</v>
      </c>
      <c r="T244" s="2">
        <v>7730244.6299999999</v>
      </c>
      <c r="U244" s="2">
        <v>3000000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18">
        <v>0</v>
      </c>
      <c r="AC244" s="4">
        <v>10730244.630000001</v>
      </c>
      <c r="AD244" t="s">
        <v>48</v>
      </c>
    </row>
    <row r="245" spans="1:30" hidden="1" x14ac:dyDescent="0.25">
      <c r="A245" s="20">
        <v>1293</v>
      </c>
      <c r="B245" t="s">
        <v>156</v>
      </c>
      <c r="C245" t="s">
        <v>293</v>
      </c>
      <c r="D245" t="s">
        <v>2</v>
      </c>
      <c r="E245" t="s">
        <v>8</v>
      </c>
      <c r="F245" t="s">
        <v>326</v>
      </c>
      <c r="G245" s="2">
        <v>22804451200</v>
      </c>
      <c r="H245" s="2">
        <v>3749717000</v>
      </c>
      <c r="I245" s="2">
        <v>19054734200</v>
      </c>
      <c r="J245" s="2">
        <v>57800524</v>
      </c>
      <c r="K245" s="2">
        <v>10993991</v>
      </c>
      <c r="L245" s="2">
        <v>46806533</v>
      </c>
      <c r="M245" s="2">
        <v>48678743.520000003</v>
      </c>
      <c r="N245" s="2">
        <v>9494104.1999999993</v>
      </c>
      <c r="O245" s="2">
        <v>39184639.32</v>
      </c>
      <c r="P245" s="15">
        <v>0.1</v>
      </c>
      <c r="Q245" s="2">
        <v>949410.42</v>
      </c>
      <c r="R245" s="13">
        <v>0.3</v>
      </c>
      <c r="S245" s="15">
        <v>0</v>
      </c>
      <c r="T245" s="2">
        <v>11755391.796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18">
        <v>0</v>
      </c>
      <c r="AC245" s="4">
        <v>12704802.216</v>
      </c>
      <c r="AD245" t="s">
        <v>44</v>
      </c>
    </row>
    <row r="246" spans="1:30" hidden="1" x14ac:dyDescent="0.25">
      <c r="A246" s="20">
        <v>1294</v>
      </c>
      <c r="B246" t="s">
        <v>156</v>
      </c>
      <c r="C246" t="s">
        <v>293</v>
      </c>
      <c r="D246" t="s">
        <v>9</v>
      </c>
      <c r="E246" t="s">
        <v>28</v>
      </c>
      <c r="F246" t="s">
        <v>327</v>
      </c>
      <c r="G246" s="2">
        <v>14754611000</v>
      </c>
      <c r="H246" s="2">
        <v>0</v>
      </c>
      <c r="I246" s="2">
        <v>14754611000</v>
      </c>
      <c r="J246" s="2">
        <v>32603694</v>
      </c>
      <c r="K246" s="2">
        <v>0</v>
      </c>
      <c r="L246" s="2">
        <v>32603694</v>
      </c>
      <c r="M246" s="2">
        <v>26701849.600000001</v>
      </c>
      <c r="N246" s="2">
        <v>0</v>
      </c>
      <c r="O246" s="2">
        <v>26701849.600000001</v>
      </c>
      <c r="P246" s="15">
        <v>0.1</v>
      </c>
      <c r="Q246" s="2">
        <v>0</v>
      </c>
      <c r="R246" s="13">
        <v>0.3</v>
      </c>
      <c r="S246" s="15">
        <v>0</v>
      </c>
      <c r="T246" s="2">
        <v>8010554.8799999999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18">
        <v>0</v>
      </c>
      <c r="AC246" s="4">
        <v>8010554.8799999999</v>
      </c>
      <c r="AD246" t="s">
        <v>24</v>
      </c>
    </row>
    <row r="247" spans="1:30" hidden="1" x14ac:dyDescent="0.25">
      <c r="A247" s="20">
        <v>1295</v>
      </c>
      <c r="B247" t="s">
        <v>156</v>
      </c>
      <c r="C247" t="s">
        <v>294</v>
      </c>
      <c r="D247" t="s">
        <v>9</v>
      </c>
      <c r="E247" t="s">
        <v>10</v>
      </c>
      <c r="F247" t="s">
        <v>328</v>
      </c>
      <c r="G247" s="2">
        <v>57783663000</v>
      </c>
      <c r="H247" s="2">
        <v>0</v>
      </c>
      <c r="I247" s="2">
        <v>57783663000</v>
      </c>
      <c r="J247" s="2">
        <v>124965981</v>
      </c>
      <c r="K247" s="2">
        <v>0</v>
      </c>
      <c r="L247" s="2">
        <v>124965981</v>
      </c>
      <c r="M247" s="2">
        <v>101852515.8</v>
      </c>
      <c r="N247" s="2">
        <v>0</v>
      </c>
      <c r="O247" s="2">
        <v>101852515.8</v>
      </c>
      <c r="P247" s="15">
        <v>0.1</v>
      </c>
      <c r="Q247" s="2">
        <v>0</v>
      </c>
      <c r="R247" s="13">
        <v>0.25</v>
      </c>
      <c r="S247" s="15">
        <v>0</v>
      </c>
      <c r="T247" s="2">
        <v>25463128.949999999</v>
      </c>
      <c r="U247" s="2">
        <v>5000000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18">
        <v>0</v>
      </c>
      <c r="AC247" s="4">
        <v>30463128.949999999</v>
      </c>
      <c r="AD247" t="s">
        <v>37</v>
      </c>
    </row>
    <row r="248" spans="1:30" hidden="1" x14ac:dyDescent="0.25">
      <c r="A248" s="20">
        <v>1296</v>
      </c>
      <c r="B248" t="s">
        <v>156</v>
      </c>
      <c r="C248" t="s">
        <v>293</v>
      </c>
      <c r="D248" t="s">
        <v>9</v>
      </c>
      <c r="E248" t="s">
        <v>10</v>
      </c>
      <c r="F248" t="s">
        <v>329</v>
      </c>
      <c r="G248" s="2">
        <v>39707716000</v>
      </c>
      <c r="H248" s="2">
        <v>0</v>
      </c>
      <c r="I248" s="2">
        <v>39707716000</v>
      </c>
      <c r="J248" s="2">
        <v>83413250</v>
      </c>
      <c r="K248" s="2">
        <v>0</v>
      </c>
      <c r="L248" s="2">
        <v>83413250</v>
      </c>
      <c r="M248" s="2">
        <v>67530163.599999994</v>
      </c>
      <c r="N248" s="2">
        <v>0</v>
      </c>
      <c r="O248" s="2">
        <v>67530163.599999994</v>
      </c>
      <c r="P248" s="15">
        <v>0.1</v>
      </c>
      <c r="Q248" s="2">
        <v>0</v>
      </c>
      <c r="R248" s="13">
        <v>0.3</v>
      </c>
      <c r="S248" s="15">
        <v>0</v>
      </c>
      <c r="T248" s="2">
        <v>20259049.079999998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18">
        <v>0</v>
      </c>
      <c r="AC248" s="4">
        <v>20259049.079999998</v>
      </c>
      <c r="AD248" t="s">
        <v>68</v>
      </c>
    </row>
    <row r="249" spans="1:30" hidden="1" x14ac:dyDescent="0.25">
      <c r="A249" s="20">
        <v>1297</v>
      </c>
      <c r="B249" t="s">
        <v>156</v>
      </c>
      <c r="C249" t="s">
        <v>293</v>
      </c>
      <c r="D249" t="s">
        <v>2</v>
      </c>
      <c r="E249" t="s">
        <v>8</v>
      </c>
      <c r="F249" t="s">
        <v>330</v>
      </c>
      <c r="G249" s="2">
        <v>585700000</v>
      </c>
      <c r="H249" s="2">
        <v>0</v>
      </c>
      <c r="I249" s="2">
        <v>585700000</v>
      </c>
      <c r="J249" s="2">
        <v>1949951</v>
      </c>
      <c r="K249" s="2">
        <v>0</v>
      </c>
      <c r="L249" s="2">
        <v>1949951</v>
      </c>
      <c r="M249" s="2">
        <v>1715671</v>
      </c>
      <c r="N249" s="2">
        <v>0</v>
      </c>
      <c r="O249" s="2">
        <v>1715671</v>
      </c>
      <c r="P249" s="15">
        <v>0.1</v>
      </c>
      <c r="Q249" s="2">
        <v>0</v>
      </c>
      <c r="R249" s="13">
        <v>0.3</v>
      </c>
      <c r="S249" s="15">
        <v>0</v>
      </c>
      <c r="T249" s="2">
        <v>514701.3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18">
        <v>0</v>
      </c>
      <c r="AC249" s="4">
        <v>514701.3</v>
      </c>
      <c r="AD249" t="s">
        <v>44</v>
      </c>
    </row>
    <row r="250" spans="1:30" hidden="1" x14ac:dyDescent="0.25">
      <c r="A250" s="20">
        <v>1298</v>
      </c>
      <c r="B250" t="s">
        <v>156</v>
      </c>
      <c r="C250" t="s">
        <v>293</v>
      </c>
      <c r="D250" t="s">
        <v>2</v>
      </c>
      <c r="E250" t="s">
        <v>4</v>
      </c>
      <c r="F250" t="s">
        <v>331</v>
      </c>
      <c r="G250" s="2">
        <v>305705851000</v>
      </c>
      <c r="H250" s="2">
        <v>0</v>
      </c>
      <c r="I250" s="2">
        <v>305705851000</v>
      </c>
      <c r="J250" s="2">
        <v>466324776</v>
      </c>
      <c r="K250" s="2">
        <v>0</v>
      </c>
      <c r="L250" s="2">
        <v>466324776</v>
      </c>
      <c r="M250" s="2">
        <v>344042435.60000002</v>
      </c>
      <c r="N250" s="2">
        <v>0</v>
      </c>
      <c r="O250" s="2">
        <v>344042435.60000002</v>
      </c>
      <c r="P250" s="15">
        <v>0.1</v>
      </c>
      <c r="Q250" s="2">
        <v>0</v>
      </c>
      <c r="R250" s="13">
        <v>0.3</v>
      </c>
      <c r="S250" s="15">
        <v>0.5</v>
      </c>
      <c r="T250" s="2">
        <v>142021217.80000001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18">
        <v>0</v>
      </c>
      <c r="AC250" s="4">
        <v>142021217.80000001</v>
      </c>
      <c r="AD250" t="s">
        <v>234</v>
      </c>
    </row>
    <row r="251" spans="1:30" hidden="1" x14ac:dyDescent="0.25">
      <c r="A251" s="20">
        <v>1299</v>
      </c>
      <c r="B251" t="s">
        <v>156</v>
      </c>
      <c r="C251" t="s">
        <v>294</v>
      </c>
      <c r="D251" t="s">
        <v>2</v>
      </c>
      <c r="E251" t="s">
        <v>337</v>
      </c>
      <c r="F251" t="s">
        <v>332</v>
      </c>
      <c r="G251" s="2">
        <v>2851836000</v>
      </c>
      <c r="H251" s="2">
        <v>0</v>
      </c>
      <c r="I251" s="2">
        <v>2851836000</v>
      </c>
      <c r="J251" s="2">
        <v>7299885</v>
      </c>
      <c r="K251" s="2">
        <v>0</v>
      </c>
      <c r="L251" s="2">
        <v>7299885</v>
      </c>
      <c r="M251" s="2">
        <v>6159150.5999999996</v>
      </c>
      <c r="N251" s="2">
        <v>0</v>
      </c>
      <c r="O251" s="2">
        <v>6159150.5999999996</v>
      </c>
      <c r="P251" s="15">
        <v>0</v>
      </c>
      <c r="Q251" s="2">
        <v>0</v>
      </c>
      <c r="R251" s="13">
        <v>0</v>
      </c>
      <c r="S251" s="15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18">
        <v>0</v>
      </c>
      <c r="AC251" s="4">
        <v>0</v>
      </c>
      <c r="AD251" t="s">
        <v>103</v>
      </c>
    </row>
    <row r="252" spans="1:30" hidden="1" x14ac:dyDescent="0.25">
      <c r="A252" s="20">
        <v>1300</v>
      </c>
      <c r="B252" t="s">
        <v>156</v>
      </c>
      <c r="C252" t="s">
        <v>293</v>
      </c>
      <c r="D252" t="s">
        <v>2</v>
      </c>
      <c r="E252" t="s">
        <v>337</v>
      </c>
      <c r="F252" t="s">
        <v>333</v>
      </c>
      <c r="G252" s="2">
        <v>5471585000</v>
      </c>
      <c r="H252" s="2">
        <v>29500000</v>
      </c>
      <c r="I252" s="2">
        <v>5442085000</v>
      </c>
      <c r="J252" s="2">
        <v>14900277</v>
      </c>
      <c r="K252" s="2">
        <v>103250</v>
      </c>
      <c r="L252" s="2">
        <v>14797027</v>
      </c>
      <c r="M252" s="2">
        <v>12711643</v>
      </c>
      <c r="N252" s="2">
        <v>91450</v>
      </c>
      <c r="O252" s="2">
        <v>12620193</v>
      </c>
      <c r="P252" s="15">
        <v>0.1</v>
      </c>
      <c r="Q252" s="2">
        <v>9145</v>
      </c>
      <c r="R252" s="13">
        <v>0.3</v>
      </c>
      <c r="S252" s="15">
        <v>0</v>
      </c>
      <c r="T252" s="2">
        <v>3786057.9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18">
        <v>0</v>
      </c>
      <c r="AC252" s="4">
        <v>3795202.9</v>
      </c>
      <c r="AD252" t="s">
        <v>46</v>
      </c>
    </row>
    <row r="253" spans="1:30" hidden="1" x14ac:dyDescent="0.25">
      <c r="A253" s="20">
        <v>1301</v>
      </c>
      <c r="B253" t="s">
        <v>156</v>
      </c>
      <c r="C253" t="s">
        <v>293</v>
      </c>
      <c r="D253" t="s">
        <v>2</v>
      </c>
      <c r="E253" t="s">
        <v>8</v>
      </c>
      <c r="F253" t="s">
        <v>334</v>
      </c>
      <c r="G253" s="2">
        <v>13883866000</v>
      </c>
      <c r="H253" s="2">
        <v>0</v>
      </c>
      <c r="I253" s="2">
        <v>13883866000</v>
      </c>
      <c r="J253" s="2">
        <v>32970241</v>
      </c>
      <c r="K253" s="2">
        <v>0</v>
      </c>
      <c r="L253" s="2">
        <v>32970241</v>
      </c>
      <c r="M253" s="2">
        <v>27416694.600000001</v>
      </c>
      <c r="N253" s="2">
        <v>0</v>
      </c>
      <c r="O253" s="2">
        <v>27416694.600000001</v>
      </c>
      <c r="P253" s="15">
        <v>0.1</v>
      </c>
      <c r="Q253" s="2">
        <v>0</v>
      </c>
      <c r="R253" s="13">
        <v>0.3</v>
      </c>
      <c r="S253" s="15">
        <v>0</v>
      </c>
      <c r="T253" s="2">
        <v>8225008.3799999999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18">
        <v>0</v>
      </c>
      <c r="AC253" s="4">
        <v>8225008.3799999999</v>
      </c>
      <c r="AD253" t="s">
        <v>111</v>
      </c>
    </row>
    <row r="254" spans="1:30" hidden="1" x14ac:dyDescent="0.25">
      <c r="A254" s="20">
        <v>1302</v>
      </c>
      <c r="B254" t="s">
        <v>156</v>
      </c>
      <c r="C254" t="s">
        <v>293</v>
      </c>
      <c r="D254" t="s">
        <v>2</v>
      </c>
      <c r="E254" t="s">
        <v>338</v>
      </c>
      <c r="F254" t="s">
        <v>335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15">
        <v>0.1</v>
      </c>
      <c r="Q254" s="2">
        <v>0</v>
      </c>
      <c r="R254" s="13">
        <v>0.3</v>
      </c>
      <c r="S254" s="15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18">
        <v>0</v>
      </c>
      <c r="AC254" s="4">
        <v>0</v>
      </c>
      <c r="AD254" t="s">
        <v>95</v>
      </c>
    </row>
    <row r="255" spans="1:30" hidden="1" x14ac:dyDescent="0.25">
      <c r="A255" s="20">
        <v>1303</v>
      </c>
      <c r="B255" t="s">
        <v>156</v>
      </c>
      <c r="C255" t="s">
        <v>293</v>
      </c>
      <c r="D255" t="s">
        <v>2</v>
      </c>
      <c r="E255" t="s">
        <v>8</v>
      </c>
      <c r="F255" t="s">
        <v>336</v>
      </c>
      <c r="G255" s="2">
        <v>8810905600</v>
      </c>
      <c r="H255" s="2">
        <v>0</v>
      </c>
      <c r="I255" s="2">
        <v>8810905600</v>
      </c>
      <c r="J255" s="2">
        <v>22946383</v>
      </c>
      <c r="K255" s="2">
        <v>0</v>
      </c>
      <c r="L255" s="2">
        <v>22946383</v>
      </c>
      <c r="M255" s="2">
        <v>19422020.760000002</v>
      </c>
      <c r="N255" s="2">
        <v>0</v>
      </c>
      <c r="O255" s="2">
        <v>19422020.760000002</v>
      </c>
      <c r="P255" s="15">
        <v>0.1</v>
      </c>
      <c r="Q255" s="2">
        <v>0</v>
      </c>
      <c r="R255" s="13">
        <v>0.3</v>
      </c>
      <c r="S255" s="15">
        <v>0</v>
      </c>
      <c r="T255" s="2">
        <v>5826606.2280000001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18">
        <v>0</v>
      </c>
      <c r="AC255" s="4">
        <v>5826606.2280000001</v>
      </c>
      <c r="AD255" t="s">
        <v>49</v>
      </c>
    </row>
    <row r="256" spans="1:30" hidden="1" x14ac:dyDescent="0.25">
      <c r="A256" s="20">
        <v>1305</v>
      </c>
      <c r="B256" t="s">
        <v>156</v>
      </c>
      <c r="C256" t="s">
        <v>293</v>
      </c>
      <c r="D256" t="s">
        <v>2</v>
      </c>
      <c r="E256" t="s">
        <v>338</v>
      </c>
      <c r="F256" t="s">
        <v>339</v>
      </c>
      <c r="G256" s="2">
        <v>21412768000</v>
      </c>
      <c r="H256" s="2">
        <v>0</v>
      </c>
      <c r="I256" s="2">
        <v>21412768000</v>
      </c>
      <c r="J256" s="2">
        <v>44345734</v>
      </c>
      <c r="K256" s="2">
        <v>0</v>
      </c>
      <c r="L256" s="2">
        <v>44345734</v>
      </c>
      <c r="M256" s="2">
        <v>35780626.799999997</v>
      </c>
      <c r="N256" s="2">
        <v>0</v>
      </c>
      <c r="O256" s="2">
        <v>35780626.799999997</v>
      </c>
      <c r="P256" s="15">
        <v>0.1</v>
      </c>
      <c r="Q256" s="2">
        <v>0</v>
      </c>
      <c r="R256" s="13">
        <v>0.3</v>
      </c>
      <c r="S256" s="15">
        <v>0</v>
      </c>
      <c r="T256" s="2">
        <v>10734188.039999999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18">
        <v>0</v>
      </c>
      <c r="AC256" s="4">
        <v>10734188.039999999</v>
      </c>
      <c r="AD256" t="s">
        <v>177</v>
      </c>
    </row>
    <row r="257" spans="1:30" hidden="1" x14ac:dyDescent="0.25">
      <c r="A257" s="20">
        <v>1306</v>
      </c>
      <c r="B257" t="s">
        <v>156</v>
      </c>
      <c r="C257" t="s">
        <v>293</v>
      </c>
      <c r="D257" t="s">
        <v>2</v>
      </c>
      <c r="E257" t="s">
        <v>338</v>
      </c>
      <c r="F257" t="s">
        <v>340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15">
        <v>0.1</v>
      </c>
      <c r="Q257" s="2">
        <v>0</v>
      </c>
      <c r="R257" s="13">
        <v>0.3</v>
      </c>
      <c r="S257" s="15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18">
        <v>0</v>
      </c>
      <c r="AC257" s="4">
        <v>0</v>
      </c>
      <c r="AD257" t="s">
        <v>95</v>
      </c>
    </row>
    <row r="258" spans="1:30" hidden="1" x14ac:dyDescent="0.25">
      <c r="A258" s="20">
        <v>1307</v>
      </c>
      <c r="B258" t="s">
        <v>156</v>
      </c>
      <c r="C258" t="s">
        <v>293</v>
      </c>
      <c r="D258" t="s">
        <v>2</v>
      </c>
      <c r="E258" t="s">
        <v>337</v>
      </c>
      <c r="F258" t="s">
        <v>341</v>
      </c>
      <c r="G258" s="2">
        <v>20340307300</v>
      </c>
      <c r="H258" s="2">
        <v>0</v>
      </c>
      <c r="I258" s="2">
        <v>20340307300</v>
      </c>
      <c r="J258" s="2">
        <v>44996124</v>
      </c>
      <c r="K258" s="2">
        <v>0</v>
      </c>
      <c r="L258" s="2">
        <v>44996124</v>
      </c>
      <c r="M258" s="2">
        <v>36860001.079999998</v>
      </c>
      <c r="N258" s="2">
        <v>0</v>
      </c>
      <c r="O258" s="2">
        <v>36860001.079999998</v>
      </c>
      <c r="P258" s="15">
        <v>0.1</v>
      </c>
      <c r="Q258" s="2">
        <v>0</v>
      </c>
      <c r="R258" s="13">
        <v>0.3</v>
      </c>
      <c r="S258" s="15">
        <v>0</v>
      </c>
      <c r="T258" s="2">
        <v>11058000.323999999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18">
        <v>0</v>
      </c>
      <c r="AC258" s="4">
        <v>11058000.323999999</v>
      </c>
      <c r="AD258" t="s">
        <v>48</v>
      </c>
    </row>
    <row r="259" spans="1:30" hidden="1" x14ac:dyDescent="0.25">
      <c r="A259" s="20">
        <v>1308</v>
      </c>
      <c r="B259" t="s">
        <v>156</v>
      </c>
      <c r="C259" t="s">
        <v>293</v>
      </c>
      <c r="D259" t="s">
        <v>9</v>
      </c>
      <c r="E259" t="s">
        <v>16</v>
      </c>
      <c r="F259" t="s">
        <v>342</v>
      </c>
      <c r="G259" s="2">
        <v>4153418000</v>
      </c>
      <c r="H259" s="2">
        <v>0</v>
      </c>
      <c r="I259" s="2">
        <v>4153418000</v>
      </c>
      <c r="J259" s="2">
        <v>10029065</v>
      </c>
      <c r="K259" s="2">
        <v>0</v>
      </c>
      <c r="L259" s="2">
        <v>10029065</v>
      </c>
      <c r="M259" s="2">
        <v>8367697.7999999998</v>
      </c>
      <c r="N259" s="2">
        <v>0</v>
      </c>
      <c r="O259" s="2">
        <v>8367697.7999999998</v>
      </c>
      <c r="P259" s="15">
        <v>0.1</v>
      </c>
      <c r="Q259" s="2">
        <v>0</v>
      </c>
      <c r="R259" s="13">
        <v>0.3</v>
      </c>
      <c r="S259" s="15">
        <v>0</v>
      </c>
      <c r="T259" s="2">
        <v>2510309.34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18">
        <v>0</v>
      </c>
      <c r="AC259" s="4">
        <v>2510309.34</v>
      </c>
      <c r="AD259" t="s">
        <v>20</v>
      </c>
    </row>
    <row r="260" spans="1:30" hidden="1" x14ac:dyDescent="0.25">
      <c r="A260" s="20">
        <v>1309</v>
      </c>
      <c r="B260" t="s">
        <v>156</v>
      </c>
      <c r="C260" t="s">
        <v>293</v>
      </c>
      <c r="D260" t="s">
        <v>2</v>
      </c>
      <c r="E260" t="s">
        <v>337</v>
      </c>
      <c r="F260" t="s">
        <v>343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15">
        <v>0.1</v>
      </c>
      <c r="Q260" s="2">
        <v>0</v>
      </c>
      <c r="R260" s="13">
        <v>0.3</v>
      </c>
      <c r="S260" s="15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18">
        <v>0</v>
      </c>
      <c r="AC260" s="4">
        <v>0</v>
      </c>
      <c r="AD260" t="s">
        <v>103</v>
      </c>
    </row>
    <row r="261" spans="1:30" hidden="1" x14ac:dyDescent="0.25">
      <c r="A261" s="20">
        <v>1311</v>
      </c>
      <c r="B261" t="s">
        <v>156</v>
      </c>
      <c r="C261" t="s">
        <v>294</v>
      </c>
      <c r="D261" t="s">
        <v>2</v>
      </c>
      <c r="E261" t="s">
        <v>337</v>
      </c>
      <c r="F261" t="s">
        <v>344</v>
      </c>
      <c r="G261" s="2">
        <v>17170922600</v>
      </c>
      <c r="H261" s="2">
        <v>0</v>
      </c>
      <c r="I261" s="2">
        <v>17170922600</v>
      </c>
      <c r="J261" s="2">
        <v>50833945</v>
      </c>
      <c r="K261" s="2">
        <v>0</v>
      </c>
      <c r="L261" s="2">
        <v>50833945</v>
      </c>
      <c r="M261" s="2">
        <v>43965575.960000001</v>
      </c>
      <c r="N261" s="2">
        <v>0</v>
      </c>
      <c r="O261" s="2">
        <v>43965575.960000001</v>
      </c>
      <c r="P261" s="15">
        <v>0.1</v>
      </c>
      <c r="Q261" s="2">
        <v>0</v>
      </c>
      <c r="R261" s="13">
        <v>0.15</v>
      </c>
      <c r="S261" s="15">
        <v>0</v>
      </c>
      <c r="T261" s="2">
        <v>6594836.3940000003</v>
      </c>
      <c r="U261" s="2">
        <v>3000000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18">
        <v>0</v>
      </c>
      <c r="AC261" s="4">
        <v>9594836.3939999994</v>
      </c>
      <c r="AD261" t="s">
        <v>103</v>
      </c>
    </row>
    <row r="262" spans="1:30" hidden="1" x14ac:dyDescent="0.25">
      <c r="A262" s="20">
        <v>1312</v>
      </c>
      <c r="B262" t="s">
        <v>156</v>
      </c>
      <c r="C262" t="s">
        <v>293</v>
      </c>
      <c r="D262" t="s">
        <v>2</v>
      </c>
      <c r="E262" t="s">
        <v>338</v>
      </c>
      <c r="F262" t="s">
        <v>345</v>
      </c>
      <c r="G262" s="2">
        <v>218586000</v>
      </c>
      <c r="H262" s="2">
        <v>0</v>
      </c>
      <c r="I262" s="2">
        <v>218586000</v>
      </c>
      <c r="J262" s="2">
        <v>765052</v>
      </c>
      <c r="K262" s="2">
        <v>0</v>
      </c>
      <c r="L262" s="2">
        <v>765052</v>
      </c>
      <c r="M262" s="2">
        <v>677617.6</v>
      </c>
      <c r="N262" s="2">
        <v>0</v>
      </c>
      <c r="O262" s="2">
        <v>677617.6</v>
      </c>
      <c r="P262" s="15">
        <v>0.1</v>
      </c>
      <c r="Q262" s="2">
        <v>0</v>
      </c>
      <c r="R262" s="13">
        <v>0.3</v>
      </c>
      <c r="S262" s="15">
        <v>0</v>
      </c>
      <c r="T262" s="2">
        <v>203285.28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18">
        <v>0</v>
      </c>
      <c r="AC262" s="4">
        <v>203285.28</v>
      </c>
      <c r="AD262" t="s">
        <v>177</v>
      </c>
    </row>
    <row r="263" spans="1:30" hidden="1" x14ac:dyDescent="0.25">
      <c r="A263" s="20">
        <v>1315</v>
      </c>
      <c r="B263" t="s">
        <v>156</v>
      </c>
      <c r="C263" t="s">
        <v>293</v>
      </c>
      <c r="D263" t="s">
        <v>9</v>
      </c>
      <c r="E263" t="s">
        <v>28</v>
      </c>
      <c r="F263" t="s">
        <v>346</v>
      </c>
      <c r="G263" s="2">
        <v>30754782000</v>
      </c>
      <c r="H263" s="2">
        <v>0</v>
      </c>
      <c r="I263" s="2">
        <v>30754782000</v>
      </c>
      <c r="J263" s="2">
        <v>68499553</v>
      </c>
      <c r="K263" s="2">
        <v>0</v>
      </c>
      <c r="L263" s="2">
        <v>68499553</v>
      </c>
      <c r="M263" s="2">
        <v>56197640.200000003</v>
      </c>
      <c r="N263" s="2">
        <v>0</v>
      </c>
      <c r="O263" s="2">
        <v>56197640.200000003</v>
      </c>
      <c r="P263" s="15">
        <v>0.1</v>
      </c>
      <c r="Q263" s="2">
        <v>0</v>
      </c>
      <c r="R263" s="13">
        <v>0.3</v>
      </c>
      <c r="S263" s="15">
        <v>0</v>
      </c>
      <c r="T263" s="2">
        <v>16859292.059999999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18">
        <v>0</v>
      </c>
      <c r="AC263" s="4">
        <v>16859292.059999999</v>
      </c>
      <c r="AD263" t="s">
        <v>83</v>
      </c>
    </row>
    <row r="264" spans="1:30" hidden="1" x14ac:dyDescent="0.25">
      <c r="A264" s="20">
        <v>1316</v>
      </c>
      <c r="B264" t="s">
        <v>156</v>
      </c>
      <c r="C264" t="s">
        <v>293</v>
      </c>
      <c r="D264" t="s">
        <v>2</v>
      </c>
      <c r="E264" t="s">
        <v>337</v>
      </c>
      <c r="F264" t="s">
        <v>347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15">
        <v>0.1</v>
      </c>
      <c r="Q264" s="2">
        <v>0</v>
      </c>
      <c r="R264" s="13">
        <v>0.3</v>
      </c>
      <c r="S264" s="15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18">
        <v>0</v>
      </c>
      <c r="AC264" s="4">
        <v>0</v>
      </c>
      <c r="AD264" t="s">
        <v>103</v>
      </c>
    </row>
    <row r="265" spans="1:30" hidden="1" x14ac:dyDescent="0.25">
      <c r="A265" s="20">
        <v>1318</v>
      </c>
      <c r="B265" t="s">
        <v>156</v>
      </c>
      <c r="C265" t="s">
        <v>293</v>
      </c>
      <c r="D265" t="s">
        <v>2</v>
      </c>
      <c r="E265" t="s">
        <v>215</v>
      </c>
      <c r="F265" t="s">
        <v>348</v>
      </c>
      <c r="G265" s="2">
        <v>39660230000</v>
      </c>
      <c r="H265" s="2">
        <v>0</v>
      </c>
      <c r="I265" s="2">
        <v>39660230000</v>
      </c>
      <c r="J265" s="2">
        <v>69723189</v>
      </c>
      <c r="K265" s="2">
        <v>0</v>
      </c>
      <c r="L265" s="2">
        <v>69723189</v>
      </c>
      <c r="M265" s="2">
        <v>53859097</v>
      </c>
      <c r="N265" s="2">
        <v>0</v>
      </c>
      <c r="O265" s="2">
        <v>53859097</v>
      </c>
      <c r="P265" s="15">
        <v>0.1</v>
      </c>
      <c r="Q265" s="2">
        <v>0</v>
      </c>
      <c r="R265" s="13">
        <v>0.3</v>
      </c>
      <c r="S265" s="15">
        <v>0</v>
      </c>
      <c r="T265" s="2">
        <v>16157729.1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18">
        <v>0</v>
      </c>
      <c r="AC265" s="4">
        <v>16157729.1</v>
      </c>
      <c r="AD265" t="s">
        <v>263</v>
      </c>
    </row>
    <row r="266" spans="1:30" hidden="1" x14ac:dyDescent="0.25">
      <c r="A266" s="20">
        <v>1322</v>
      </c>
      <c r="B266" t="s">
        <v>156</v>
      </c>
      <c r="C266" t="s">
        <v>293</v>
      </c>
      <c r="D266" t="s">
        <v>9</v>
      </c>
      <c r="E266" t="s">
        <v>28</v>
      </c>
      <c r="F266" t="s">
        <v>349</v>
      </c>
      <c r="G266" s="2">
        <v>13417687000</v>
      </c>
      <c r="H266" s="2">
        <v>0</v>
      </c>
      <c r="I266" s="2">
        <v>13417687000</v>
      </c>
      <c r="J266" s="2">
        <v>36870290</v>
      </c>
      <c r="K266" s="2">
        <v>0</v>
      </c>
      <c r="L266" s="2">
        <v>36870290</v>
      </c>
      <c r="M266" s="2">
        <v>31503215.199999999</v>
      </c>
      <c r="N266" s="2">
        <v>0</v>
      </c>
      <c r="O266" s="2">
        <v>31503215.199999999</v>
      </c>
      <c r="P266" s="15">
        <v>0.1</v>
      </c>
      <c r="Q266" s="2">
        <v>0</v>
      </c>
      <c r="R266" s="13">
        <v>0.3</v>
      </c>
      <c r="S266" s="15">
        <v>0</v>
      </c>
      <c r="T266" s="2">
        <v>9450964.5600000005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18">
        <v>0</v>
      </c>
      <c r="AC266" s="4">
        <v>9450964.5600000005</v>
      </c>
      <c r="AD266" t="s">
        <v>34</v>
      </c>
    </row>
    <row r="267" spans="1:30" hidden="1" x14ac:dyDescent="0.25">
      <c r="A267" s="20">
        <v>1323</v>
      </c>
      <c r="B267" t="s">
        <v>156</v>
      </c>
      <c r="C267" t="s">
        <v>293</v>
      </c>
      <c r="D267" t="s">
        <v>9</v>
      </c>
      <c r="E267" t="s">
        <v>16</v>
      </c>
      <c r="F267" t="s">
        <v>350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15">
        <v>0.1</v>
      </c>
      <c r="Q267" s="2">
        <v>0</v>
      </c>
      <c r="R267" s="13">
        <v>0.3</v>
      </c>
      <c r="S267" s="15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18">
        <v>0</v>
      </c>
      <c r="AC267" s="4">
        <v>0</v>
      </c>
      <c r="AD267" t="s">
        <v>25</v>
      </c>
    </row>
    <row r="268" spans="1:30" hidden="1" x14ac:dyDescent="0.25">
      <c r="A268" s="20">
        <v>1324</v>
      </c>
      <c r="B268" t="s">
        <v>156</v>
      </c>
      <c r="C268" t="s">
        <v>293</v>
      </c>
      <c r="D268" t="s">
        <v>9</v>
      </c>
      <c r="E268" t="s">
        <v>10</v>
      </c>
      <c r="F268" t="s">
        <v>351</v>
      </c>
      <c r="G268" s="2">
        <v>43720068000</v>
      </c>
      <c r="H268" s="2">
        <v>0</v>
      </c>
      <c r="I268" s="2">
        <v>43720068000</v>
      </c>
      <c r="J268" s="2">
        <v>68506395</v>
      </c>
      <c r="K268" s="2">
        <v>0</v>
      </c>
      <c r="L268" s="2">
        <v>68506395</v>
      </c>
      <c r="M268" s="2">
        <v>51018367.799999997</v>
      </c>
      <c r="N268" s="2">
        <v>0</v>
      </c>
      <c r="O268" s="2">
        <v>51018367.799999997</v>
      </c>
      <c r="P268" s="15">
        <v>0.1</v>
      </c>
      <c r="Q268" s="2">
        <v>0</v>
      </c>
      <c r="R268" s="13">
        <v>0.3</v>
      </c>
      <c r="S268" s="15">
        <v>0</v>
      </c>
      <c r="T268" s="2">
        <v>15305510.34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18">
        <v>0</v>
      </c>
      <c r="AC268" s="4">
        <v>15305510.34</v>
      </c>
      <c r="AD268" t="s">
        <v>204</v>
      </c>
    </row>
    <row r="269" spans="1:30" hidden="1" x14ac:dyDescent="0.25">
      <c r="A269" s="20">
        <v>1325</v>
      </c>
      <c r="B269" t="s">
        <v>156</v>
      </c>
      <c r="C269" t="s">
        <v>294</v>
      </c>
      <c r="D269" t="s">
        <v>2</v>
      </c>
      <c r="E269" t="s">
        <v>8</v>
      </c>
      <c r="F269" t="s">
        <v>352</v>
      </c>
      <c r="G269" s="2">
        <v>21175508000</v>
      </c>
      <c r="H269" s="2">
        <v>0</v>
      </c>
      <c r="I269" s="2">
        <v>21175508000</v>
      </c>
      <c r="J269" s="2">
        <v>48236386</v>
      </c>
      <c r="K269" s="2">
        <v>0</v>
      </c>
      <c r="L269" s="2">
        <v>48236386</v>
      </c>
      <c r="M269" s="2">
        <v>39766182.799999997</v>
      </c>
      <c r="N269" s="2">
        <v>0</v>
      </c>
      <c r="O269" s="2">
        <v>39766182.799999997</v>
      </c>
      <c r="P269" s="15">
        <v>0.1</v>
      </c>
      <c r="Q269" s="2">
        <v>0</v>
      </c>
      <c r="R269" s="13">
        <v>0.15</v>
      </c>
      <c r="S269" s="15">
        <v>0</v>
      </c>
      <c r="T269" s="2">
        <v>5964927.4199999999</v>
      </c>
      <c r="U269" s="2">
        <v>3000000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18">
        <v>0</v>
      </c>
      <c r="AC269" s="4">
        <v>8964927.4199999999</v>
      </c>
      <c r="AD269" t="s">
        <v>44</v>
      </c>
    </row>
    <row r="270" spans="1:30" hidden="1" x14ac:dyDescent="0.25">
      <c r="A270" s="20">
        <v>1326</v>
      </c>
      <c r="B270" t="s">
        <v>156</v>
      </c>
      <c r="C270" t="s">
        <v>293</v>
      </c>
      <c r="D270" t="s">
        <v>2</v>
      </c>
      <c r="E270" t="s">
        <v>338</v>
      </c>
      <c r="F270" t="s">
        <v>353</v>
      </c>
      <c r="G270" s="2">
        <v>269836000</v>
      </c>
      <c r="H270" s="2">
        <v>0</v>
      </c>
      <c r="I270" s="2">
        <v>269836000</v>
      </c>
      <c r="J270" s="2">
        <v>944428</v>
      </c>
      <c r="K270" s="2">
        <v>0</v>
      </c>
      <c r="L270" s="2">
        <v>944428</v>
      </c>
      <c r="M270" s="2">
        <v>836493.6</v>
      </c>
      <c r="N270" s="2">
        <v>0</v>
      </c>
      <c r="O270" s="2">
        <v>836493.6</v>
      </c>
      <c r="P270" s="15">
        <v>0.1</v>
      </c>
      <c r="Q270" s="2">
        <v>0</v>
      </c>
      <c r="R270" s="13">
        <v>0.3</v>
      </c>
      <c r="S270" s="15">
        <v>0</v>
      </c>
      <c r="T270" s="2">
        <v>250948.08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18">
        <v>0</v>
      </c>
      <c r="AC270" s="4">
        <v>250948.08</v>
      </c>
      <c r="AD270" t="s">
        <v>177</v>
      </c>
    </row>
    <row r="271" spans="1:30" hidden="1" x14ac:dyDescent="0.25">
      <c r="A271" s="20">
        <v>1327</v>
      </c>
      <c r="B271" t="s">
        <v>156</v>
      </c>
      <c r="C271" t="s">
        <v>293</v>
      </c>
      <c r="D271" t="s">
        <v>2</v>
      </c>
      <c r="E271" t="s">
        <v>338</v>
      </c>
      <c r="F271" t="s">
        <v>354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15">
        <v>0.1</v>
      </c>
      <c r="Q271" s="2">
        <v>0</v>
      </c>
      <c r="R271" s="13">
        <v>0.3</v>
      </c>
      <c r="S271" s="15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18">
        <v>0</v>
      </c>
      <c r="AC271" s="4">
        <v>0</v>
      </c>
      <c r="AD271" t="s">
        <v>177</v>
      </c>
    </row>
    <row r="272" spans="1:30" hidden="1" x14ac:dyDescent="0.25">
      <c r="A272" s="20">
        <v>1328</v>
      </c>
      <c r="B272" t="s">
        <v>156</v>
      </c>
      <c r="C272" t="s">
        <v>293</v>
      </c>
      <c r="D272" t="s">
        <v>2</v>
      </c>
      <c r="E272" t="s">
        <v>215</v>
      </c>
      <c r="F272" t="s">
        <v>355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15">
        <v>0.1</v>
      </c>
      <c r="Q272" s="2">
        <v>0</v>
      </c>
      <c r="R272" s="13">
        <v>0.3</v>
      </c>
      <c r="S272" s="15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18">
        <v>0</v>
      </c>
      <c r="AC272" s="4">
        <v>0</v>
      </c>
      <c r="AD272" t="s">
        <v>198</v>
      </c>
    </row>
    <row r="273" spans="1:30" hidden="1" x14ac:dyDescent="0.25">
      <c r="A273" s="20">
        <v>1330</v>
      </c>
      <c r="B273" t="s">
        <v>156</v>
      </c>
      <c r="C273" t="s">
        <v>293</v>
      </c>
      <c r="D273" t="s">
        <v>2</v>
      </c>
      <c r="E273" t="s">
        <v>338</v>
      </c>
      <c r="F273" t="s">
        <v>356</v>
      </c>
      <c r="G273" s="2">
        <v>4159703000</v>
      </c>
      <c r="H273" s="2">
        <v>878680000</v>
      </c>
      <c r="I273" s="2">
        <v>3281023000</v>
      </c>
      <c r="J273" s="2">
        <v>12663422</v>
      </c>
      <c r="K273" s="2">
        <v>2152430</v>
      </c>
      <c r="L273" s="2">
        <v>10510992</v>
      </c>
      <c r="M273" s="2">
        <v>10999540.800000001</v>
      </c>
      <c r="N273" s="2">
        <v>1800958</v>
      </c>
      <c r="O273" s="2">
        <v>9198582.8000000007</v>
      </c>
      <c r="P273" s="15">
        <v>0.1</v>
      </c>
      <c r="Q273" s="2">
        <v>180095.8</v>
      </c>
      <c r="R273" s="13">
        <v>0.3</v>
      </c>
      <c r="S273" s="15">
        <v>0</v>
      </c>
      <c r="T273" s="2">
        <v>2759574.84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18">
        <v>0</v>
      </c>
      <c r="AC273" s="4">
        <v>2939670.64</v>
      </c>
      <c r="AD273" t="s">
        <v>177</v>
      </c>
    </row>
    <row r="274" spans="1:30" hidden="1" x14ac:dyDescent="0.25">
      <c r="A274" s="20">
        <v>1331</v>
      </c>
      <c r="B274" t="s">
        <v>156</v>
      </c>
      <c r="C274" t="s">
        <v>293</v>
      </c>
      <c r="D274" t="s">
        <v>2</v>
      </c>
      <c r="E274" t="s">
        <v>338</v>
      </c>
      <c r="F274" t="s">
        <v>357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15">
        <v>0.1</v>
      </c>
      <c r="Q274" s="2">
        <v>0</v>
      </c>
      <c r="R274" s="13">
        <v>0.3</v>
      </c>
      <c r="S274" s="15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18">
        <v>0</v>
      </c>
      <c r="AC274" s="4">
        <v>0</v>
      </c>
      <c r="AD274" t="s">
        <v>177</v>
      </c>
    </row>
    <row r="275" spans="1:30" hidden="1" x14ac:dyDescent="0.25">
      <c r="A275" s="20">
        <v>1333</v>
      </c>
      <c r="B275" t="s">
        <v>156</v>
      </c>
      <c r="C275" t="s">
        <v>293</v>
      </c>
      <c r="D275" t="s">
        <v>9</v>
      </c>
      <c r="E275" t="s">
        <v>16</v>
      </c>
      <c r="F275" t="s">
        <v>358</v>
      </c>
      <c r="G275" s="2">
        <v>8324044000</v>
      </c>
      <c r="H275" s="2">
        <v>0</v>
      </c>
      <c r="I275" s="2">
        <v>8324044000</v>
      </c>
      <c r="J275" s="2">
        <v>20063523</v>
      </c>
      <c r="K275" s="2">
        <v>0</v>
      </c>
      <c r="L275" s="2">
        <v>20063523</v>
      </c>
      <c r="M275" s="2">
        <v>16733905.4</v>
      </c>
      <c r="N275" s="2">
        <v>0</v>
      </c>
      <c r="O275" s="2">
        <v>16733905.4</v>
      </c>
      <c r="P275" s="15">
        <v>0.1</v>
      </c>
      <c r="Q275" s="2">
        <v>0</v>
      </c>
      <c r="R275" s="13">
        <v>0.3</v>
      </c>
      <c r="S275" s="15">
        <v>0</v>
      </c>
      <c r="T275" s="2">
        <v>5020171.62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18">
        <v>0</v>
      </c>
      <c r="AC275" s="4">
        <v>5020171.62</v>
      </c>
      <c r="AD275" t="s">
        <v>18</v>
      </c>
    </row>
    <row r="276" spans="1:30" hidden="1" x14ac:dyDescent="0.25">
      <c r="A276" s="20">
        <v>1334</v>
      </c>
      <c r="B276" t="s">
        <v>156</v>
      </c>
      <c r="C276" t="s">
        <v>293</v>
      </c>
      <c r="D276" t="s">
        <v>9</v>
      </c>
      <c r="E276" t="s">
        <v>16</v>
      </c>
      <c r="F276" t="s">
        <v>359</v>
      </c>
      <c r="G276" s="2">
        <v>30175409000</v>
      </c>
      <c r="H276" s="2">
        <v>0</v>
      </c>
      <c r="I276" s="2">
        <v>30175409000</v>
      </c>
      <c r="J276" s="2">
        <v>59314455</v>
      </c>
      <c r="K276" s="2">
        <v>0</v>
      </c>
      <c r="L276" s="2">
        <v>59314455</v>
      </c>
      <c r="M276" s="2">
        <v>47244291.399999999</v>
      </c>
      <c r="N276" s="2">
        <v>0</v>
      </c>
      <c r="O276" s="2">
        <v>47244291.399999999</v>
      </c>
      <c r="P276" s="15">
        <v>0.1</v>
      </c>
      <c r="Q276" s="2">
        <v>0</v>
      </c>
      <c r="R276" s="13">
        <v>0.3</v>
      </c>
      <c r="S276" s="15">
        <v>0</v>
      </c>
      <c r="T276" s="2">
        <v>14173287.42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18">
        <v>0</v>
      </c>
      <c r="AC276" s="4">
        <v>14173287.42</v>
      </c>
      <c r="AD276" t="s">
        <v>18</v>
      </c>
    </row>
    <row r="277" spans="1:30" hidden="1" x14ac:dyDescent="0.25">
      <c r="A277" s="20">
        <v>1335</v>
      </c>
      <c r="B277" t="s">
        <v>156</v>
      </c>
      <c r="C277" t="s">
        <v>293</v>
      </c>
      <c r="D277" t="s">
        <v>9</v>
      </c>
      <c r="E277" t="s">
        <v>16</v>
      </c>
      <c r="F277" t="s">
        <v>360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15">
        <v>0.1</v>
      </c>
      <c r="Q277" s="2">
        <v>0</v>
      </c>
      <c r="R277" s="13">
        <v>0.3</v>
      </c>
      <c r="S277" s="15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18">
        <v>0</v>
      </c>
      <c r="AC277" s="4">
        <v>0</v>
      </c>
      <c r="AD277" t="s">
        <v>33</v>
      </c>
    </row>
    <row r="278" spans="1:30" hidden="1" x14ac:dyDescent="0.25">
      <c r="A278" s="20">
        <v>1336</v>
      </c>
      <c r="B278" t="s">
        <v>156</v>
      </c>
      <c r="C278" t="s">
        <v>293</v>
      </c>
      <c r="D278" t="s">
        <v>2</v>
      </c>
      <c r="E278" t="s">
        <v>8</v>
      </c>
      <c r="F278" t="s">
        <v>361</v>
      </c>
      <c r="G278" s="2">
        <v>19245160000</v>
      </c>
      <c r="H278" s="2">
        <v>2558589000</v>
      </c>
      <c r="I278" s="2">
        <v>16686571000</v>
      </c>
      <c r="J278" s="2">
        <v>40737564</v>
      </c>
      <c r="K278" s="2">
        <v>6534568</v>
      </c>
      <c r="L278" s="2">
        <v>34202996</v>
      </c>
      <c r="M278" s="2">
        <v>33039500</v>
      </c>
      <c r="N278" s="2">
        <v>5511132.4000000004</v>
      </c>
      <c r="O278" s="2">
        <v>27528367.600000001</v>
      </c>
      <c r="P278" s="15">
        <v>0.1</v>
      </c>
      <c r="Q278" s="2">
        <v>551113.24</v>
      </c>
      <c r="R278" s="13">
        <v>0.3</v>
      </c>
      <c r="S278" s="15">
        <v>0</v>
      </c>
      <c r="T278" s="2">
        <v>8258510.2800000003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18">
        <v>0</v>
      </c>
      <c r="AC278" s="4">
        <v>8809623.5199999996</v>
      </c>
      <c r="AD278" t="s">
        <v>111</v>
      </c>
    </row>
    <row r="279" spans="1:30" hidden="1" x14ac:dyDescent="0.25">
      <c r="A279" s="20">
        <v>1337</v>
      </c>
      <c r="B279" t="s">
        <v>156</v>
      </c>
      <c r="C279" t="s">
        <v>293</v>
      </c>
      <c r="D279" t="s">
        <v>2</v>
      </c>
      <c r="E279" t="s">
        <v>8</v>
      </c>
      <c r="F279" t="s">
        <v>362</v>
      </c>
      <c r="G279" s="2">
        <v>38161542000</v>
      </c>
      <c r="H279" s="2">
        <v>352400000</v>
      </c>
      <c r="I279" s="2">
        <v>37809142000</v>
      </c>
      <c r="J279" s="2">
        <v>78052356</v>
      </c>
      <c r="K279" s="2">
        <v>1057200</v>
      </c>
      <c r="L279" s="2">
        <v>76995156</v>
      </c>
      <c r="M279" s="2">
        <v>62787739.200000003</v>
      </c>
      <c r="N279" s="2">
        <v>916240</v>
      </c>
      <c r="O279" s="2">
        <v>61871499.200000003</v>
      </c>
      <c r="P279" s="15">
        <v>0.1</v>
      </c>
      <c r="Q279" s="2">
        <v>91624</v>
      </c>
      <c r="R279" s="13">
        <v>0.3</v>
      </c>
      <c r="S279" s="15">
        <v>0</v>
      </c>
      <c r="T279" s="2">
        <v>18561449.760000002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18">
        <v>0</v>
      </c>
      <c r="AC279" s="4">
        <v>18653073.760000002</v>
      </c>
      <c r="AD279" t="s">
        <v>111</v>
      </c>
    </row>
    <row r="280" spans="1:30" hidden="1" x14ac:dyDescent="0.25">
      <c r="A280" s="20">
        <v>1338</v>
      </c>
      <c r="B280" t="s">
        <v>156</v>
      </c>
      <c r="C280" t="s">
        <v>293</v>
      </c>
      <c r="D280" t="s">
        <v>9</v>
      </c>
      <c r="E280" t="s">
        <v>16</v>
      </c>
      <c r="F280" t="s">
        <v>363</v>
      </c>
      <c r="G280" s="2">
        <v>5725928000</v>
      </c>
      <c r="H280" s="2">
        <v>0</v>
      </c>
      <c r="I280" s="2">
        <v>5725928000</v>
      </c>
      <c r="J280" s="2">
        <v>17493513</v>
      </c>
      <c r="K280" s="2">
        <v>0</v>
      </c>
      <c r="L280" s="2">
        <v>17493513</v>
      </c>
      <c r="M280" s="2">
        <v>15203141.800000001</v>
      </c>
      <c r="N280" s="2">
        <v>0</v>
      </c>
      <c r="O280" s="2">
        <v>15203141.800000001</v>
      </c>
      <c r="P280" s="15">
        <v>0.1</v>
      </c>
      <c r="Q280" s="2">
        <v>0</v>
      </c>
      <c r="R280" s="13">
        <v>0.3</v>
      </c>
      <c r="S280" s="15">
        <v>0</v>
      </c>
      <c r="T280" s="2">
        <v>4560942.54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18">
        <v>0</v>
      </c>
      <c r="AC280" s="4">
        <v>4560942.54</v>
      </c>
      <c r="AD280" t="s">
        <v>25</v>
      </c>
    </row>
    <row r="281" spans="1:30" hidden="1" x14ac:dyDescent="0.25">
      <c r="A281" s="20">
        <v>1340</v>
      </c>
      <c r="B281" t="s">
        <v>156</v>
      </c>
      <c r="C281" t="s">
        <v>293</v>
      </c>
      <c r="D281" t="s">
        <v>2</v>
      </c>
      <c r="E281" t="s">
        <v>337</v>
      </c>
      <c r="F281" t="s">
        <v>364</v>
      </c>
      <c r="G281" s="2">
        <v>9096719000</v>
      </c>
      <c r="H281" s="2">
        <v>0</v>
      </c>
      <c r="I281" s="2">
        <v>9096719000</v>
      </c>
      <c r="J281" s="2">
        <v>28007588</v>
      </c>
      <c r="K281" s="2">
        <v>0</v>
      </c>
      <c r="L281" s="2">
        <v>28007588</v>
      </c>
      <c r="M281" s="2">
        <v>24368900.399999999</v>
      </c>
      <c r="N281" s="2">
        <v>0</v>
      </c>
      <c r="O281" s="2">
        <v>24368900.399999999</v>
      </c>
      <c r="P281" s="15">
        <v>0.1</v>
      </c>
      <c r="Q281" s="2">
        <v>0</v>
      </c>
      <c r="R281" s="13">
        <v>0.3</v>
      </c>
      <c r="S281" s="15">
        <v>0</v>
      </c>
      <c r="T281" s="2">
        <v>7310670.1200000001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18">
        <v>0</v>
      </c>
      <c r="AC281" s="4">
        <v>7310670.1200000001</v>
      </c>
      <c r="AD281" t="s">
        <v>103</v>
      </c>
    </row>
    <row r="282" spans="1:30" hidden="1" x14ac:dyDescent="0.25">
      <c r="A282" s="20">
        <v>1341</v>
      </c>
      <c r="B282" t="s">
        <v>156</v>
      </c>
      <c r="C282" t="s">
        <v>293</v>
      </c>
      <c r="D282" t="s">
        <v>2</v>
      </c>
      <c r="E282" t="s">
        <v>8</v>
      </c>
      <c r="F282" t="s">
        <v>365</v>
      </c>
      <c r="G282" s="2">
        <v>14175752300</v>
      </c>
      <c r="H282" s="2">
        <v>7062546000</v>
      </c>
      <c r="I282" s="2">
        <v>7113206300</v>
      </c>
      <c r="J282" s="2">
        <v>33998162</v>
      </c>
      <c r="K282" s="2">
        <v>15495191</v>
      </c>
      <c r="L282" s="2">
        <v>18502971</v>
      </c>
      <c r="M282" s="2">
        <v>28327861.079999998</v>
      </c>
      <c r="N282" s="2">
        <v>12670172.6</v>
      </c>
      <c r="O282" s="2">
        <v>15657688.48</v>
      </c>
      <c r="P282" s="15">
        <v>0.1</v>
      </c>
      <c r="Q282" s="2">
        <v>1267017.26</v>
      </c>
      <c r="R282" s="13">
        <v>0.3</v>
      </c>
      <c r="S282" s="15">
        <v>0</v>
      </c>
      <c r="T282" s="2">
        <v>4697306.5439999998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18">
        <v>0</v>
      </c>
      <c r="AC282" s="4">
        <v>5964323.8039999995</v>
      </c>
      <c r="AD282" t="s">
        <v>40</v>
      </c>
    </row>
    <row r="283" spans="1:30" hidden="1" x14ac:dyDescent="0.25">
      <c r="A283" s="20">
        <v>1342</v>
      </c>
      <c r="B283" t="s">
        <v>156</v>
      </c>
      <c r="C283" t="s">
        <v>293</v>
      </c>
      <c r="D283" t="s">
        <v>2</v>
      </c>
      <c r="E283" t="s">
        <v>338</v>
      </c>
      <c r="F283" t="s">
        <v>366</v>
      </c>
      <c r="G283" s="2">
        <v>5035951400</v>
      </c>
      <c r="H283" s="2">
        <v>0</v>
      </c>
      <c r="I283" s="2">
        <v>5035951400</v>
      </c>
      <c r="J283" s="2">
        <v>12561615</v>
      </c>
      <c r="K283" s="2">
        <v>0</v>
      </c>
      <c r="L283" s="2">
        <v>12561615</v>
      </c>
      <c r="M283" s="2">
        <v>10547234.439999999</v>
      </c>
      <c r="N283" s="2">
        <v>0</v>
      </c>
      <c r="O283" s="2">
        <v>10547234.439999999</v>
      </c>
      <c r="P283" s="15">
        <v>0.1</v>
      </c>
      <c r="Q283" s="2">
        <v>0</v>
      </c>
      <c r="R283" s="13">
        <v>0.3</v>
      </c>
      <c r="S283" s="15">
        <v>0</v>
      </c>
      <c r="T283" s="2">
        <v>3164170.3319999999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18">
        <v>0</v>
      </c>
      <c r="AC283" s="4">
        <v>3164170.3319999999</v>
      </c>
      <c r="AD283" t="s">
        <v>95</v>
      </c>
    </row>
    <row r="284" spans="1:30" hidden="1" x14ac:dyDescent="0.25">
      <c r="A284" s="20">
        <v>1343</v>
      </c>
      <c r="B284" t="s">
        <v>156</v>
      </c>
      <c r="C284" t="s">
        <v>293</v>
      </c>
      <c r="D284" t="s">
        <v>2</v>
      </c>
      <c r="E284" t="s">
        <v>215</v>
      </c>
      <c r="F284" t="s">
        <v>367</v>
      </c>
      <c r="G284" s="2">
        <v>1412595000</v>
      </c>
      <c r="H284" s="2">
        <v>0</v>
      </c>
      <c r="I284" s="2">
        <v>1412595000</v>
      </c>
      <c r="J284" s="2">
        <v>3917576</v>
      </c>
      <c r="K284" s="2">
        <v>0</v>
      </c>
      <c r="L284" s="2">
        <v>3917576</v>
      </c>
      <c r="M284" s="2">
        <v>3352538</v>
      </c>
      <c r="N284" s="2">
        <v>0</v>
      </c>
      <c r="O284" s="2">
        <v>3352538</v>
      </c>
      <c r="P284" s="15">
        <v>0.1</v>
      </c>
      <c r="Q284" s="2">
        <v>0</v>
      </c>
      <c r="R284" s="13">
        <v>0.3</v>
      </c>
      <c r="S284" s="15">
        <v>0</v>
      </c>
      <c r="T284" s="2">
        <v>1005761.4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18">
        <v>0</v>
      </c>
      <c r="AC284" s="4">
        <v>1005761.4</v>
      </c>
      <c r="AD284" t="s">
        <v>263</v>
      </c>
    </row>
    <row r="285" spans="1:30" hidden="1" x14ac:dyDescent="0.25">
      <c r="A285" s="20">
        <v>1344</v>
      </c>
      <c r="B285" t="s">
        <v>156</v>
      </c>
      <c r="C285" t="s">
        <v>293</v>
      </c>
      <c r="D285" t="s">
        <v>2</v>
      </c>
      <c r="E285" t="s">
        <v>215</v>
      </c>
      <c r="F285" t="s">
        <v>368</v>
      </c>
      <c r="G285" s="2">
        <v>3425925000</v>
      </c>
      <c r="H285" s="2">
        <v>0</v>
      </c>
      <c r="I285" s="2">
        <v>3425925000</v>
      </c>
      <c r="J285" s="2">
        <v>10008767</v>
      </c>
      <c r="K285" s="2">
        <v>0</v>
      </c>
      <c r="L285" s="2">
        <v>10008767</v>
      </c>
      <c r="M285" s="2">
        <v>8638397</v>
      </c>
      <c r="N285" s="2">
        <v>0</v>
      </c>
      <c r="O285" s="2">
        <v>8638397</v>
      </c>
      <c r="P285" s="15">
        <v>0.1</v>
      </c>
      <c r="Q285" s="2">
        <v>0</v>
      </c>
      <c r="R285" s="13">
        <v>0.3</v>
      </c>
      <c r="S285" s="15">
        <v>0</v>
      </c>
      <c r="T285" s="2">
        <v>2591519.1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18">
        <v>0</v>
      </c>
      <c r="AC285" s="4">
        <v>2591519.1</v>
      </c>
      <c r="AD285" t="s">
        <v>198</v>
      </c>
    </row>
    <row r="286" spans="1:30" hidden="1" x14ac:dyDescent="0.25">
      <c r="A286" s="20">
        <v>1348</v>
      </c>
      <c r="B286" t="s">
        <v>156</v>
      </c>
      <c r="C286" t="s">
        <v>293</v>
      </c>
      <c r="D286" t="s">
        <v>2</v>
      </c>
      <c r="E286" t="s">
        <v>215</v>
      </c>
      <c r="F286" t="s">
        <v>369</v>
      </c>
      <c r="G286" s="2">
        <v>4696140000</v>
      </c>
      <c r="H286" s="2">
        <v>0</v>
      </c>
      <c r="I286" s="2">
        <v>4696140000</v>
      </c>
      <c r="J286" s="2">
        <v>13836042</v>
      </c>
      <c r="K286" s="2">
        <v>0</v>
      </c>
      <c r="L286" s="2">
        <v>13836042</v>
      </c>
      <c r="M286" s="2">
        <v>11957586</v>
      </c>
      <c r="N286" s="2">
        <v>0</v>
      </c>
      <c r="O286" s="2">
        <v>11957586</v>
      </c>
      <c r="P286" s="15">
        <v>0.1</v>
      </c>
      <c r="Q286" s="2">
        <v>0</v>
      </c>
      <c r="R286" s="13">
        <v>0.3</v>
      </c>
      <c r="S286" s="15">
        <v>0</v>
      </c>
      <c r="T286" s="2">
        <v>3587275.8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18">
        <v>0</v>
      </c>
      <c r="AC286" s="4">
        <v>3587275.8</v>
      </c>
      <c r="AD286" t="s">
        <v>263</v>
      </c>
    </row>
    <row r="287" spans="1:30" hidden="1" x14ac:dyDescent="0.25">
      <c r="A287" s="20">
        <v>1349</v>
      </c>
      <c r="B287" t="s">
        <v>156</v>
      </c>
      <c r="C287" t="s">
        <v>293</v>
      </c>
      <c r="D287" t="s">
        <v>9</v>
      </c>
      <c r="E287" t="s">
        <v>16</v>
      </c>
      <c r="F287" t="s">
        <v>370</v>
      </c>
      <c r="G287" s="2">
        <v>16278742000</v>
      </c>
      <c r="H287" s="2">
        <v>0</v>
      </c>
      <c r="I287" s="2">
        <v>16278742000</v>
      </c>
      <c r="J287" s="2">
        <v>42797299</v>
      </c>
      <c r="K287" s="2">
        <v>0</v>
      </c>
      <c r="L287" s="2">
        <v>42797299</v>
      </c>
      <c r="M287" s="2">
        <v>36285802.200000003</v>
      </c>
      <c r="N287" s="2">
        <v>0</v>
      </c>
      <c r="O287" s="2">
        <v>36285802.200000003</v>
      </c>
      <c r="P287" s="15">
        <v>0.1</v>
      </c>
      <c r="Q287" s="2">
        <v>0</v>
      </c>
      <c r="R287" s="13">
        <v>0.3</v>
      </c>
      <c r="S287" s="15">
        <v>0</v>
      </c>
      <c r="T287" s="2">
        <v>10885740.66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18">
        <v>0</v>
      </c>
      <c r="AC287" s="4">
        <v>10885740.66</v>
      </c>
      <c r="AD287" t="s">
        <v>33</v>
      </c>
    </row>
    <row r="288" spans="1:30" hidden="1" x14ac:dyDescent="0.25">
      <c r="A288" s="20">
        <v>1352</v>
      </c>
      <c r="B288" t="s">
        <v>156</v>
      </c>
      <c r="C288" t="s">
        <v>293</v>
      </c>
      <c r="D288" t="s">
        <v>9</v>
      </c>
      <c r="E288" t="s">
        <v>10</v>
      </c>
      <c r="F288" t="s">
        <v>371</v>
      </c>
      <c r="G288" s="2">
        <v>3193615000</v>
      </c>
      <c r="H288" s="2">
        <v>0</v>
      </c>
      <c r="I288" s="2">
        <v>3193615000</v>
      </c>
      <c r="J288" s="2">
        <v>10478984</v>
      </c>
      <c r="K288" s="2">
        <v>0</v>
      </c>
      <c r="L288" s="2">
        <v>10478984</v>
      </c>
      <c r="M288" s="2">
        <v>9201538</v>
      </c>
      <c r="N288" s="2">
        <v>0</v>
      </c>
      <c r="O288" s="2">
        <v>9201538</v>
      </c>
      <c r="P288" s="15">
        <v>0.1</v>
      </c>
      <c r="Q288" s="2">
        <v>0</v>
      </c>
      <c r="R288" s="13">
        <v>0.3</v>
      </c>
      <c r="S288" s="15">
        <v>0</v>
      </c>
      <c r="T288" s="2">
        <v>2760461.4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18">
        <v>0</v>
      </c>
      <c r="AC288" s="4">
        <v>2760461.4</v>
      </c>
      <c r="AD288" t="s">
        <v>204</v>
      </c>
    </row>
    <row r="289" spans="1:30" hidden="1" x14ac:dyDescent="0.25">
      <c r="A289" s="20">
        <v>1355</v>
      </c>
      <c r="B289" t="s">
        <v>156</v>
      </c>
      <c r="C289" t="s">
        <v>293</v>
      </c>
      <c r="D289" t="s">
        <v>2</v>
      </c>
      <c r="E289" t="s">
        <v>338</v>
      </c>
      <c r="F289" t="s">
        <v>372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15">
        <v>0.1</v>
      </c>
      <c r="Q289" s="2">
        <v>0</v>
      </c>
      <c r="R289" s="13">
        <v>0.3</v>
      </c>
      <c r="S289" s="15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18">
        <v>0</v>
      </c>
      <c r="AC289" s="4">
        <v>0</v>
      </c>
      <c r="AD289" t="s">
        <v>95</v>
      </c>
    </row>
    <row r="290" spans="1:30" hidden="1" x14ac:dyDescent="0.25">
      <c r="A290" s="20">
        <v>1356</v>
      </c>
      <c r="B290" t="s">
        <v>156</v>
      </c>
      <c r="C290" t="s">
        <v>293</v>
      </c>
      <c r="D290" t="s">
        <v>2</v>
      </c>
      <c r="E290" t="s">
        <v>337</v>
      </c>
      <c r="F290" t="s">
        <v>373</v>
      </c>
      <c r="G290" s="2">
        <v>1493638500</v>
      </c>
      <c r="H290" s="2">
        <v>13300000</v>
      </c>
      <c r="I290" s="2">
        <v>1480338500</v>
      </c>
      <c r="J290" s="2">
        <v>3978990</v>
      </c>
      <c r="K290" s="2">
        <v>46550</v>
      </c>
      <c r="L290" s="2">
        <v>3932440</v>
      </c>
      <c r="M290" s="2">
        <v>3381534.6</v>
      </c>
      <c r="N290" s="2">
        <v>41230</v>
      </c>
      <c r="O290" s="2">
        <v>3340304.6</v>
      </c>
      <c r="P290" s="15">
        <v>0.1</v>
      </c>
      <c r="Q290" s="2">
        <v>4123</v>
      </c>
      <c r="R290" s="13">
        <v>0.3</v>
      </c>
      <c r="S290" s="15">
        <v>0</v>
      </c>
      <c r="T290" s="2">
        <v>1002091.38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18">
        <v>0</v>
      </c>
      <c r="AC290" s="4">
        <v>1006214.38</v>
      </c>
      <c r="AD290" t="s">
        <v>48</v>
      </c>
    </row>
    <row r="291" spans="1:30" hidden="1" x14ac:dyDescent="0.25">
      <c r="A291" s="20">
        <v>1359</v>
      </c>
      <c r="B291" t="s">
        <v>156</v>
      </c>
      <c r="C291" t="s">
        <v>293</v>
      </c>
      <c r="D291" t="s">
        <v>2</v>
      </c>
      <c r="E291" t="s">
        <v>8</v>
      </c>
      <c r="F291" t="s">
        <v>374</v>
      </c>
      <c r="G291" s="2">
        <v>25663779000</v>
      </c>
      <c r="H291" s="2">
        <v>0</v>
      </c>
      <c r="I291" s="2">
        <v>25663779000</v>
      </c>
      <c r="J291" s="2">
        <v>43511629</v>
      </c>
      <c r="K291" s="2">
        <v>0</v>
      </c>
      <c r="L291" s="2">
        <v>43511629</v>
      </c>
      <c r="M291" s="2">
        <v>33246117.399999999</v>
      </c>
      <c r="N291" s="2">
        <v>0</v>
      </c>
      <c r="O291" s="2">
        <v>33246117.399999999</v>
      </c>
      <c r="P291" s="15">
        <v>0.1</v>
      </c>
      <c r="Q291" s="2">
        <v>0</v>
      </c>
      <c r="R291" s="13">
        <v>0.3</v>
      </c>
      <c r="S291" s="15">
        <v>0</v>
      </c>
      <c r="T291" s="2">
        <v>9973835.2200000007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18">
        <v>0</v>
      </c>
      <c r="AC291" s="4">
        <v>9973835.2200000007</v>
      </c>
      <c r="AD291" t="s">
        <v>111</v>
      </c>
    </row>
    <row r="292" spans="1:30" hidden="1" x14ac:dyDescent="0.25">
      <c r="A292" s="20">
        <v>1360</v>
      </c>
      <c r="B292" t="s">
        <v>156</v>
      </c>
      <c r="C292" t="s">
        <v>293</v>
      </c>
      <c r="D292" t="s">
        <v>2</v>
      </c>
      <c r="E292" t="s">
        <v>8</v>
      </c>
      <c r="F292" t="s">
        <v>375</v>
      </c>
      <c r="G292" s="2">
        <v>10050506600</v>
      </c>
      <c r="H292" s="2">
        <v>0</v>
      </c>
      <c r="I292" s="2">
        <v>10050506600</v>
      </c>
      <c r="J292" s="2">
        <v>31352175</v>
      </c>
      <c r="K292" s="2">
        <v>0</v>
      </c>
      <c r="L292" s="2">
        <v>31352175</v>
      </c>
      <c r="M292" s="2">
        <v>27331972.359999999</v>
      </c>
      <c r="N292" s="2">
        <v>0</v>
      </c>
      <c r="O292" s="2">
        <v>27331972.359999999</v>
      </c>
      <c r="P292" s="15">
        <v>0.1</v>
      </c>
      <c r="Q292" s="2">
        <v>0</v>
      </c>
      <c r="R292" s="13">
        <v>0.3</v>
      </c>
      <c r="S292" s="15">
        <v>0</v>
      </c>
      <c r="T292" s="2">
        <v>8199591.7079999996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18">
        <v>0</v>
      </c>
      <c r="AC292" s="4">
        <v>8199591.7079999996</v>
      </c>
      <c r="AD292" t="s">
        <v>40</v>
      </c>
    </row>
    <row r="293" spans="1:30" hidden="1" x14ac:dyDescent="0.25">
      <c r="A293" s="20">
        <v>1364</v>
      </c>
      <c r="B293" t="s">
        <v>156</v>
      </c>
      <c r="C293" t="s">
        <v>294</v>
      </c>
      <c r="D293" t="s">
        <v>2</v>
      </c>
      <c r="E293" t="s">
        <v>8</v>
      </c>
      <c r="F293" t="s">
        <v>376</v>
      </c>
      <c r="G293" s="2">
        <v>1537724000</v>
      </c>
      <c r="H293" s="2">
        <v>1537724000</v>
      </c>
      <c r="I293" s="2">
        <v>0</v>
      </c>
      <c r="J293" s="2">
        <v>4746497</v>
      </c>
      <c r="K293" s="2">
        <v>4746497</v>
      </c>
      <c r="L293" s="2">
        <v>0</v>
      </c>
      <c r="M293" s="2">
        <v>4131407.4</v>
      </c>
      <c r="N293" s="2">
        <v>4131407.4</v>
      </c>
      <c r="O293" s="2">
        <v>0</v>
      </c>
      <c r="P293" s="15">
        <v>0</v>
      </c>
      <c r="Q293" s="2">
        <v>0</v>
      </c>
      <c r="R293" s="13">
        <v>0</v>
      </c>
      <c r="S293" s="15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18">
        <v>0</v>
      </c>
      <c r="AC293" s="4">
        <v>0</v>
      </c>
      <c r="AD293" t="s">
        <v>54</v>
      </c>
    </row>
    <row r="294" spans="1:30" hidden="1" x14ac:dyDescent="0.25">
      <c r="A294" s="20">
        <v>1367</v>
      </c>
      <c r="B294" t="s">
        <v>156</v>
      </c>
      <c r="C294" t="s">
        <v>293</v>
      </c>
      <c r="D294" t="s">
        <v>2</v>
      </c>
      <c r="E294" t="s">
        <v>8</v>
      </c>
      <c r="F294" t="s">
        <v>377</v>
      </c>
      <c r="G294" s="2">
        <v>1486602000</v>
      </c>
      <c r="H294" s="2">
        <v>419804000</v>
      </c>
      <c r="I294" s="2">
        <v>1066798000</v>
      </c>
      <c r="J294" s="2">
        <v>5203111</v>
      </c>
      <c r="K294" s="2">
        <v>1469315</v>
      </c>
      <c r="L294" s="2">
        <v>3733796</v>
      </c>
      <c r="M294" s="2">
        <v>4608470.2</v>
      </c>
      <c r="N294" s="2">
        <v>1301393.3999999999</v>
      </c>
      <c r="O294" s="2">
        <v>3307076.8</v>
      </c>
      <c r="P294" s="15">
        <v>0.1</v>
      </c>
      <c r="Q294" s="2">
        <v>130139.34</v>
      </c>
      <c r="R294" s="13">
        <v>0.3</v>
      </c>
      <c r="S294" s="15">
        <v>0</v>
      </c>
      <c r="T294" s="2">
        <v>992123.04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18">
        <v>0</v>
      </c>
      <c r="AC294" s="4">
        <v>1122262.3799999999</v>
      </c>
      <c r="AD294" t="s">
        <v>56</v>
      </c>
    </row>
    <row r="295" spans="1:30" hidden="1" x14ac:dyDescent="0.25">
      <c r="A295" s="20">
        <v>1369</v>
      </c>
      <c r="B295" t="s">
        <v>156</v>
      </c>
      <c r="C295" t="s">
        <v>294</v>
      </c>
      <c r="D295" t="s">
        <v>2</v>
      </c>
      <c r="E295" t="s">
        <v>215</v>
      </c>
      <c r="F295" t="s">
        <v>378</v>
      </c>
      <c r="G295" s="2">
        <v>252853616000</v>
      </c>
      <c r="H295" s="2">
        <v>0</v>
      </c>
      <c r="I295" s="2">
        <v>252853616000</v>
      </c>
      <c r="J295" s="2">
        <v>390773470</v>
      </c>
      <c r="K295" s="2">
        <v>0</v>
      </c>
      <c r="L295" s="2">
        <v>390773470</v>
      </c>
      <c r="M295" s="2">
        <v>289632023.60000002</v>
      </c>
      <c r="N295" s="2">
        <v>0</v>
      </c>
      <c r="O295" s="2">
        <v>289632023.60000002</v>
      </c>
      <c r="P295" s="15">
        <v>0.1</v>
      </c>
      <c r="Q295" s="2">
        <v>0</v>
      </c>
      <c r="R295" s="13">
        <v>0.25</v>
      </c>
      <c r="S295" s="15">
        <v>0.45</v>
      </c>
      <c r="T295" s="2">
        <v>100334410.62</v>
      </c>
      <c r="U295" s="2">
        <v>7000000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18">
        <v>0</v>
      </c>
      <c r="AC295" s="4">
        <v>107334410.62</v>
      </c>
      <c r="AD295" t="s">
        <v>263</v>
      </c>
    </row>
    <row r="296" spans="1:30" hidden="1" x14ac:dyDescent="0.25">
      <c r="A296" s="20">
        <v>1370</v>
      </c>
      <c r="B296" t="s">
        <v>156</v>
      </c>
      <c r="C296" t="s">
        <v>293</v>
      </c>
      <c r="D296" t="s">
        <v>2</v>
      </c>
      <c r="E296" t="s">
        <v>337</v>
      </c>
      <c r="F296" t="s">
        <v>379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15">
        <v>0.1</v>
      </c>
      <c r="Q296" s="2">
        <v>0</v>
      </c>
      <c r="R296" s="13">
        <v>0.3</v>
      </c>
      <c r="S296" s="15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18">
        <v>0</v>
      </c>
      <c r="AC296" s="4">
        <v>0</v>
      </c>
      <c r="AD296" t="s">
        <v>46</v>
      </c>
    </row>
    <row r="297" spans="1:30" hidden="1" x14ac:dyDescent="0.25">
      <c r="A297" s="20">
        <v>1371</v>
      </c>
      <c r="B297" t="s">
        <v>156</v>
      </c>
      <c r="C297" t="s">
        <v>293</v>
      </c>
      <c r="D297" t="s">
        <v>2</v>
      </c>
      <c r="E297" t="s">
        <v>4</v>
      </c>
      <c r="F297" t="s">
        <v>380</v>
      </c>
      <c r="G297" s="2">
        <v>32904308000</v>
      </c>
      <c r="H297" s="2">
        <v>2198088000</v>
      </c>
      <c r="I297" s="2">
        <v>30706220000</v>
      </c>
      <c r="J297" s="2">
        <v>84318825</v>
      </c>
      <c r="K297" s="2">
        <v>7119837</v>
      </c>
      <c r="L297" s="2">
        <v>77198988</v>
      </c>
      <c r="M297" s="2">
        <v>71157101.799999997</v>
      </c>
      <c r="N297" s="2">
        <v>6240601.7999999998</v>
      </c>
      <c r="O297" s="2">
        <v>64916500</v>
      </c>
      <c r="P297" s="15">
        <v>0.1</v>
      </c>
      <c r="Q297" s="2">
        <v>624060.18000000005</v>
      </c>
      <c r="R297" s="13">
        <v>0.3</v>
      </c>
      <c r="S297" s="15">
        <v>0</v>
      </c>
      <c r="T297" s="2">
        <v>19474950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18">
        <v>0</v>
      </c>
      <c r="AC297" s="4">
        <v>20099010.18</v>
      </c>
      <c r="AD297" t="s">
        <v>52</v>
      </c>
    </row>
    <row r="298" spans="1:30" hidden="1" x14ac:dyDescent="0.25">
      <c r="A298" s="20">
        <v>1372</v>
      </c>
      <c r="B298" t="s">
        <v>156</v>
      </c>
      <c r="C298" t="s">
        <v>293</v>
      </c>
      <c r="D298" t="s">
        <v>9</v>
      </c>
      <c r="E298" t="s">
        <v>28</v>
      </c>
      <c r="F298" t="s">
        <v>381</v>
      </c>
      <c r="G298" s="2">
        <v>8029996000</v>
      </c>
      <c r="H298" s="2">
        <v>0</v>
      </c>
      <c r="I298" s="2">
        <v>8029996000</v>
      </c>
      <c r="J298" s="2">
        <v>21926056</v>
      </c>
      <c r="K298" s="2">
        <v>0</v>
      </c>
      <c r="L298" s="2">
        <v>21926056</v>
      </c>
      <c r="M298" s="2">
        <v>18714057.600000001</v>
      </c>
      <c r="N298" s="2">
        <v>0</v>
      </c>
      <c r="O298" s="2">
        <v>18714057.600000001</v>
      </c>
      <c r="P298" s="15">
        <v>0.1</v>
      </c>
      <c r="Q298" s="2">
        <v>0</v>
      </c>
      <c r="R298" s="13">
        <v>0.3</v>
      </c>
      <c r="S298" s="15">
        <v>0</v>
      </c>
      <c r="T298" s="2">
        <v>5614217.2800000003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18">
        <v>0</v>
      </c>
      <c r="AC298" s="4">
        <v>5614217.2800000003</v>
      </c>
      <c r="AD298" t="s">
        <v>29</v>
      </c>
    </row>
    <row r="299" spans="1:30" hidden="1" x14ac:dyDescent="0.25">
      <c r="A299" s="20">
        <v>1373</v>
      </c>
      <c r="B299" t="s">
        <v>156</v>
      </c>
      <c r="C299" t="s">
        <v>293</v>
      </c>
      <c r="D299" t="s">
        <v>2</v>
      </c>
      <c r="E299" t="s">
        <v>8</v>
      </c>
      <c r="F299" t="s">
        <v>382</v>
      </c>
      <c r="G299" s="2">
        <v>1497026000</v>
      </c>
      <c r="H299" s="2">
        <v>0</v>
      </c>
      <c r="I299" s="2">
        <v>1497026000</v>
      </c>
      <c r="J299" s="2">
        <v>4957212</v>
      </c>
      <c r="K299" s="2">
        <v>0</v>
      </c>
      <c r="L299" s="2">
        <v>4957212</v>
      </c>
      <c r="M299" s="2">
        <v>4358401.5999999996</v>
      </c>
      <c r="N299" s="2">
        <v>0</v>
      </c>
      <c r="O299" s="2">
        <v>4358401.5999999996</v>
      </c>
      <c r="P299" s="15">
        <v>0.1</v>
      </c>
      <c r="Q299" s="2">
        <v>0</v>
      </c>
      <c r="R299" s="13">
        <v>0.3</v>
      </c>
      <c r="S299" s="15">
        <v>0</v>
      </c>
      <c r="T299" s="2">
        <v>1307520.48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18">
        <v>0</v>
      </c>
      <c r="AC299" s="4">
        <v>1307520.48</v>
      </c>
      <c r="AD299" t="s">
        <v>54</v>
      </c>
    </row>
    <row r="300" spans="1:30" hidden="1" x14ac:dyDescent="0.25">
      <c r="A300" s="20">
        <v>1374</v>
      </c>
      <c r="B300" t="s">
        <v>156</v>
      </c>
      <c r="C300" t="s">
        <v>293</v>
      </c>
      <c r="D300" t="s">
        <v>2</v>
      </c>
      <c r="E300" t="s">
        <v>337</v>
      </c>
      <c r="F300" t="s">
        <v>383</v>
      </c>
      <c r="G300" s="2">
        <v>17157231000</v>
      </c>
      <c r="H300" s="2">
        <v>504800000</v>
      </c>
      <c r="I300" s="2">
        <v>16652431000</v>
      </c>
      <c r="J300" s="2">
        <v>35297639</v>
      </c>
      <c r="K300" s="2">
        <v>1628501</v>
      </c>
      <c r="L300" s="2">
        <v>33669138</v>
      </c>
      <c r="M300" s="2">
        <v>28434746.600000001</v>
      </c>
      <c r="N300" s="2">
        <v>1426581</v>
      </c>
      <c r="O300" s="2">
        <v>27008165.600000001</v>
      </c>
      <c r="P300" s="15">
        <v>0.1</v>
      </c>
      <c r="Q300" s="2">
        <v>142658.1</v>
      </c>
      <c r="R300" s="13">
        <v>0.3</v>
      </c>
      <c r="S300" s="15">
        <v>0</v>
      </c>
      <c r="T300" s="2">
        <v>8102449.6799999997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18">
        <v>0</v>
      </c>
      <c r="AC300" s="4">
        <v>8245107.7800000003</v>
      </c>
      <c r="AD300" t="s">
        <v>46</v>
      </c>
    </row>
    <row r="301" spans="1:30" hidden="1" x14ac:dyDescent="0.25">
      <c r="A301" s="20">
        <v>1375</v>
      </c>
      <c r="B301" t="s">
        <v>156</v>
      </c>
      <c r="C301" t="s">
        <v>293</v>
      </c>
      <c r="D301" t="s">
        <v>9</v>
      </c>
      <c r="E301" t="s">
        <v>16</v>
      </c>
      <c r="F301" t="s">
        <v>384</v>
      </c>
      <c r="G301" s="2">
        <v>75498000</v>
      </c>
      <c r="H301" s="2">
        <v>0</v>
      </c>
      <c r="I301" s="2">
        <v>75498000</v>
      </c>
      <c r="J301" s="2">
        <v>264244</v>
      </c>
      <c r="K301" s="2">
        <v>0</v>
      </c>
      <c r="L301" s="2">
        <v>264244</v>
      </c>
      <c r="M301" s="2">
        <v>234044.79999999999</v>
      </c>
      <c r="N301" s="2">
        <v>0</v>
      </c>
      <c r="O301" s="2">
        <v>234044.79999999999</v>
      </c>
      <c r="P301" s="15">
        <v>0.1</v>
      </c>
      <c r="Q301" s="2">
        <v>0</v>
      </c>
      <c r="R301" s="13">
        <v>0.3</v>
      </c>
      <c r="S301" s="15">
        <v>0</v>
      </c>
      <c r="T301" s="2">
        <v>70213.440000000002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18">
        <v>0</v>
      </c>
      <c r="AC301" s="4">
        <v>70213.440000000002</v>
      </c>
      <c r="AD301" t="s">
        <v>33</v>
      </c>
    </row>
    <row r="302" spans="1:30" hidden="1" x14ac:dyDescent="0.25">
      <c r="A302" s="20">
        <v>1376</v>
      </c>
      <c r="B302" t="s">
        <v>156</v>
      </c>
      <c r="C302" t="s">
        <v>293</v>
      </c>
      <c r="D302" t="s">
        <v>9</v>
      </c>
      <c r="E302" t="s">
        <v>16</v>
      </c>
      <c r="F302" t="s">
        <v>385</v>
      </c>
      <c r="G302" s="2">
        <v>887625000</v>
      </c>
      <c r="H302" s="2">
        <v>0</v>
      </c>
      <c r="I302" s="2">
        <v>887625000</v>
      </c>
      <c r="J302" s="2">
        <v>3106691</v>
      </c>
      <c r="K302" s="2">
        <v>0</v>
      </c>
      <c r="L302" s="2">
        <v>3106691</v>
      </c>
      <c r="M302" s="2">
        <v>2751641</v>
      </c>
      <c r="N302" s="2">
        <v>0</v>
      </c>
      <c r="O302" s="2">
        <v>2751641</v>
      </c>
      <c r="P302" s="15">
        <v>0.1</v>
      </c>
      <c r="Q302" s="2">
        <v>0</v>
      </c>
      <c r="R302" s="13">
        <v>0.3</v>
      </c>
      <c r="S302" s="15">
        <v>0</v>
      </c>
      <c r="T302" s="2">
        <v>825492.3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18">
        <v>0</v>
      </c>
      <c r="AC302" s="4">
        <v>825492.3</v>
      </c>
      <c r="AD302" t="s">
        <v>33</v>
      </c>
    </row>
    <row r="303" spans="1:30" hidden="1" x14ac:dyDescent="0.25">
      <c r="A303" s="20">
        <v>1377</v>
      </c>
      <c r="B303" t="s">
        <v>156</v>
      </c>
      <c r="C303" t="s">
        <v>293</v>
      </c>
      <c r="D303" t="s">
        <v>9</v>
      </c>
      <c r="E303" t="s">
        <v>16</v>
      </c>
      <c r="F303" t="s">
        <v>386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15">
        <v>0.1</v>
      </c>
      <c r="Q303" s="2">
        <v>0</v>
      </c>
      <c r="R303" s="13">
        <v>0.3</v>
      </c>
      <c r="S303" s="15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18">
        <v>0</v>
      </c>
      <c r="AC303" s="4">
        <v>0</v>
      </c>
      <c r="AD303" t="s">
        <v>33</v>
      </c>
    </row>
    <row r="304" spans="1:30" hidden="1" x14ac:dyDescent="0.25">
      <c r="A304" s="20">
        <v>1378</v>
      </c>
      <c r="B304" t="s">
        <v>156</v>
      </c>
      <c r="C304" t="s">
        <v>293</v>
      </c>
      <c r="D304" t="s">
        <v>9</v>
      </c>
      <c r="E304" t="s">
        <v>28</v>
      </c>
      <c r="F304" t="s">
        <v>387</v>
      </c>
      <c r="G304" s="2">
        <v>188289413000</v>
      </c>
      <c r="H304" s="2">
        <v>0</v>
      </c>
      <c r="I304" s="2">
        <v>188289413000</v>
      </c>
      <c r="J304" s="2">
        <v>296688308</v>
      </c>
      <c r="K304" s="2">
        <v>0</v>
      </c>
      <c r="L304" s="2">
        <v>296688308</v>
      </c>
      <c r="M304" s="2">
        <v>221372542.80000001</v>
      </c>
      <c r="N304" s="2">
        <v>0</v>
      </c>
      <c r="O304" s="2">
        <v>221372542.80000001</v>
      </c>
      <c r="P304" s="15">
        <v>0.1</v>
      </c>
      <c r="Q304" s="2">
        <v>0</v>
      </c>
      <c r="R304" s="13">
        <v>0.3</v>
      </c>
      <c r="S304" s="15">
        <v>0.4</v>
      </c>
      <c r="T304" s="2">
        <v>73549017.120000005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18">
        <v>0</v>
      </c>
      <c r="AC304" s="4">
        <v>73549017.120000005</v>
      </c>
      <c r="AD304" t="s">
        <v>24</v>
      </c>
    </row>
    <row r="305" spans="1:30" hidden="1" x14ac:dyDescent="0.25">
      <c r="A305" s="20">
        <v>1381</v>
      </c>
      <c r="B305" t="s">
        <v>156</v>
      </c>
      <c r="C305" t="s">
        <v>294</v>
      </c>
      <c r="D305" t="s">
        <v>2</v>
      </c>
      <c r="E305" t="s">
        <v>338</v>
      </c>
      <c r="F305" t="s">
        <v>388</v>
      </c>
      <c r="G305" s="2">
        <v>20878310000</v>
      </c>
      <c r="H305" s="2">
        <v>16215986000</v>
      </c>
      <c r="I305" s="2">
        <v>4662324000</v>
      </c>
      <c r="J305" s="2">
        <v>34547358</v>
      </c>
      <c r="K305" s="2">
        <v>24323990</v>
      </c>
      <c r="L305" s="2">
        <v>10223368</v>
      </c>
      <c r="M305" s="2">
        <v>26196034</v>
      </c>
      <c r="N305" s="2">
        <v>17837595.600000001</v>
      </c>
      <c r="O305" s="2">
        <v>8358438.4000000004</v>
      </c>
      <c r="P305" s="15">
        <v>0.1</v>
      </c>
      <c r="Q305" s="2">
        <v>1783759.56</v>
      </c>
      <c r="R305" s="13">
        <v>0.1</v>
      </c>
      <c r="S305" s="15">
        <v>0</v>
      </c>
      <c r="T305" s="2">
        <v>835843.84</v>
      </c>
      <c r="U305" s="2">
        <v>2000000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18">
        <v>0</v>
      </c>
      <c r="AC305" s="4">
        <v>4619603.4000000004</v>
      </c>
      <c r="AD305" t="s">
        <v>177</v>
      </c>
    </row>
    <row r="306" spans="1:30" hidden="1" x14ac:dyDescent="0.25">
      <c r="A306" s="20">
        <v>1382</v>
      </c>
      <c r="B306" t="s">
        <v>156</v>
      </c>
      <c r="C306" t="s">
        <v>293</v>
      </c>
      <c r="D306" t="s">
        <v>2</v>
      </c>
      <c r="E306" t="s">
        <v>338</v>
      </c>
      <c r="F306" t="s">
        <v>389</v>
      </c>
      <c r="G306" s="2">
        <v>915340000</v>
      </c>
      <c r="H306" s="2">
        <v>0</v>
      </c>
      <c r="I306" s="2">
        <v>915340000</v>
      </c>
      <c r="J306" s="2">
        <v>2206505</v>
      </c>
      <c r="K306" s="2">
        <v>0</v>
      </c>
      <c r="L306" s="2">
        <v>2206505</v>
      </c>
      <c r="M306" s="2">
        <v>1840369</v>
      </c>
      <c r="N306" s="2">
        <v>0</v>
      </c>
      <c r="O306" s="2">
        <v>1840369</v>
      </c>
      <c r="P306" s="15">
        <v>0.1</v>
      </c>
      <c r="Q306" s="2">
        <v>0</v>
      </c>
      <c r="R306" s="13">
        <v>0.3</v>
      </c>
      <c r="S306" s="15">
        <v>0</v>
      </c>
      <c r="T306" s="2">
        <v>552110.69999999995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18">
        <v>0</v>
      </c>
      <c r="AC306" s="4">
        <v>552110.69999999995</v>
      </c>
      <c r="AD306" t="s">
        <v>177</v>
      </c>
    </row>
    <row r="307" spans="1:30" hidden="1" x14ac:dyDescent="0.25">
      <c r="A307" s="20">
        <v>1383</v>
      </c>
      <c r="B307" t="s">
        <v>156</v>
      </c>
      <c r="C307" t="s">
        <v>293</v>
      </c>
      <c r="D307" t="s">
        <v>9</v>
      </c>
      <c r="E307" t="s">
        <v>28</v>
      </c>
      <c r="F307" t="s">
        <v>390</v>
      </c>
      <c r="G307" s="2">
        <v>451593000</v>
      </c>
      <c r="H307" s="2">
        <v>0</v>
      </c>
      <c r="I307" s="2">
        <v>451593000</v>
      </c>
      <c r="J307" s="2">
        <v>1431755</v>
      </c>
      <c r="K307" s="2">
        <v>0</v>
      </c>
      <c r="L307" s="2">
        <v>1431755</v>
      </c>
      <c r="M307" s="2">
        <v>1251117.8</v>
      </c>
      <c r="N307" s="2">
        <v>0</v>
      </c>
      <c r="O307" s="2">
        <v>1251117.8</v>
      </c>
      <c r="P307" s="15">
        <v>0.1</v>
      </c>
      <c r="Q307" s="2">
        <v>0</v>
      </c>
      <c r="R307" s="13">
        <v>0.3</v>
      </c>
      <c r="S307" s="15">
        <v>0</v>
      </c>
      <c r="T307" s="2">
        <v>375335.34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18">
        <v>0</v>
      </c>
      <c r="AC307" s="4">
        <v>375335.34</v>
      </c>
      <c r="AD307" t="s">
        <v>29</v>
      </c>
    </row>
    <row r="308" spans="1:30" hidden="1" x14ac:dyDescent="0.25">
      <c r="A308" s="20">
        <v>1384</v>
      </c>
      <c r="B308" t="s">
        <v>156</v>
      </c>
      <c r="C308" t="s">
        <v>293</v>
      </c>
      <c r="D308" t="s">
        <v>2</v>
      </c>
      <c r="E308" t="s">
        <v>338</v>
      </c>
      <c r="F308" t="s">
        <v>391</v>
      </c>
      <c r="G308" s="2">
        <v>1526000</v>
      </c>
      <c r="H308" s="2">
        <v>0</v>
      </c>
      <c r="I308" s="2">
        <v>1526000</v>
      </c>
      <c r="J308" s="2">
        <v>5342</v>
      </c>
      <c r="K308" s="2">
        <v>0</v>
      </c>
      <c r="L308" s="2">
        <v>5342</v>
      </c>
      <c r="M308" s="2">
        <v>4731.6000000000004</v>
      </c>
      <c r="N308" s="2">
        <v>0</v>
      </c>
      <c r="O308" s="2">
        <v>4731.6000000000004</v>
      </c>
      <c r="P308" s="15">
        <v>0.1</v>
      </c>
      <c r="Q308" s="2">
        <v>0</v>
      </c>
      <c r="R308" s="13">
        <v>0.3</v>
      </c>
      <c r="S308" s="15">
        <v>0</v>
      </c>
      <c r="T308" s="2">
        <v>1419.48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18">
        <v>0</v>
      </c>
      <c r="AC308" s="4">
        <v>1419.48</v>
      </c>
      <c r="AD308" t="s">
        <v>177</v>
      </c>
    </row>
    <row r="309" spans="1:30" hidden="1" x14ac:dyDescent="0.25">
      <c r="A309" s="20">
        <v>1385</v>
      </c>
      <c r="B309" t="s">
        <v>156</v>
      </c>
      <c r="C309" t="s">
        <v>293</v>
      </c>
      <c r="D309" t="s">
        <v>9</v>
      </c>
      <c r="E309" t="s">
        <v>10</v>
      </c>
      <c r="F309" t="s">
        <v>392</v>
      </c>
      <c r="G309" s="2">
        <v>56775000</v>
      </c>
      <c r="H309" s="2">
        <v>0</v>
      </c>
      <c r="I309" s="2">
        <v>56775000</v>
      </c>
      <c r="J309" s="2">
        <v>198713</v>
      </c>
      <c r="K309" s="2">
        <v>0</v>
      </c>
      <c r="L309" s="2">
        <v>198713</v>
      </c>
      <c r="M309" s="2">
        <v>176003</v>
      </c>
      <c r="N309" s="2">
        <v>0</v>
      </c>
      <c r="O309" s="2">
        <v>176003</v>
      </c>
      <c r="P309" s="15">
        <v>0.1</v>
      </c>
      <c r="Q309" s="2">
        <v>0</v>
      </c>
      <c r="R309" s="13">
        <v>0.3</v>
      </c>
      <c r="S309" s="15">
        <v>0</v>
      </c>
      <c r="T309" s="2">
        <v>52800.9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18">
        <v>0</v>
      </c>
      <c r="AC309" s="4">
        <v>52800.9</v>
      </c>
      <c r="AD309" t="s">
        <v>204</v>
      </c>
    </row>
    <row r="310" spans="1:30" hidden="1" x14ac:dyDescent="0.25">
      <c r="A310" s="20">
        <v>1386</v>
      </c>
      <c r="B310" t="s">
        <v>0</v>
      </c>
      <c r="C310" t="s">
        <v>1</v>
      </c>
      <c r="D310" t="s">
        <v>2</v>
      </c>
      <c r="E310" t="s">
        <v>397</v>
      </c>
      <c r="F310" t="s">
        <v>398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15">
        <v>0</v>
      </c>
      <c r="Q310" s="2">
        <v>0</v>
      </c>
      <c r="R310" s="13">
        <v>0</v>
      </c>
      <c r="S310" s="15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18">
        <v>0</v>
      </c>
      <c r="AC310" s="4">
        <v>0</v>
      </c>
      <c r="AD310" t="s">
        <v>1</v>
      </c>
    </row>
    <row r="311" spans="1:30" hidden="1" x14ac:dyDescent="0.25">
      <c r="A311" s="20">
        <v>1387</v>
      </c>
      <c r="B311" t="s">
        <v>156</v>
      </c>
      <c r="C311" t="s">
        <v>293</v>
      </c>
      <c r="D311" t="s">
        <v>9</v>
      </c>
      <c r="E311" t="s">
        <v>10</v>
      </c>
      <c r="F311" t="s">
        <v>393</v>
      </c>
      <c r="G311" s="2">
        <v>460210000</v>
      </c>
      <c r="H311" s="2">
        <v>0</v>
      </c>
      <c r="I311" s="2">
        <v>460210000</v>
      </c>
      <c r="J311" s="2">
        <v>1610736</v>
      </c>
      <c r="K311" s="2">
        <v>0</v>
      </c>
      <c r="L311" s="2">
        <v>1610736</v>
      </c>
      <c r="M311" s="2">
        <v>1426652</v>
      </c>
      <c r="N311" s="2">
        <v>0</v>
      </c>
      <c r="O311" s="2">
        <v>1426652</v>
      </c>
      <c r="P311" s="15">
        <v>0.1</v>
      </c>
      <c r="Q311" s="2">
        <v>0</v>
      </c>
      <c r="R311" s="13">
        <v>0.3</v>
      </c>
      <c r="S311" s="15">
        <v>0</v>
      </c>
      <c r="T311" s="2">
        <v>427995.6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18">
        <v>0</v>
      </c>
      <c r="AC311" s="4">
        <v>427995.6</v>
      </c>
      <c r="AD311" t="s">
        <v>204</v>
      </c>
    </row>
    <row r="312" spans="1:30" hidden="1" x14ac:dyDescent="0.25">
      <c r="A312" s="20">
        <v>1388</v>
      </c>
      <c r="B312" t="s">
        <v>156</v>
      </c>
      <c r="C312" t="s">
        <v>293</v>
      </c>
      <c r="D312" t="s">
        <v>2</v>
      </c>
      <c r="E312" t="s">
        <v>338</v>
      </c>
      <c r="F312" t="s">
        <v>394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15">
        <v>0.1</v>
      </c>
      <c r="Q312" s="2">
        <v>0</v>
      </c>
      <c r="R312" s="13">
        <v>0.3</v>
      </c>
      <c r="S312" s="15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18">
        <v>0</v>
      </c>
      <c r="AC312" s="4">
        <v>0</v>
      </c>
      <c r="AD312" t="s">
        <v>95</v>
      </c>
    </row>
    <row r="313" spans="1:30" hidden="1" x14ac:dyDescent="0.25">
      <c r="A313" s="20">
        <v>1390</v>
      </c>
      <c r="B313" t="s">
        <v>156</v>
      </c>
      <c r="C313" t="s">
        <v>293</v>
      </c>
      <c r="D313" t="s">
        <v>2</v>
      </c>
      <c r="E313" t="s">
        <v>8</v>
      </c>
      <c r="F313" t="s">
        <v>399</v>
      </c>
      <c r="G313" s="2">
        <v>3463486200</v>
      </c>
      <c r="H313" s="2">
        <v>0</v>
      </c>
      <c r="I313" s="2">
        <v>3463486200</v>
      </c>
      <c r="J313" s="2">
        <v>8703635</v>
      </c>
      <c r="K313" s="2">
        <v>0</v>
      </c>
      <c r="L313" s="2">
        <v>8703635</v>
      </c>
      <c r="M313" s="2">
        <v>7318240.5199999996</v>
      </c>
      <c r="N313" s="2">
        <v>0</v>
      </c>
      <c r="O313" s="2">
        <v>7318240.5199999996</v>
      </c>
      <c r="P313" s="15">
        <v>0.1</v>
      </c>
      <c r="Q313" s="2">
        <v>0</v>
      </c>
      <c r="R313" s="13">
        <v>0.3</v>
      </c>
      <c r="S313" s="15">
        <v>0</v>
      </c>
      <c r="T313" s="2">
        <v>2195472.156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18">
        <v>0</v>
      </c>
      <c r="AC313" s="4">
        <v>2195472.156</v>
      </c>
      <c r="AD313" t="s">
        <v>111</v>
      </c>
    </row>
    <row r="314" spans="1:30" hidden="1" x14ac:dyDescent="0.25">
      <c r="A314" s="20">
        <v>1391</v>
      </c>
      <c r="B314" t="s">
        <v>156</v>
      </c>
      <c r="C314" t="s">
        <v>293</v>
      </c>
      <c r="D314" t="s">
        <v>2</v>
      </c>
      <c r="E314" t="s">
        <v>337</v>
      </c>
      <c r="F314" t="s">
        <v>400</v>
      </c>
      <c r="G314" s="2">
        <v>445836000</v>
      </c>
      <c r="H314" s="2">
        <v>0</v>
      </c>
      <c r="I314" s="2">
        <v>445836000</v>
      </c>
      <c r="J314" s="2">
        <v>1353053</v>
      </c>
      <c r="K314" s="2">
        <v>0</v>
      </c>
      <c r="L314" s="2">
        <v>1353053</v>
      </c>
      <c r="M314" s="2">
        <v>1174718.6000000001</v>
      </c>
      <c r="N314" s="2">
        <v>0</v>
      </c>
      <c r="O314" s="2">
        <v>1174718.6000000001</v>
      </c>
      <c r="P314" s="15">
        <v>0.1</v>
      </c>
      <c r="Q314" s="2">
        <v>0</v>
      </c>
      <c r="R314" s="13">
        <v>0.3</v>
      </c>
      <c r="S314" s="15">
        <v>0</v>
      </c>
      <c r="T314" s="2">
        <v>352415.58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18">
        <v>0</v>
      </c>
      <c r="AC314" s="4">
        <v>352415.58</v>
      </c>
      <c r="AD314" t="s">
        <v>103</v>
      </c>
    </row>
    <row r="315" spans="1:30" hidden="1" x14ac:dyDescent="0.25">
      <c r="A315" s="20">
        <v>1392</v>
      </c>
      <c r="B315" t="s">
        <v>156</v>
      </c>
      <c r="C315" t="s">
        <v>293</v>
      </c>
      <c r="D315" t="s">
        <v>2</v>
      </c>
      <c r="E315" t="s">
        <v>338</v>
      </c>
      <c r="F315" t="s">
        <v>401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15">
        <v>0.1</v>
      </c>
      <c r="Q315" s="2">
        <v>0</v>
      </c>
      <c r="R315" s="13">
        <v>0.3</v>
      </c>
      <c r="S315" s="15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18">
        <v>0</v>
      </c>
      <c r="AC315" s="4">
        <v>0</v>
      </c>
      <c r="AD315" t="s">
        <v>177</v>
      </c>
    </row>
    <row r="316" spans="1:30" hidden="1" x14ac:dyDescent="0.25">
      <c r="A316" s="20">
        <v>1393</v>
      </c>
      <c r="B316" t="s">
        <v>156</v>
      </c>
      <c r="C316" t="s">
        <v>294</v>
      </c>
      <c r="D316" t="s">
        <v>2</v>
      </c>
      <c r="E316" t="s">
        <v>337</v>
      </c>
      <c r="F316" t="s">
        <v>402</v>
      </c>
      <c r="G316" s="2">
        <v>8465576000</v>
      </c>
      <c r="H316" s="2">
        <v>2232434000</v>
      </c>
      <c r="I316" s="2">
        <v>6233142000</v>
      </c>
      <c r="J316" s="2">
        <v>20861681</v>
      </c>
      <c r="K316" s="2">
        <v>6617214</v>
      </c>
      <c r="L316" s="2">
        <v>14244467</v>
      </c>
      <c r="M316" s="2">
        <v>17475450.600000001</v>
      </c>
      <c r="N316" s="2">
        <v>5724240.4000000004</v>
      </c>
      <c r="O316" s="2">
        <v>11751210.199999999</v>
      </c>
      <c r="P316" s="15">
        <v>0.1</v>
      </c>
      <c r="Q316" s="2">
        <v>572424.04</v>
      </c>
      <c r="R316" s="13">
        <v>0.1</v>
      </c>
      <c r="S316" s="15">
        <v>0</v>
      </c>
      <c r="T316" s="2">
        <v>1175121.02</v>
      </c>
      <c r="U316" s="2">
        <v>1000000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18">
        <v>0</v>
      </c>
      <c r="AC316" s="4">
        <v>2747545.06</v>
      </c>
      <c r="AD316" t="s">
        <v>46</v>
      </c>
    </row>
    <row r="317" spans="1:30" hidden="1" x14ac:dyDescent="0.25">
      <c r="A317" s="20">
        <v>1395</v>
      </c>
      <c r="B317" t="s">
        <v>156</v>
      </c>
      <c r="C317" t="s">
        <v>293</v>
      </c>
      <c r="D317" t="s">
        <v>2</v>
      </c>
      <c r="E317" t="s">
        <v>337</v>
      </c>
      <c r="F317" t="s">
        <v>403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15">
        <v>0.1</v>
      </c>
      <c r="Q317" s="2">
        <v>0</v>
      </c>
      <c r="R317" s="13">
        <v>0.3</v>
      </c>
      <c r="S317" s="15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18">
        <v>0</v>
      </c>
      <c r="AC317" s="4">
        <v>0</v>
      </c>
      <c r="AD317" t="s">
        <v>48</v>
      </c>
    </row>
    <row r="318" spans="1:30" hidden="1" x14ac:dyDescent="0.25">
      <c r="A318" s="20">
        <v>1396</v>
      </c>
      <c r="B318" t="s">
        <v>156</v>
      </c>
      <c r="C318" t="s">
        <v>293</v>
      </c>
      <c r="D318" t="s">
        <v>2</v>
      </c>
      <c r="E318" t="s">
        <v>337</v>
      </c>
      <c r="F318" t="s">
        <v>404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15">
        <v>0.1</v>
      </c>
      <c r="Q318" s="2">
        <v>0</v>
      </c>
      <c r="R318" s="13">
        <v>0.3</v>
      </c>
      <c r="S318" s="15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18">
        <v>0</v>
      </c>
      <c r="AC318" s="4">
        <v>0</v>
      </c>
      <c r="AD318" t="s">
        <v>48</v>
      </c>
    </row>
    <row r="319" spans="1:30" hidden="1" x14ac:dyDescent="0.25">
      <c r="A319" s="20">
        <v>1397</v>
      </c>
      <c r="B319" t="s">
        <v>156</v>
      </c>
      <c r="C319" t="s">
        <v>294</v>
      </c>
      <c r="D319" t="s">
        <v>2</v>
      </c>
      <c r="E319" t="s">
        <v>338</v>
      </c>
      <c r="F319" t="s">
        <v>405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15">
        <v>0</v>
      </c>
      <c r="Q319" s="2">
        <v>0</v>
      </c>
      <c r="R319" s="13">
        <v>0</v>
      </c>
      <c r="S319" s="15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18">
        <v>0</v>
      </c>
      <c r="AC319" s="4">
        <v>0</v>
      </c>
      <c r="AD319" t="s">
        <v>95</v>
      </c>
    </row>
    <row r="320" spans="1:30" hidden="1" x14ac:dyDescent="0.25">
      <c r="A320" s="20">
        <v>1400</v>
      </c>
      <c r="B320" t="s">
        <v>156</v>
      </c>
      <c r="C320" t="s">
        <v>294</v>
      </c>
      <c r="D320" t="s">
        <v>2</v>
      </c>
      <c r="E320" t="s">
        <v>8</v>
      </c>
      <c r="F320" t="s">
        <v>406</v>
      </c>
      <c r="G320" s="2">
        <v>1080744000</v>
      </c>
      <c r="H320" s="2">
        <v>0</v>
      </c>
      <c r="I320" s="2">
        <v>1080744000</v>
      </c>
      <c r="J320" s="2">
        <v>3116104</v>
      </c>
      <c r="K320" s="2">
        <v>0</v>
      </c>
      <c r="L320" s="2">
        <v>3116104</v>
      </c>
      <c r="M320" s="2">
        <v>2683806.4</v>
      </c>
      <c r="N320" s="2">
        <v>0</v>
      </c>
      <c r="O320" s="2">
        <v>2683806.4</v>
      </c>
      <c r="P320" s="15">
        <v>0</v>
      </c>
      <c r="Q320" s="2">
        <v>0</v>
      </c>
      <c r="R320" s="13">
        <v>0</v>
      </c>
      <c r="S320" s="15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18">
        <v>0</v>
      </c>
      <c r="AC320" s="4">
        <v>0</v>
      </c>
      <c r="AD320" t="s">
        <v>1</v>
      </c>
    </row>
    <row r="321" spans="1:30" hidden="1" x14ac:dyDescent="0.25">
      <c r="A321" s="20">
        <v>1403</v>
      </c>
      <c r="B321" t="s">
        <v>156</v>
      </c>
      <c r="C321" t="s">
        <v>293</v>
      </c>
      <c r="D321" t="s">
        <v>2</v>
      </c>
      <c r="E321" t="s">
        <v>215</v>
      </c>
      <c r="F321" t="s">
        <v>407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15">
        <v>0.1</v>
      </c>
      <c r="Q321" s="2">
        <v>0</v>
      </c>
      <c r="R321" s="13">
        <v>0.3</v>
      </c>
      <c r="S321" s="15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18">
        <v>0</v>
      </c>
      <c r="AC321" s="4">
        <v>0</v>
      </c>
      <c r="AD321" t="s">
        <v>198</v>
      </c>
    </row>
    <row r="322" spans="1:30" hidden="1" x14ac:dyDescent="0.25">
      <c r="A322" s="20">
        <v>1404</v>
      </c>
      <c r="B322" t="s">
        <v>156</v>
      </c>
      <c r="C322" t="s">
        <v>294</v>
      </c>
      <c r="D322" t="s">
        <v>2</v>
      </c>
      <c r="E322" t="s">
        <v>397</v>
      </c>
      <c r="F322" t="s">
        <v>408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15">
        <v>0</v>
      </c>
      <c r="Q322" s="2">
        <v>0</v>
      </c>
      <c r="R322" s="13">
        <v>0</v>
      </c>
      <c r="S322" s="15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18">
        <v>0</v>
      </c>
      <c r="AC322" s="4">
        <v>0</v>
      </c>
      <c r="AD322" t="s">
        <v>398</v>
      </c>
    </row>
    <row r="323" spans="1:30" hidden="1" x14ac:dyDescent="0.25">
      <c r="A323" s="20">
        <v>1405</v>
      </c>
      <c r="B323" t="s">
        <v>156</v>
      </c>
      <c r="C323" t="s">
        <v>294</v>
      </c>
      <c r="D323" t="s">
        <v>2</v>
      </c>
      <c r="E323" t="s">
        <v>397</v>
      </c>
      <c r="F323" t="s">
        <v>409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15">
        <v>0</v>
      </c>
      <c r="Q323" s="2">
        <v>0</v>
      </c>
      <c r="R323" s="13">
        <v>0</v>
      </c>
      <c r="S323" s="15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18">
        <v>0</v>
      </c>
      <c r="AC323" s="4">
        <v>0</v>
      </c>
      <c r="AD323" t="s">
        <v>398</v>
      </c>
    </row>
    <row r="324" spans="1:30" hidden="1" x14ac:dyDescent="0.25">
      <c r="A324" s="20">
        <v>1406</v>
      </c>
      <c r="B324" t="s">
        <v>156</v>
      </c>
      <c r="C324" t="s">
        <v>294</v>
      </c>
      <c r="D324" t="s">
        <v>2</v>
      </c>
      <c r="E324" t="s">
        <v>337</v>
      </c>
      <c r="F324" t="s">
        <v>410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15">
        <v>0</v>
      </c>
      <c r="Q324" s="2">
        <v>0</v>
      </c>
      <c r="R324" s="13">
        <v>0</v>
      </c>
      <c r="S324" s="15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18">
        <v>0</v>
      </c>
      <c r="AC324" s="4">
        <v>0</v>
      </c>
      <c r="AD324" t="s">
        <v>48</v>
      </c>
    </row>
    <row r="325" spans="1:30" hidden="1" x14ac:dyDescent="0.25">
      <c r="A325" s="20" t="s">
        <v>236</v>
      </c>
      <c r="B325" t="s">
        <v>156</v>
      </c>
      <c r="C325" t="s">
        <v>294</v>
      </c>
      <c r="D325" t="s">
        <v>2</v>
      </c>
      <c r="E325" t="s">
        <v>215</v>
      </c>
      <c r="F325" t="s">
        <v>237</v>
      </c>
      <c r="G325" s="2">
        <v>478593000</v>
      </c>
      <c r="H325" s="2">
        <v>0</v>
      </c>
      <c r="I325" s="2">
        <v>478593000</v>
      </c>
      <c r="J325" s="2">
        <v>1583683</v>
      </c>
      <c r="K325" s="2">
        <v>0</v>
      </c>
      <c r="L325" s="2">
        <v>1583683</v>
      </c>
      <c r="M325" s="2">
        <v>1392245.8</v>
      </c>
      <c r="N325" s="2">
        <v>0</v>
      </c>
      <c r="O325" s="2">
        <v>1392245.8</v>
      </c>
      <c r="P325" s="15">
        <v>0</v>
      </c>
      <c r="Q325" s="2">
        <v>0</v>
      </c>
      <c r="R325" s="13">
        <v>0</v>
      </c>
      <c r="S325" s="15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18">
        <v>0</v>
      </c>
      <c r="AC325" s="4">
        <v>0</v>
      </c>
      <c r="AD325" t="s">
        <v>1</v>
      </c>
    </row>
    <row r="326" spans="1:30" hidden="1" x14ac:dyDescent="0.25">
      <c r="A326" s="20" t="s">
        <v>238</v>
      </c>
      <c r="B326" t="s">
        <v>156</v>
      </c>
      <c r="C326" t="s">
        <v>294</v>
      </c>
      <c r="D326" t="s">
        <v>9</v>
      </c>
      <c r="E326" t="s">
        <v>16</v>
      </c>
      <c r="F326" t="s">
        <v>239</v>
      </c>
      <c r="G326" s="2">
        <v>319775200</v>
      </c>
      <c r="H326" s="2">
        <v>0</v>
      </c>
      <c r="I326" s="2">
        <v>319775200</v>
      </c>
      <c r="J326" s="2">
        <v>961639</v>
      </c>
      <c r="K326" s="2">
        <v>0</v>
      </c>
      <c r="L326" s="2">
        <v>961639</v>
      </c>
      <c r="M326" s="2">
        <v>833728.92</v>
      </c>
      <c r="N326" s="2">
        <v>0</v>
      </c>
      <c r="O326" s="2">
        <v>833728.92</v>
      </c>
      <c r="P326" s="15">
        <v>0</v>
      </c>
      <c r="Q326" s="2">
        <v>0</v>
      </c>
      <c r="R326" s="13">
        <v>0</v>
      </c>
      <c r="S326" s="15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18">
        <v>0</v>
      </c>
      <c r="AC326" s="4">
        <v>0</v>
      </c>
      <c r="AD326" t="s">
        <v>1</v>
      </c>
    </row>
    <row r="327" spans="1:30" hidden="1" x14ac:dyDescent="0.25">
      <c r="A327" s="20" t="s">
        <v>240</v>
      </c>
      <c r="B327" t="s">
        <v>156</v>
      </c>
      <c r="C327" t="s">
        <v>294</v>
      </c>
      <c r="D327" t="s">
        <v>9</v>
      </c>
      <c r="E327" t="s">
        <v>28</v>
      </c>
      <c r="F327" t="s">
        <v>241</v>
      </c>
      <c r="G327" s="2">
        <v>2596943800</v>
      </c>
      <c r="H327" s="2">
        <v>0</v>
      </c>
      <c r="I327" s="2">
        <v>2596943800</v>
      </c>
      <c r="J327" s="2">
        <v>7565814</v>
      </c>
      <c r="K327" s="2">
        <v>0</v>
      </c>
      <c r="L327" s="2">
        <v>7565814</v>
      </c>
      <c r="M327" s="2">
        <v>6527036.4800000004</v>
      </c>
      <c r="N327" s="2">
        <v>0</v>
      </c>
      <c r="O327" s="2">
        <v>6527036.4800000004</v>
      </c>
      <c r="P327" s="15">
        <v>0</v>
      </c>
      <c r="Q327" s="2">
        <v>0</v>
      </c>
      <c r="R327" s="13">
        <v>0</v>
      </c>
      <c r="S327" s="15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18">
        <v>0</v>
      </c>
      <c r="AC327" s="4">
        <v>0</v>
      </c>
      <c r="AD327" t="s">
        <v>1</v>
      </c>
    </row>
    <row r="328" spans="1:30" hidden="1" x14ac:dyDescent="0.25">
      <c r="A328" s="20" t="s">
        <v>242</v>
      </c>
      <c r="B328" t="s">
        <v>156</v>
      </c>
      <c r="C328" t="s">
        <v>294</v>
      </c>
      <c r="D328" t="s">
        <v>9</v>
      </c>
      <c r="E328" t="s">
        <v>10</v>
      </c>
      <c r="F328" t="s">
        <v>243</v>
      </c>
      <c r="G328" s="2">
        <v>5955508000</v>
      </c>
      <c r="H328" s="2">
        <v>0</v>
      </c>
      <c r="I328" s="2">
        <v>5955508000</v>
      </c>
      <c r="J328" s="2">
        <v>13475885</v>
      </c>
      <c r="K328" s="2">
        <v>0</v>
      </c>
      <c r="L328" s="2">
        <v>13475885</v>
      </c>
      <c r="M328" s="2">
        <v>11093681.800000001</v>
      </c>
      <c r="N328" s="2">
        <v>0</v>
      </c>
      <c r="O328" s="2">
        <v>11093681.800000001</v>
      </c>
      <c r="P328" s="15">
        <v>0</v>
      </c>
      <c r="Q328" s="2">
        <v>0</v>
      </c>
      <c r="R328" s="13">
        <v>0</v>
      </c>
      <c r="S328" s="15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18">
        <v>0</v>
      </c>
      <c r="AC328" s="4">
        <v>0</v>
      </c>
      <c r="AD328" t="s">
        <v>1</v>
      </c>
    </row>
    <row r="329" spans="1:30" hidden="1" x14ac:dyDescent="0.25">
      <c r="A329" s="20" t="s">
        <v>244</v>
      </c>
      <c r="B329" t="s">
        <v>156</v>
      </c>
      <c r="C329" t="s">
        <v>294</v>
      </c>
      <c r="D329" t="s">
        <v>2</v>
      </c>
      <c r="E329" t="s">
        <v>337</v>
      </c>
      <c r="F329" t="s">
        <v>245</v>
      </c>
      <c r="G329" s="2">
        <v>3523835400</v>
      </c>
      <c r="H329" s="2">
        <v>165934000</v>
      </c>
      <c r="I329" s="2">
        <v>3357901400</v>
      </c>
      <c r="J329" s="2">
        <v>11522489</v>
      </c>
      <c r="K329" s="2">
        <v>580770</v>
      </c>
      <c r="L329" s="2">
        <v>10941719</v>
      </c>
      <c r="M329" s="2">
        <v>10112954.84</v>
      </c>
      <c r="N329" s="2">
        <v>514396.4</v>
      </c>
      <c r="O329" s="2">
        <v>9598558.4399999995</v>
      </c>
      <c r="P329" s="15">
        <v>0</v>
      </c>
      <c r="Q329" s="2">
        <v>0</v>
      </c>
      <c r="R329" s="13">
        <v>0</v>
      </c>
      <c r="S329" s="15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18">
        <v>0</v>
      </c>
      <c r="AC329" s="4">
        <v>0</v>
      </c>
      <c r="AD329" t="s">
        <v>1</v>
      </c>
    </row>
    <row r="330" spans="1:30" hidden="1" x14ac:dyDescent="0.25">
      <c r="A330" s="20" t="s">
        <v>395</v>
      </c>
      <c r="B330" t="s">
        <v>156</v>
      </c>
      <c r="C330" t="s">
        <v>294</v>
      </c>
      <c r="D330" t="s">
        <v>2</v>
      </c>
      <c r="E330" t="s">
        <v>338</v>
      </c>
      <c r="F330" t="s">
        <v>396</v>
      </c>
      <c r="G330" s="2">
        <v>35756000</v>
      </c>
      <c r="H330" s="2">
        <v>0</v>
      </c>
      <c r="I330" s="2">
        <v>35756000</v>
      </c>
      <c r="J330" s="2">
        <v>125150</v>
      </c>
      <c r="K330" s="2">
        <v>0</v>
      </c>
      <c r="L330" s="2">
        <v>125150</v>
      </c>
      <c r="M330" s="2">
        <v>110847.6</v>
      </c>
      <c r="N330" s="2">
        <v>0</v>
      </c>
      <c r="O330" s="2">
        <v>110847.6</v>
      </c>
      <c r="P330" s="15">
        <v>0</v>
      </c>
      <c r="Q330" s="2">
        <v>0</v>
      </c>
      <c r="R330" s="13">
        <v>0</v>
      </c>
      <c r="S330" s="15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18">
        <v>0</v>
      </c>
      <c r="AC330" s="4">
        <v>0</v>
      </c>
      <c r="AD330" t="s">
        <v>1</v>
      </c>
    </row>
    <row r="331" spans="1:30" hidden="1" x14ac:dyDescent="0.25">
      <c r="A331" s="20" t="s">
        <v>411</v>
      </c>
      <c r="B331" t="s">
        <v>156</v>
      </c>
      <c r="C331" t="s">
        <v>294</v>
      </c>
      <c r="D331" t="s">
        <v>2</v>
      </c>
      <c r="E331" t="s">
        <v>397</v>
      </c>
      <c r="F331" t="s">
        <v>412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15">
        <v>0</v>
      </c>
      <c r="Q331" s="2">
        <v>0</v>
      </c>
      <c r="R331" s="13">
        <v>0</v>
      </c>
      <c r="S331" s="15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18">
        <v>0</v>
      </c>
      <c r="AC331" s="4">
        <v>0</v>
      </c>
      <c r="AD331" t="s">
        <v>1</v>
      </c>
    </row>
    <row r="332" spans="1:30" hidden="1" x14ac:dyDescent="0.25">
      <c r="A332" s="20" t="s">
        <v>246</v>
      </c>
      <c r="B332" t="s">
        <v>156</v>
      </c>
      <c r="C332" t="s">
        <v>294</v>
      </c>
      <c r="D332" t="s">
        <v>2</v>
      </c>
      <c r="E332" t="s">
        <v>8</v>
      </c>
      <c r="F332" t="s">
        <v>247</v>
      </c>
      <c r="G332" s="2">
        <v>7178882000</v>
      </c>
      <c r="H332" s="2">
        <v>1869282000</v>
      </c>
      <c r="I332" s="2">
        <v>5309600000</v>
      </c>
      <c r="J332" s="2">
        <v>18726750</v>
      </c>
      <c r="K332" s="2">
        <v>5913318</v>
      </c>
      <c r="L332" s="2">
        <v>12813432</v>
      </c>
      <c r="M332" s="2">
        <v>15855197.199999999</v>
      </c>
      <c r="N332" s="2">
        <v>5165605.2</v>
      </c>
      <c r="O332" s="2">
        <v>10689592</v>
      </c>
      <c r="P332" s="15">
        <v>0.1</v>
      </c>
      <c r="Q332" s="2">
        <v>516560.52</v>
      </c>
      <c r="R332" s="13">
        <v>0.1</v>
      </c>
      <c r="S332" s="15">
        <v>0</v>
      </c>
      <c r="T332" s="2">
        <v>1068959.2</v>
      </c>
      <c r="U332" s="2">
        <v>1000000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18">
        <v>0</v>
      </c>
      <c r="AC332" s="4">
        <v>2585519.7200000002</v>
      </c>
      <c r="AD332" t="s">
        <v>1</v>
      </c>
    </row>
    <row r="333" spans="1:30" hidden="1" x14ac:dyDescent="0.25">
      <c r="A333" s="20" t="s">
        <v>248</v>
      </c>
      <c r="B333" t="s">
        <v>156</v>
      </c>
      <c r="C333" t="s">
        <v>294</v>
      </c>
      <c r="D333" t="s">
        <v>2</v>
      </c>
      <c r="E333" t="s">
        <v>4</v>
      </c>
      <c r="F333" t="s">
        <v>249</v>
      </c>
      <c r="G333" s="2">
        <v>11154192700</v>
      </c>
      <c r="H333" s="2">
        <v>7041659200</v>
      </c>
      <c r="I333" s="2">
        <v>4112533500</v>
      </c>
      <c r="J333" s="2">
        <v>35655608</v>
      </c>
      <c r="K333" s="2">
        <v>22350623</v>
      </c>
      <c r="L333" s="2">
        <v>13304985</v>
      </c>
      <c r="M333" s="2">
        <v>31193930.920000002</v>
      </c>
      <c r="N333" s="2">
        <v>19533959.32</v>
      </c>
      <c r="O333" s="2">
        <v>11659971.6</v>
      </c>
      <c r="P333" s="15">
        <v>0.1</v>
      </c>
      <c r="Q333" s="2">
        <v>1953395.932</v>
      </c>
      <c r="R333" s="13">
        <v>0.15</v>
      </c>
      <c r="S333" s="15">
        <v>0</v>
      </c>
      <c r="T333" s="2">
        <v>1748995.74</v>
      </c>
      <c r="U333" s="2">
        <v>3000000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18">
        <v>0</v>
      </c>
      <c r="AC333" s="4">
        <v>6702391.6720000003</v>
      </c>
      <c r="AD333" t="s">
        <v>1</v>
      </c>
    </row>
    <row r="334" spans="1:30" x14ac:dyDescent="0.25">
      <c r="A334" s="20" t="s">
        <v>251</v>
      </c>
      <c r="B334" t="s">
        <v>13</v>
      </c>
      <c r="C334" t="s">
        <v>294</v>
      </c>
      <c r="D334" t="s">
        <v>2</v>
      </c>
      <c r="E334" t="s">
        <v>215</v>
      </c>
      <c r="F334" t="s">
        <v>250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15">
        <v>0</v>
      </c>
      <c r="Q334" s="2">
        <v>0</v>
      </c>
      <c r="R334" s="13">
        <v>0</v>
      </c>
      <c r="S334" s="15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18">
        <v>0</v>
      </c>
      <c r="AC334" s="4">
        <v>0</v>
      </c>
      <c r="AD334" t="s">
        <v>218</v>
      </c>
    </row>
    <row r="335" spans="1:30" x14ac:dyDescent="0.25">
      <c r="G335" s="2"/>
      <c r="H335" s="2"/>
      <c r="I335" s="2"/>
      <c r="J335" s="2"/>
      <c r="K335" s="2"/>
      <c r="L335" s="2"/>
      <c r="M335" s="2"/>
      <c r="N335" s="2"/>
      <c r="O335" s="2"/>
      <c r="Q335" s="2"/>
      <c r="R335" s="13"/>
      <c r="S335" s="15"/>
      <c r="T335" s="2"/>
      <c r="U335" s="2"/>
      <c r="V335" s="2"/>
      <c r="W335" s="2"/>
      <c r="X335" s="2"/>
      <c r="Y335" s="2"/>
      <c r="Z335" s="2"/>
      <c r="AA335" s="2"/>
      <c r="AB335" s="18"/>
    </row>
    <row r="336" spans="1:30" x14ac:dyDescent="0.25">
      <c r="G336" s="2"/>
      <c r="H336" s="2"/>
      <c r="I336" s="2"/>
      <c r="J336" s="2"/>
      <c r="K336" s="2"/>
      <c r="L336" s="2"/>
      <c r="M336" s="2"/>
      <c r="N336" s="2"/>
      <c r="O336" s="2"/>
      <c r="Q336" s="2"/>
      <c r="R336" s="13"/>
      <c r="S336" s="15"/>
      <c r="T336" s="2"/>
      <c r="U336" s="2"/>
      <c r="V336" s="2"/>
      <c r="W336" s="2"/>
      <c r="X336" s="2"/>
      <c r="Y336" s="2"/>
      <c r="Z336" s="2"/>
      <c r="AA336" s="2"/>
      <c r="AB336" s="18"/>
    </row>
    <row r="337" spans="7:28" x14ac:dyDescent="0.25">
      <c r="G337" s="2"/>
      <c r="H337" s="2"/>
      <c r="I337" s="2"/>
      <c r="J337" s="2"/>
      <c r="K337" s="2"/>
      <c r="L337" s="2"/>
      <c r="M337" s="2"/>
      <c r="N337" s="2"/>
      <c r="O337" s="2"/>
      <c r="Q337" s="2"/>
      <c r="R337" s="13"/>
      <c r="S337" s="15"/>
      <c r="T337" s="2"/>
      <c r="U337" s="2"/>
      <c r="V337" s="2"/>
      <c r="W337" s="2"/>
      <c r="X337" s="2"/>
      <c r="Y337" s="2"/>
      <c r="Z337" s="2"/>
      <c r="AA337" s="2"/>
      <c r="AB337" s="18"/>
    </row>
    <row r="338" spans="7:28" x14ac:dyDescent="0.25">
      <c r="G338" s="2">
        <f>SUM(G2:G334)</f>
        <v>13962088311700</v>
      </c>
      <c r="H338" s="2"/>
      <c r="I338" s="2"/>
      <c r="J338" s="2"/>
      <c r="K338" s="2"/>
      <c r="L338" s="2"/>
      <c r="M338" s="2">
        <f>SUM(M2:M334)</f>
        <v>20253702805.319981</v>
      </c>
      <c r="N338" s="2"/>
      <c r="O338" s="2"/>
      <c r="Q338" s="2"/>
      <c r="R338" s="13"/>
      <c r="S338" s="15"/>
      <c r="T338" s="2"/>
      <c r="U338" s="2"/>
      <c r="V338" s="2"/>
      <c r="W338" s="2"/>
      <c r="X338" s="2"/>
      <c r="Y338" s="2"/>
      <c r="Z338" s="2"/>
      <c r="AA338" s="2"/>
      <c r="AB338" s="18"/>
    </row>
    <row r="339" spans="7:28" x14ac:dyDescent="0.25">
      <c r="G339" s="2"/>
      <c r="H339" s="2"/>
      <c r="I339" s="2"/>
      <c r="J339" s="2"/>
      <c r="K339" s="2"/>
      <c r="L339" s="2"/>
      <c r="M339" s="2"/>
      <c r="N339" s="2"/>
      <c r="O339" s="2"/>
      <c r="Q339" s="2"/>
      <c r="R339" s="13"/>
      <c r="S339" s="15"/>
      <c r="T339" s="2"/>
      <c r="U339" s="2"/>
      <c r="V339" s="2"/>
      <c r="W339" s="2"/>
      <c r="X339" s="2"/>
      <c r="Y339" s="2"/>
      <c r="Z339" s="2"/>
      <c r="AA339" s="2"/>
      <c r="AB339" s="18"/>
    </row>
    <row r="340" spans="7:28" x14ac:dyDescent="0.25">
      <c r="G340" s="2"/>
      <c r="H340" s="2"/>
      <c r="I340" s="2"/>
      <c r="J340" s="2"/>
      <c r="K340" s="2"/>
      <c r="L340" s="2"/>
      <c r="M340" s="2"/>
      <c r="N340" s="2"/>
      <c r="O340" s="2"/>
      <c r="Q340" s="2"/>
      <c r="R340" s="13"/>
      <c r="S340" s="15"/>
      <c r="T340" s="2"/>
      <c r="U340" s="2"/>
      <c r="V340" s="2"/>
      <c r="W340" s="2"/>
      <c r="X340" s="2"/>
      <c r="Y340" s="2"/>
      <c r="Z340" s="2"/>
      <c r="AA340" s="2"/>
      <c r="AB340" s="18"/>
    </row>
    <row r="341" spans="7:28" x14ac:dyDescent="0.25">
      <c r="G341" s="2"/>
      <c r="H341" s="2"/>
      <c r="I341" s="2"/>
      <c r="J341" s="2"/>
      <c r="K341" s="2"/>
      <c r="L341" s="2"/>
      <c r="M341" s="2"/>
      <c r="N341" s="2"/>
      <c r="O341" s="2"/>
      <c r="Q341" s="2"/>
      <c r="R341" s="13"/>
      <c r="S341" s="15"/>
      <c r="T341" s="2"/>
      <c r="U341" s="2"/>
      <c r="V341" s="2"/>
      <c r="W341" s="2"/>
      <c r="X341" s="2"/>
      <c r="Y341" s="2"/>
      <c r="Z341" s="2"/>
      <c r="AA341" s="2"/>
      <c r="AB341" s="18"/>
    </row>
    <row r="342" spans="7:28" x14ac:dyDescent="0.25">
      <c r="G342" s="2"/>
      <c r="H342" s="2"/>
      <c r="I342" s="2"/>
      <c r="J342" s="2"/>
      <c r="K342" s="2"/>
      <c r="L342" s="2"/>
      <c r="M342" s="2"/>
      <c r="N342" s="2"/>
      <c r="O342" s="2"/>
      <c r="Q342" s="2"/>
      <c r="R342" s="13"/>
      <c r="S342" s="15"/>
      <c r="T342" s="2"/>
      <c r="U342" s="2"/>
      <c r="V342" s="2"/>
      <c r="W342" s="2"/>
      <c r="X342" s="2"/>
      <c r="Y342" s="2"/>
      <c r="Z342" s="2"/>
      <c r="AA342" s="2"/>
      <c r="AB342" s="18"/>
    </row>
    <row r="343" spans="7:28" x14ac:dyDescent="0.25">
      <c r="G343" s="2"/>
      <c r="H343" s="2"/>
      <c r="I343" s="2"/>
      <c r="J343" s="2"/>
      <c r="K343" s="2"/>
      <c r="L343" s="2"/>
      <c r="M343" s="2"/>
      <c r="N343" s="2"/>
      <c r="O343" s="2"/>
      <c r="Q343" s="2"/>
      <c r="R343" s="13"/>
      <c r="S343" s="15"/>
      <c r="T343" s="2"/>
      <c r="U343" s="2"/>
      <c r="V343" s="2"/>
      <c r="W343" s="2"/>
      <c r="X343" s="2"/>
      <c r="Y343" s="2"/>
      <c r="Z343" s="2"/>
      <c r="AA343" s="2"/>
      <c r="AB343" s="18"/>
    </row>
    <row r="344" spans="7:28" x14ac:dyDescent="0.25">
      <c r="G344" s="2"/>
      <c r="H344" s="2"/>
      <c r="I344" s="2"/>
      <c r="J344" s="2"/>
      <c r="K344" s="2"/>
      <c r="L344" s="2"/>
      <c r="M344" s="2"/>
      <c r="N344" s="2"/>
      <c r="O344" s="2"/>
      <c r="Q344" s="2"/>
      <c r="R344" s="13"/>
      <c r="S344" s="15"/>
      <c r="T344" s="2"/>
      <c r="U344" s="2"/>
      <c r="V344" s="2"/>
      <c r="W344" s="2"/>
      <c r="X344" s="2"/>
      <c r="Y344" s="2"/>
      <c r="Z344" s="2"/>
      <c r="AA344" s="2"/>
      <c r="AB344" s="18"/>
    </row>
    <row r="345" spans="7:28" x14ac:dyDescent="0.25">
      <c r="G345" s="2"/>
      <c r="H345" s="2"/>
      <c r="I345" s="2"/>
      <c r="J345" s="2"/>
      <c r="K345" s="2"/>
      <c r="L345" s="2"/>
      <c r="M345" s="2"/>
      <c r="N345" s="2"/>
      <c r="O345" s="2"/>
      <c r="Q345" s="2"/>
      <c r="R345" s="13"/>
      <c r="S345" s="15"/>
      <c r="T345" s="2"/>
      <c r="U345" s="2"/>
      <c r="V345" s="2"/>
      <c r="W345" s="2"/>
      <c r="X345" s="2"/>
      <c r="Y345" s="2"/>
      <c r="Z345" s="2"/>
      <c r="AA345" s="2"/>
      <c r="AB345" s="18"/>
    </row>
    <row r="346" spans="7:28" x14ac:dyDescent="0.25">
      <c r="G346" s="2"/>
      <c r="H346" s="2"/>
      <c r="I346" s="2"/>
      <c r="J346" s="2"/>
      <c r="K346" s="2"/>
      <c r="L346" s="2"/>
      <c r="M346" s="2"/>
      <c r="N346" s="2"/>
      <c r="O346" s="2"/>
      <c r="Q346" s="2"/>
      <c r="R346" s="13"/>
      <c r="S346" s="15"/>
      <c r="T346" s="2"/>
      <c r="U346" s="2"/>
      <c r="V346" s="2"/>
      <c r="W346" s="2"/>
      <c r="X346" s="2"/>
      <c r="Y346" s="2"/>
      <c r="Z346" s="2"/>
      <c r="AA346" s="2"/>
      <c r="AB346" s="18"/>
    </row>
    <row r="347" spans="7:28" x14ac:dyDescent="0.25">
      <c r="G347" s="2"/>
      <c r="H347" s="2"/>
      <c r="I347" s="2"/>
      <c r="J347" s="2"/>
      <c r="K347" s="2"/>
      <c r="L347" s="2"/>
      <c r="M347" s="2"/>
      <c r="N347" s="2"/>
      <c r="O347" s="2"/>
      <c r="Q347" s="2"/>
      <c r="R347" s="13"/>
      <c r="S347" s="15"/>
      <c r="T347" s="2"/>
      <c r="U347" s="2"/>
      <c r="V347" s="2"/>
      <c r="W347" s="2"/>
      <c r="X347" s="2"/>
      <c r="Y347" s="2"/>
      <c r="Z347" s="2"/>
      <c r="AA347" s="2"/>
      <c r="AB347" s="18"/>
    </row>
    <row r="348" spans="7:28" x14ac:dyDescent="0.25">
      <c r="G348" s="2"/>
      <c r="H348" s="2"/>
      <c r="I348" s="2"/>
      <c r="J348" s="2"/>
      <c r="K348" s="2"/>
      <c r="L348" s="2"/>
      <c r="M348" s="2"/>
      <c r="N348" s="2"/>
      <c r="O348" s="2"/>
      <c r="Q348" s="2"/>
      <c r="R348" s="13"/>
      <c r="S348" s="15"/>
      <c r="T348" s="2"/>
      <c r="U348" s="2"/>
      <c r="V348" s="2"/>
      <c r="W348" s="2"/>
      <c r="X348" s="2"/>
      <c r="Y348" s="2"/>
      <c r="Z348" s="2"/>
      <c r="AA348" s="2"/>
      <c r="AB348" s="18"/>
    </row>
    <row r="349" spans="7:28" x14ac:dyDescent="0.25">
      <c r="G349" s="2"/>
      <c r="H349" s="2"/>
      <c r="I349" s="2"/>
      <c r="J349" s="2"/>
      <c r="K349" s="2"/>
      <c r="L349" s="2"/>
      <c r="M349" s="2"/>
      <c r="N349" s="2"/>
      <c r="O349" s="2"/>
      <c r="Q349" s="2"/>
      <c r="R349" s="13"/>
      <c r="S349" s="15"/>
      <c r="T349" s="2"/>
      <c r="U349" s="2"/>
      <c r="V349" s="2"/>
      <c r="W349" s="2"/>
      <c r="X349" s="2"/>
      <c r="Y349" s="2"/>
      <c r="Z349" s="2"/>
      <c r="AA349" s="2"/>
      <c r="AB349" s="18"/>
    </row>
    <row r="350" spans="7:28" x14ac:dyDescent="0.25">
      <c r="G350" s="2"/>
      <c r="H350" s="2"/>
      <c r="I350" s="2"/>
      <c r="J350" s="2"/>
      <c r="K350" s="2"/>
      <c r="L350" s="2"/>
      <c r="M350" s="2"/>
      <c r="N350" s="2"/>
      <c r="O350" s="2"/>
      <c r="Q350" s="2"/>
      <c r="R350" s="13"/>
      <c r="S350" s="15"/>
      <c r="T350" s="2"/>
      <c r="U350" s="2"/>
      <c r="V350" s="2"/>
      <c r="W350" s="2"/>
      <c r="X350" s="2"/>
      <c r="Y350" s="2"/>
      <c r="Z350" s="2"/>
      <c r="AA350" s="2"/>
      <c r="AB350" s="18"/>
    </row>
    <row r="351" spans="7:28" x14ac:dyDescent="0.25">
      <c r="G351" s="2"/>
      <c r="H351" s="2"/>
      <c r="I351" s="2"/>
      <c r="J351" s="2"/>
      <c r="K351" s="2"/>
      <c r="L351" s="2"/>
      <c r="M351" s="2"/>
      <c r="N351" s="2"/>
      <c r="O351" s="2"/>
      <c r="Q351" s="2"/>
      <c r="R351" s="13"/>
      <c r="S351" s="15"/>
      <c r="T351" s="2"/>
      <c r="U351" s="2"/>
      <c r="V351" s="2"/>
      <c r="W351" s="2"/>
      <c r="X351" s="2"/>
      <c r="Y351" s="2"/>
      <c r="Z351" s="2"/>
      <c r="AA351" s="2"/>
      <c r="AB351" s="18"/>
    </row>
    <row r="352" spans="7:28" x14ac:dyDescent="0.25">
      <c r="G352" s="2"/>
      <c r="H352" s="2"/>
      <c r="I352" s="2"/>
      <c r="J352" s="2"/>
      <c r="K352" s="2"/>
      <c r="L352" s="2"/>
      <c r="M352" s="2"/>
      <c r="N352" s="2"/>
      <c r="O352" s="2"/>
      <c r="Q352" s="2"/>
      <c r="R352" s="13"/>
      <c r="S352" s="15"/>
      <c r="T352" s="2"/>
      <c r="U352" s="2"/>
      <c r="V352" s="2"/>
      <c r="W352" s="2"/>
      <c r="X352" s="2"/>
      <c r="Y352" s="2"/>
      <c r="Z352" s="2"/>
      <c r="AA352" s="2"/>
      <c r="AB352" s="18"/>
    </row>
    <row r="353" spans="7:28" x14ac:dyDescent="0.25">
      <c r="G353" s="2"/>
      <c r="H353" s="2"/>
      <c r="I353" s="2"/>
      <c r="J353" s="2"/>
      <c r="K353" s="2"/>
      <c r="L353" s="2"/>
      <c r="M353" s="2"/>
      <c r="N353" s="2"/>
      <c r="O353" s="2"/>
      <c r="Q353" s="2"/>
      <c r="R353" s="13"/>
      <c r="S353" s="15"/>
      <c r="T353" s="2"/>
      <c r="U353" s="2"/>
      <c r="V353" s="2"/>
      <c r="W353" s="2"/>
      <c r="X353" s="2"/>
      <c r="Y353" s="2"/>
      <c r="Z353" s="2"/>
      <c r="AA353" s="2"/>
      <c r="AB353" s="18"/>
    </row>
    <row r="354" spans="7:28" x14ac:dyDescent="0.25">
      <c r="G354" s="2"/>
      <c r="H354" s="2"/>
      <c r="I354" s="2"/>
      <c r="J354" s="2"/>
      <c r="K354" s="2"/>
      <c r="L354" s="2"/>
      <c r="M354" s="2"/>
      <c r="N354" s="2"/>
      <c r="O354" s="2"/>
      <c r="Q354" s="2"/>
      <c r="R354" s="13"/>
      <c r="S354" s="15"/>
      <c r="T354" s="2"/>
      <c r="U354" s="2"/>
      <c r="V354" s="2"/>
      <c r="W354" s="2"/>
      <c r="X354" s="2"/>
      <c r="Y354" s="2"/>
      <c r="Z354" s="2"/>
      <c r="AA354" s="2"/>
      <c r="AB354" s="18"/>
    </row>
    <row r="355" spans="7:28" x14ac:dyDescent="0.25">
      <c r="G355" s="2"/>
      <c r="H355" s="2"/>
      <c r="I355" s="2"/>
      <c r="J355" s="2"/>
      <c r="K355" s="2"/>
      <c r="L355" s="2"/>
      <c r="M355" s="2"/>
      <c r="N355" s="2"/>
      <c r="O355" s="2"/>
      <c r="Q355" s="2"/>
      <c r="R355" s="13"/>
      <c r="S355" s="15"/>
      <c r="T355" s="2"/>
      <c r="U355" s="2"/>
      <c r="V355" s="2"/>
      <c r="W355" s="2"/>
      <c r="X355" s="2"/>
      <c r="Y355" s="2"/>
      <c r="Z355" s="2"/>
      <c r="AA355" s="2"/>
      <c r="AB355" s="18"/>
    </row>
    <row r="356" spans="7:28" x14ac:dyDescent="0.25">
      <c r="G356" s="2"/>
      <c r="H356" s="2"/>
      <c r="I356" s="2"/>
      <c r="J356" s="2"/>
      <c r="K356" s="2"/>
      <c r="L356" s="2"/>
      <c r="M356" s="2"/>
      <c r="N356" s="2"/>
      <c r="O356" s="2"/>
      <c r="Q356" s="2"/>
      <c r="R356" s="13"/>
      <c r="S356" s="15"/>
      <c r="T356" s="2"/>
      <c r="U356" s="2"/>
      <c r="V356" s="2"/>
      <c r="W356" s="2"/>
      <c r="X356" s="2"/>
      <c r="Y356" s="2"/>
      <c r="Z356" s="2"/>
      <c r="AA356" s="2"/>
      <c r="AB356" s="18"/>
    </row>
    <row r="357" spans="7:28" x14ac:dyDescent="0.25">
      <c r="G357" s="2"/>
      <c r="H357" s="2"/>
      <c r="I357" s="2"/>
      <c r="J357" s="2"/>
      <c r="K357" s="2"/>
      <c r="L357" s="2"/>
      <c r="M357" s="2"/>
      <c r="N357" s="2"/>
      <c r="O357" s="2"/>
      <c r="Q357" s="2"/>
      <c r="R357" s="13"/>
      <c r="S357" s="15"/>
      <c r="T357" s="2"/>
      <c r="U357" s="2"/>
      <c r="V357" s="2"/>
      <c r="W357" s="2"/>
      <c r="X357" s="2"/>
      <c r="Y357" s="2"/>
      <c r="Z357" s="2"/>
      <c r="AA357" s="2"/>
      <c r="AB357" s="18"/>
    </row>
    <row r="358" spans="7:28" x14ac:dyDescent="0.25">
      <c r="G358" s="2"/>
      <c r="H358" s="2"/>
      <c r="I358" s="2"/>
      <c r="J358" s="2"/>
      <c r="K358" s="2"/>
      <c r="L358" s="2"/>
      <c r="M358" s="2"/>
      <c r="N358" s="2"/>
      <c r="O358" s="2"/>
      <c r="Q358" s="2"/>
      <c r="R358" s="13"/>
      <c r="S358" s="15"/>
      <c r="T358" s="2"/>
      <c r="U358" s="2"/>
      <c r="V358" s="2"/>
      <c r="W358" s="2"/>
      <c r="X358" s="2"/>
      <c r="Y358" s="2"/>
      <c r="Z358" s="2"/>
      <c r="AA358" s="2"/>
      <c r="AB358" s="18"/>
    </row>
    <row r="359" spans="7:28" x14ac:dyDescent="0.25">
      <c r="G359" s="2"/>
      <c r="H359" s="2"/>
      <c r="I359" s="2"/>
      <c r="J359" s="2"/>
      <c r="K359" s="2"/>
      <c r="L359" s="2"/>
      <c r="M359" s="2"/>
      <c r="N359" s="2"/>
      <c r="O359" s="2"/>
      <c r="Q359" s="2"/>
      <c r="R359" s="13"/>
      <c r="S359" s="15"/>
      <c r="T359" s="2"/>
      <c r="U359" s="2"/>
      <c r="V359" s="2"/>
      <c r="W359" s="2"/>
      <c r="X359" s="2"/>
      <c r="Y359" s="2"/>
      <c r="Z359" s="2"/>
      <c r="AA359" s="2"/>
      <c r="AB359" s="18"/>
    </row>
    <row r="360" spans="7:28" x14ac:dyDescent="0.25">
      <c r="G360" s="2"/>
      <c r="H360" s="2"/>
      <c r="I360" s="2"/>
      <c r="J360" s="2"/>
      <c r="K360" s="2"/>
      <c r="L360" s="2"/>
      <c r="M360" s="2"/>
      <c r="N360" s="2"/>
      <c r="O360" s="2"/>
      <c r="Q360" s="2"/>
      <c r="R360" s="13"/>
      <c r="S360" s="15"/>
      <c r="T360" s="2"/>
      <c r="U360" s="2"/>
      <c r="V360" s="2"/>
      <c r="W360" s="2"/>
      <c r="X360" s="2"/>
      <c r="Y360" s="2"/>
      <c r="Z360" s="2"/>
      <c r="AA360" s="2"/>
      <c r="AB360" s="18"/>
    </row>
    <row r="361" spans="7:28" x14ac:dyDescent="0.25">
      <c r="G361" s="2"/>
      <c r="H361" s="2"/>
      <c r="I361" s="2"/>
      <c r="J361" s="2"/>
      <c r="K361" s="2"/>
      <c r="L361" s="2"/>
      <c r="M361" s="2"/>
      <c r="N361" s="2"/>
      <c r="O361" s="2"/>
      <c r="Q361" s="2"/>
      <c r="R361" s="13"/>
      <c r="S361" s="15"/>
      <c r="T361" s="2"/>
      <c r="U361" s="2"/>
      <c r="V361" s="2"/>
      <c r="W361" s="2"/>
      <c r="X361" s="2"/>
      <c r="Y361" s="2"/>
      <c r="Z361" s="2"/>
      <c r="AA361" s="2"/>
      <c r="AB361" s="18"/>
    </row>
    <row r="362" spans="7:28" x14ac:dyDescent="0.25">
      <c r="G362" s="2"/>
      <c r="H362" s="2"/>
      <c r="I362" s="2"/>
      <c r="J362" s="2"/>
      <c r="K362" s="2"/>
      <c r="L362" s="2"/>
      <c r="M362" s="2"/>
      <c r="N362" s="2"/>
      <c r="O362" s="2"/>
      <c r="Q362" s="2"/>
      <c r="R362" s="13"/>
      <c r="S362" s="15"/>
      <c r="T362" s="2"/>
      <c r="U362" s="2"/>
      <c r="V362" s="2"/>
      <c r="W362" s="2"/>
      <c r="X362" s="2"/>
      <c r="Y362" s="2"/>
      <c r="Z362" s="2"/>
      <c r="AA362" s="2"/>
      <c r="AB362" s="18"/>
    </row>
    <row r="363" spans="7:28" x14ac:dyDescent="0.25">
      <c r="G363" s="2"/>
      <c r="H363" s="2"/>
      <c r="I363" s="2"/>
      <c r="J363" s="2"/>
      <c r="K363" s="2"/>
      <c r="L363" s="2"/>
      <c r="M363" s="2"/>
      <c r="N363" s="2"/>
      <c r="O363" s="2"/>
      <c r="Q363" s="2"/>
      <c r="R363" s="13"/>
      <c r="S363" s="15"/>
      <c r="T363" s="2"/>
      <c r="U363" s="2"/>
      <c r="V363" s="2"/>
      <c r="W363" s="2"/>
      <c r="X363" s="2"/>
      <c r="Y363" s="2"/>
      <c r="Z363" s="2"/>
      <c r="AA363" s="2"/>
      <c r="AB363" s="18"/>
    </row>
    <row r="364" spans="7:28" x14ac:dyDescent="0.25">
      <c r="G364" s="2"/>
      <c r="H364" s="2"/>
      <c r="I364" s="2"/>
      <c r="J364" s="2"/>
      <c r="K364" s="2"/>
      <c r="L364" s="2"/>
      <c r="M364" s="2"/>
      <c r="N364" s="2"/>
      <c r="O364" s="2"/>
      <c r="Q364" s="2"/>
      <c r="R364" s="13"/>
      <c r="S364" s="15"/>
      <c r="T364" s="2"/>
      <c r="U364" s="2"/>
      <c r="V364" s="2"/>
      <c r="W364" s="2"/>
      <c r="X364" s="2"/>
      <c r="Y364" s="2"/>
      <c r="Z364" s="2"/>
      <c r="AA364" s="2"/>
      <c r="AB364" s="18"/>
    </row>
    <row r="365" spans="7:28" x14ac:dyDescent="0.25">
      <c r="G365" s="2"/>
      <c r="H365" s="2"/>
      <c r="I365" s="2"/>
      <c r="J365" s="2"/>
      <c r="K365" s="2"/>
      <c r="L365" s="2"/>
      <c r="M365" s="2"/>
      <c r="N365" s="2"/>
      <c r="O365" s="2"/>
      <c r="Q365" s="2"/>
      <c r="R365" s="13"/>
      <c r="S365" s="15"/>
      <c r="T365" s="2"/>
      <c r="U365" s="2"/>
      <c r="V365" s="2"/>
      <c r="W365" s="2"/>
      <c r="X365" s="2"/>
      <c r="Y365" s="2"/>
      <c r="Z365" s="2"/>
      <c r="AA365" s="2"/>
      <c r="AB365" s="18"/>
    </row>
    <row r="366" spans="7:28" x14ac:dyDescent="0.25">
      <c r="G366" s="2"/>
      <c r="H366" s="2"/>
      <c r="I366" s="2"/>
      <c r="J366" s="2"/>
      <c r="K366" s="2"/>
      <c r="L366" s="2"/>
      <c r="M366" s="2"/>
      <c r="N366" s="2"/>
      <c r="O366" s="2"/>
      <c r="Q366" s="2"/>
      <c r="R366" s="13"/>
      <c r="S366" s="15"/>
      <c r="T366" s="2"/>
      <c r="U366" s="2"/>
      <c r="V366" s="2"/>
      <c r="W366" s="2"/>
      <c r="X366" s="2"/>
      <c r="Y366" s="2"/>
      <c r="Z366" s="2"/>
      <c r="AA366" s="2"/>
      <c r="AB366" s="18"/>
    </row>
    <row r="367" spans="7:28" x14ac:dyDescent="0.25">
      <c r="G367" s="2"/>
      <c r="H367" s="2"/>
      <c r="I367" s="2"/>
      <c r="J367" s="2"/>
      <c r="K367" s="2"/>
      <c r="L367" s="2"/>
      <c r="M367" s="2"/>
      <c r="N367" s="2"/>
      <c r="O367" s="2"/>
      <c r="Q367" s="2"/>
      <c r="R367" s="13"/>
      <c r="S367" s="15"/>
      <c r="T367" s="2"/>
      <c r="U367" s="2"/>
      <c r="V367" s="2"/>
      <c r="W367" s="2"/>
      <c r="X367" s="2"/>
      <c r="Y367" s="2"/>
      <c r="Z367" s="2"/>
      <c r="AA367" s="2"/>
      <c r="AB367" s="18"/>
    </row>
    <row r="368" spans="7:28" x14ac:dyDescent="0.25">
      <c r="G368" s="2"/>
      <c r="H368" s="2"/>
      <c r="I368" s="2"/>
      <c r="J368" s="2"/>
      <c r="K368" s="2"/>
      <c r="L368" s="2"/>
      <c r="M368" s="2"/>
      <c r="N368" s="2"/>
      <c r="O368" s="2"/>
      <c r="Q368" s="2"/>
      <c r="R368" s="13"/>
      <c r="S368" s="15"/>
      <c r="T368" s="2"/>
      <c r="U368" s="2"/>
      <c r="V368" s="2"/>
      <c r="W368" s="2"/>
      <c r="X368" s="2"/>
      <c r="Y368" s="2"/>
      <c r="Z368" s="2"/>
      <c r="AA368" s="2"/>
      <c r="AB368" s="18"/>
    </row>
    <row r="369" spans="7:28" x14ac:dyDescent="0.25">
      <c r="G369" s="2"/>
      <c r="H369" s="2"/>
      <c r="I369" s="2"/>
      <c r="J369" s="2"/>
      <c r="K369" s="2"/>
      <c r="L369" s="2"/>
      <c r="M369" s="2"/>
      <c r="N369" s="2"/>
      <c r="O369" s="2"/>
      <c r="Q369" s="2"/>
      <c r="R369" s="13"/>
      <c r="S369" s="15"/>
      <c r="T369" s="2"/>
      <c r="U369" s="2"/>
      <c r="V369" s="2"/>
      <c r="W369" s="2"/>
      <c r="X369" s="2"/>
      <c r="Y369" s="2"/>
      <c r="Z369" s="2"/>
      <c r="AA369" s="2"/>
      <c r="AB369" s="18"/>
    </row>
    <row r="370" spans="7:28" x14ac:dyDescent="0.25">
      <c r="G370" s="2"/>
      <c r="H370" s="2"/>
      <c r="I370" s="2"/>
      <c r="J370" s="2"/>
      <c r="K370" s="2"/>
      <c r="L370" s="2"/>
      <c r="M370" s="2"/>
      <c r="N370" s="2"/>
      <c r="O370" s="2"/>
      <c r="Q370" s="2"/>
      <c r="R370" s="13"/>
      <c r="S370" s="15"/>
      <c r="T370" s="2"/>
      <c r="U370" s="2"/>
      <c r="V370" s="2"/>
      <c r="W370" s="2"/>
      <c r="X370" s="2"/>
      <c r="Y370" s="2"/>
      <c r="Z370" s="2"/>
      <c r="AA370" s="2"/>
      <c r="AB370" s="18"/>
    </row>
    <row r="371" spans="7:28" x14ac:dyDescent="0.25">
      <c r="G371" s="2"/>
      <c r="H371" s="2"/>
      <c r="I371" s="2"/>
      <c r="J371" s="2"/>
      <c r="K371" s="2"/>
      <c r="L371" s="2"/>
      <c r="M371" s="2"/>
      <c r="N371" s="2"/>
      <c r="O371" s="2"/>
      <c r="Q371" s="2"/>
      <c r="R371" s="13"/>
      <c r="S371" s="15"/>
      <c r="T371" s="2"/>
      <c r="U371" s="2"/>
      <c r="V371" s="2"/>
      <c r="W371" s="2"/>
      <c r="X371" s="2"/>
      <c r="Y371" s="2"/>
      <c r="Z371" s="2"/>
      <c r="AA371" s="2"/>
      <c r="AB371" s="18"/>
    </row>
    <row r="372" spans="7:28" x14ac:dyDescent="0.25">
      <c r="G372" s="2"/>
      <c r="H372" s="2"/>
      <c r="I372" s="2"/>
      <c r="J372" s="2"/>
      <c r="K372" s="2"/>
      <c r="L372" s="2"/>
      <c r="M372" s="2"/>
      <c r="N372" s="2"/>
      <c r="O372" s="2"/>
      <c r="Q372" s="2"/>
      <c r="R372" s="13"/>
      <c r="S372" s="15"/>
      <c r="T372" s="2"/>
      <c r="U372" s="2"/>
      <c r="V372" s="2"/>
      <c r="W372" s="2"/>
      <c r="X372" s="2"/>
      <c r="Y372" s="2"/>
      <c r="Z372" s="2"/>
      <c r="AA372" s="2"/>
      <c r="AB372" s="18"/>
    </row>
    <row r="373" spans="7:28" x14ac:dyDescent="0.25">
      <c r="G373" s="2"/>
      <c r="H373" s="2"/>
      <c r="I373" s="2"/>
      <c r="J373" s="2"/>
      <c r="K373" s="2"/>
      <c r="L373" s="2"/>
      <c r="M373" s="2"/>
      <c r="N373" s="2"/>
      <c r="O373" s="2"/>
      <c r="Q373" s="2"/>
      <c r="R373" s="13"/>
      <c r="S373" s="15"/>
      <c r="T373" s="2"/>
      <c r="U373" s="2"/>
      <c r="V373" s="2"/>
      <c r="W373" s="2"/>
      <c r="X373" s="2"/>
      <c r="Y373" s="2"/>
      <c r="Z373" s="2"/>
      <c r="AA373" s="2"/>
      <c r="AB373" s="18"/>
    </row>
    <row r="374" spans="7:28" x14ac:dyDescent="0.25">
      <c r="G374" s="2"/>
      <c r="H374" s="2"/>
      <c r="I374" s="2"/>
      <c r="J374" s="2"/>
      <c r="K374" s="2"/>
      <c r="L374" s="2"/>
      <c r="M374" s="2"/>
      <c r="N374" s="2"/>
      <c r="O374" s="2"/>
      <c r="Q374" s="2"/>
      <c r="R374" s="13"/>
      <c r="S374" s="15"/>
      <c r="T374" s="2"/>
      <c r="U374" s="2"/>
      <c r="V374" s="2"/>
      <c r="W374" s="2"/>
      <c r="X374" s="2"/>
      <c r="Y374" s="2"/>
      <c r="Z374" s="2"/>
      <c r="AA374" s="2"/>
      <c r="AB374" s="18"/>
    </row>
    <row r="375" spans="7:28" x14ac:dyDescent="0.25">
      <c r="G375" s="2"/>
      <c r="H375" s="2"/>
      <c r="I375" s="2"/>
      <c r="J375" s="2"/>
      <c r="K375" s="2"/>
      <c r="L375" s="2"/>
      <c r="M375" s="2"/>
      <c r="N375" s="2"/>
      <c r="O375" s="2"/>
      <c r="Q375" s="2"/>
      <c r="R375" s="13"/>
      <c r="S375" s="15"/>
      <c r="T375" s="2"/>
      <c r="U375" s="2"/>
      <c r="V375" s="2"/>
      <c r="W375" s="2"/>
      <c r="X375" s="2"/>
      <c r="Y375" s="2"/>
      <c r="Z375" s="2"/>
      <c r="AA375" s="2"/>
      <c r="AB375" s="18"/>
    </row>
    <row r="376" spans="7:28" x14ac:dyDescent="0.25">
      <c r="G376" s="2"/>
      <c r="H376" s="2"/>
      <c r="I376" s="2"/>
      <c r="J376" s="2"/>
      <c r="K376" s="2"/>
      <c r="L376" s="2"/>
      <c r="M376" s="2"/>
      <c r="N376" s="2"/>
      <c r="O376" s="2"/>
      <c r="Q376" s="2"/>
      <c r="R376" s="13"/>
      <c r="S376" s="15"/>
      <c r="T376" s="2"/>
      <c r="U376" s="2"/>
      <c r="V376" s="2"/>
      <c r="W376" s="2"/>
      <c r="X376" s="2"/>
      <c r="Y376" s="2"/>
      <c r="Z376" s="2"/>
      <c r="AA376" s="2"/>
      <c r="AB376" s="18"/>
    </row>
    <row r="377" spans="7:28" x14ac:dyDescent="0.25">
      <c r="G377" s="2"/>
      <c r="H377" s="2"/>
      <c r="I377" s="2"/>
      <c r="J377" s="2"/>
      <c r="K377" s="2"/>
      <c r="L377" s="2"/>
      <c r="M377" s="2"/>
      <c r="N377" s="2"/>
      <c r="O377" s="2"/>
      <c r="Q377" s="2"/>
      <c r="R377" s="13"/>
      <c r="S377" s="15"/>
      <c r="T377" s="2"/>
      <c r="U377" s="2"/>
      <c r="V377" s="2"/>
      <c r="W377" s="2"/>
      <c r="X377" s="2"/>
      <c r="Y377" s="2"/>
      <c r="Z377" s="2"/>
      <c r="AA377" s="2"/>
      <c r="AB377" s="18"/>
    </row>
    <row r="378" spans="7:28" x14ac:dyDescent="0.25">
      <c r="G378" s="2"/>
      <c r="H378" s="2"/>
      <c r="I378" s="2"/>
      <c r="J378" s="2"/>
      <c r="K378" s="2"/>
      <c r="L378" s="2"/>
      <c r="M378" s="2"/>
      <c r="N378" s="2"/>
      <c r="O378" s="2"/>
      <c r="Q378" s="2"/>
      <c r="R378" s="13"/>
      <c r="S378" s="15"/>
      <c r="T378" s="2"/>
      <c r="U378" s="2"/>
      <c r="V378" s="2"/>
      <c r="W378" s="2"/>
      <c r="X378" s="2"/>
      <c r="Y378" s="2"/>
      <c r="Z378" s="2"/>
      <c r="AA378" s="2"/>
      <c r="AB378" s="18"/>
    </row>
    <row r="379" spans="7:28" x14ac:dyDescent="0.25">
      <c r="G379" s="2"/>
      <c r="H379" s="2"/>
      <c r="I379" s="2"/>
      <c r="J379" s="2"/>
      <c r="K379" s="2"/>
      <c r="L379" s="2"/>
      <c r="M379" s="2"/>
      <c r="N379" s="2"/>
      <c r="O379" s="2"/>
      <c r="Q379" s="2"/>
      <c r="R379" s="13"/>
      <c r="S379" s="15"/>
      <c r="T379" s="2"/>
      <c r="U379" s="2"/>
      <c r="V379" s="2"/>
      <c r="W379" s="2"/>
      <c r="X379" s="2"/>
      <c r="Y379" s="2"/>
      <c r="Z379" s="2"/>
      <c r="AA379" s="2"/>
      <c r="AB379" s="18"/>
    </row>
    <row r="380" spans="7:28" x14ac:dyDescent="0.25">
      <c r="G380" s="2"/>
      <c r="H380" s="2"/>
      <c r="I380" s="2"/>
      <c r="J380" s="2"/>
      <c r="K380" s="2"/>
      <c r="L380" s="2"/>
      <c r="M380" s="2"/>
      <c r="N380" s="2"/>
      <c r="O380" s="2"/>
      <c r="Q380" s="2"/>
      <c r="R380" s="13"/>
      <c r="S380" s="15"/>
      <c r="T380" s="2"/>
      <c r="U380" s="2"/>
      <c r="V380" s="2"/>
      <c r="W380" s="2"/>
      <c r="X380" s="2"/>
      <c r="Y380" s="2"/>
      <c r="Z380" s="2"/>
      <c r="AA380" s="2"/>
      <c r="AB380" s="18"/>
    </row>
    <row r="381" spans="7:28" x14ac:dyDescent="0.25">
      <c r="G381" s="2"/>
      <c r="H381" s="2"/>
      <c r="I381" s="2"/>
      <c r="J381" s="2"/>
      <c r="K381" s="2"/>
      <c r="L381" s="2"/>
      <c r="M381" s="2"/>
      <c r="N381" s="2"/>
      <c r="O381" s="2"/>
      <c r="Q381" s="2"/>
      <c r="R381" s="13"/>
      <c r="S381" s="15"/>
      <c r="T381" s="2"/>
      <c r="U381" s="2"/>
      <c r="V381" s="2"/>
      <c r="W381" s="2"/>
      <c r="X381" s="2"/>
      <c r="Y381" s="2"/>
      <c r="Z381" s="2"/>
      <c r="AA381" s="2"/>
      <c r="AB381" s="18"/>
    </row>
    <row r="382" spans="7:28" x14ac:dyDescent="0.25">
      <c r="G382" s="2"/>
      <c r="H382" s="2"/>
      <c r="I382" s="2"/>
      <c r="J382" s="2"/>
      <c r="K382" s="2"/>
      <c r="L382" s="2"/>
      <c r="M382" s="2"/>
      <c r="N382" s="2"/>
      <c r="O382" s="2"/>
      <c r="Q382" s="2"/>
      <c r="R382" s="13"/>
      <c r="S382" s="15"/>
      <c r="T382" s="2"/>
      <c r="U382" s="2"/>
      <c r="V382" s="2"/>
      <c r="W382" s="2"/>
      <c r="X382" s="2"/>
      <c r="Y382" s="2"/>
      <c r="Z382" s="2"/>
      <c r="AA382" s="2"/>
      <c r="AB382" s="18"/>
    </row>
    <row r="383" spans="7:28" x14ac:dyDescent="0.25">
      <c r="G383" s="2"/>
      <c r="H383" s="2"/>
      <c r="I383" s="2"/>
      <c r="J383" s="2"/>
      <c r="K383" s="2"/>
      <c r="L383" s="2"/>
      <c r="M383" s="2"/>
      <c r="N383" s="2"/>
      <c r="O383" s="2"/>
      <c r="Q383" s="2"/>
      <c r="R383" s="13"/>
      <c r="S383" s="15"/>
      <c r="T383" s="2"/>
      <c r="U383" s="2"/>
      <c r="V383" s="2"/>
      <c r="W383" s="2"/>
      <c r="X383" s="2"/>
      <c r="Y383" s="2"/>
      <c r="Z383" s="2"/>
      <c r="AA383" s="2"/>
      <c r="AB383" s="18"/>
    </row>
    <row r="384" spans="7:28" x14ac:dyDescent="0.25">
      <c r="G384" s="2"/>
      <c r="H384" s="2"/>
      <c r="I384" s="2"/>
      <c r="J384" s="2"/>
      <c r="K384" s="2"/>
      <c r="L384" s="2"/>
      <c r="M384" s="2"/>
      <c r="N384" s="2"/>
      <c r="O384" s="2"/>
      <c r="Q384" s="2"/>
      <c r="R384" s="13"/>
      <c r="S384" s="15"/>
      <c r="T384" s="2"/>
      <c r="U384" s="2"/>
      <c r="V384" s="2"/>
      <c r="W384" s="2"/>
      <c r="X384" s="2"/>
      <c r="Y384" s="2"/>
      <c r="Z384" s="2"/>
      <c r="AA384" s="2"/>
      <c r="AB384" s="18"/>
    </row>
    <row r="385" spans="7:28" x14ac:dyDescent="0.25">
      <c r="G385" s="2"/>
      <c r="H385" s="2"/>
      <c r="I385" s="2"/>
      <c r="J385" s="2"/>
      <c r="K385" s="2"/>
      <c r="L385" s="2"/>
      <c r="M385" s="2"/>
      <c r="N385" s="2"/>
      <c r="O385" s="2"/>
      <c r="Q385" s="2"/>
      <c r="R385" s="13"/>
      <c r="S385" s="15"/>
      <c r="T385" s="2"/>
      <c r="U385" s="2"/>
      <c r="V385" s="2"/>
      <c r="W385" s="2"/>
      <c r="X385" s="2"/>
      <c r="Y385" s="2"/>
      <c r="Z385" s="2"/>
      <c r="AA385" s="2"/>
      <c r="AB385" s="18"/>
    </row>
    <row r="386" spans="7:28" x14ac:dyDescent="0.25">
      <c r="G386" s="2"/>
      <c r="H386" s="2"/>
      <c r="I386" s="2"/>
      <c r="J386" s="2"/>
      <c r="K386" s="2"/>
      <c r="L386" s="2"/>
      <c r="M386" s="2"/>
      <c r="N386" s="2"/>
      <c r="O386" s="2"/>
      <c r="Q386" s="2"/>
      <c r="R386" s="13"/>
      <c r="S386" s="15"/>
      <c r="T386" s="2"/>
      <c r="U386" s="2"/>
      <c r="V386" s="2"/>
      <c r="W386" s="2"/>
      <c r="X386" s="2"/>
      <c r="Y386" s="2"/>
      <c r="Z386" s="2"/>
      <c r="AA386" s="2"/>
      <c r="AB386" s="18"/>
    </row>
    <row r="387" spans="7:28" x14ac:dyDescent="0.25">
      <c r="G387" s="2"/>
      <c r="H387" s="2"/>
      <c r="I387" s="2"/>
      <c r="J387" s="2"/>
      <c r="K387" s="2"/>
      <c r="L387" s="2"/>
      <c r="M387" s="2"/>
      <c r="N387" s="2"/>
      <c r="O387" s="2"/>
      <c r="Q387" s="2"/>
      <c r="R387" s="13"/>
      <c r="S387" s="15"/>
      <c r="T387" s="2"/>
      <c r="U387" s="2"/>
      <c r="V387" s="2"/>
      <c r="W387" s="2"/>
      <c r="X387" s="2"/>
      <c r="Y387" s="2"/>
      <c r="Z387" s="2"/>
      <c r="AA387" s="2"/>
      <c r="AB387" s="18"/>
    </row>
    <row r="388" spans="7:28" x14ac:dyDescent="0.25">
      <c r="G388" s="2"/>
      <c r="H388" s="2"/>
      <c r="I388" s="2"/>
      <c r="J388" s="2"/>
      <c r="K388" s="2"/>
      <c r="L388" s="2"/>
      <c r="M388" s="2"/>
      <c r="N388" s="2"/>
      <c r="O388" s="2"/>
      <c r="Q388" s="2"/>
      <c r="R388" s="13"/>
      <c r="S388" s="15"/>
      <c r="T388" s="2"/>
      <c r="U388" s="2"/>
      <c r="V388" s="2"/>
      <c r="W388" s="2"/>
      <c r="X388" s="2"/>
      <c r="Y388" s="2"/>
      <c r="Z388" s="2"/>
      <c r="AA388" s="2"/>
      <c r="AB388" s="18"/>
    </row>
    <row r="389" spans="7:28" x14ac:dyDescent="0.25">
      <c r="G389" s="2"/>
      <c r="H389" s="2"/>
      <c r="I389" s="2"/>
      <c r="J389" s="2"/>
      <c r="K389" s="2"/>
      <c r="L389" s="2"/>
      <c r="M389" s="2"/>
      <c r="N389" s="2"/>
      <c r="O389" s="2"/>
      <c r="Q389" s="2"/>
      <c r="R389" s="13"/>
      <c r="S389" s="15"/>
      <c r="T389" s="2"/>
      <c r="U389" s="2"/>
      <c r="V389" s="2"/>
      <c r="W389" s="2"/>
      <c r="X389" s="2"/>
      <c r="Y389" s="2"/>
      <c r="Z389" s="2"/>
      <c r="AA389" s="2"/>
      <c r="AB389" s="18"/>
    </row>
    <row r="390" spans="7:28" x14ac:dyDescent="0.25">
      <c r="G390" s="2"/>
      <c r="H390" s="2"/>
      <c r="I390" s="2"/>
      <c r="J390" s="2"/>
      <c r="K390" s="2"/>
      <c r="L390" s="2"/>
      <c r="M390" s="2"/>
      <c r="N390" s="2"/>
      <c r="O390" s="2"/>
      <c r="Q390" s="2"/>
      <c r="R390" s="13"/>
      <c r="S390" s="15"/>
      <c r="T390" s="2"/>
      <c r="U390" s="2"/>
      <c r="V390" s="2"/>
      <c r="W390" s="2"/>
      <c r="X390" s="2"/>
      <c r="Y390" s="2"/>
      <c r="Z390" s="2"/>
      <c r="AA390" s="2"/>
      <c r="AB390" s="18"/>
    </row>
    <row r="391" spans="7:28" x14ac:dyDescent="0.25">
      <c r="G391" s="2"/>
      <c r="H391" s="2"/>
      <c r="I391" s="2"/>
      <c r="J391" s="2"/>
      <c r="K391" s="2"/>
      <c r="L391" s="2"/>
      <c r="M391" s="2"/>
      <c r="N391" s="2"/>
      <c r="O391" s="2"/>
      <c r="Q391" s="2"/>
      <c r="R391" s="13"/>
      <c r="S391" s="15"/>
      <c r="T391" s="2"/>
      <c r="U391" s="2"/>
      <c r="V391" s="2"/>
      <c r="W391" s="2"/>
      <c r="X391" s="2"/>
      <c r="Y391" s="2"/>
      <c r="Z391" s="2"/>
      <c r="AA391" s="2"/>
      <c r="AB391" s="18"/>
    </row>
    <row r="392" spans="7:28" x14ac:dyDescent="0.25">
      <c r="G392" s="2"/>
      <c r="H392" s="2"/>
      <c r="I392" s="2"/>
      <c r="J392" s="2"/>
      <c r="K392" s="2"/>
      <c r="L392" s="2"/>
      <c r="M392" s="2"/>
      <c r="N392" s="2"/>
      <c r="O392" s="2"/>
      <c r="Q392" s="2"/>
      <c r="R392" s="13"/>
      <c r="S392" s="15"/>
      <c r="T392" s="2"/>
      <c r="U392" s="2"/>
      <c r="V392" s="2"/>
      <c r="W392" s="2"/>
      <c r="X392" s="2"/>
      <c r="Y392" s="2"/>
      <c r="Z392" s="2"/>
      <c r="AA392" s="2"/>
      <c r="AB392" s="18"/>
    </row>
  </sheetData>
  <autoFilter ref="A1:AD334">
    <filterColumn colId="1">
      <filters>
        <filter val="SUP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97"/>
  <sheetViews>
    <sheetView workbookViewId="0">
      <pane ySplit="1" topLeftCell="A68" activePane="bottomLeft" state="frozen"/>
      <selection activeCell="G1" sqref="G1"/>
      <selection pane="bottomLeft" activeCell="A71" sqref="A71"/>
    </sheetView>
  </sheetViews>
  <sheetFormatPr defaultRowHeight="15" x14ac:dyDescent="0.25"/>
  <cols>
    <col min="1" max="1" width="9.140625" style="20" customWidth="1"/>
    <col min="2" max="2" width="13.7109375" customWidth="1"/>
    <col min="3" max="3" width="25" customWidth="1"/>
    <col min="4" max="4" width="20.85546875" customWidth="1"/>
    <col min="5" max="5" width="18.5703125" customWidth="1"/>
    <col min="6" max="6" width="16.7109375" customWidth="1"/>
    <col min="7" max="7" width="18.85546875" customWidth="1"/>
    <col min="8" max="8" width="21.85546875" customWidth="1"/>
    <col min="9" max="9" width="25" customWidth="1"/>
    <col min="10" max="10" width="17.85546875" customWidth="1"/>
    <col min="11" max="11" width="13.5703125" customWidth="1"/>
    <col min="12" max="12" width="18" customWidth="1"/>
    <col min="13" max="13" width="20.140625" customWidth="1"/>
    <col min="14" max="14" width="26.140625" customWidth="1"/>
    <col min="15" max="15" width="18.7109375" customWidth="1"/>
    <col min="16" max="16" width="16.42578125" customWidth="1"/>
    <col min="17" max="17" width="15.140625" customWidth="1"/>
    <col min="18" max="18" width="25" customWidth="1"/>
    <col min="19" max="19" width="16" customWidth="1"/>
    <col min="20" max="20" width="14.28515625" customWidth="1"/>
    <col min="21" max="21" width="22.85546875" customWidth="1"/>
    <col min="22" max="22" width="29.140625" customWidth="1"/>
    <col min="23" max="23" width="40.5703125" customWidth="1"/>
    <col min="24" max="24" width="37" style="4" customWidth="1"/>
    <col min="25" max="25" width="25.7109375" style="4" customWidth="1"/>
    <col min="26" max="26" width="21.7109375" style="4" hidden="1" customWidth="1"/>
    <col min="27" max="28" width="26.42578125" style="4" hidden="1" customWidth="1"/>
    <col min="29" max="34" width="26.42578125" style="4" customWidth="1"/>
    <col min="35" max="36" width="28.28515625" style="4" customWidth="1"/>
    <col min="37" max="37" width="22.5703125" customWidth="1"/>
    <col min="38" max="50" width="9.140625" style="30"/>
  </cols>
  <sheetData>
    <row r="1" spans="1:50" x14ac:dyDescent="0.25">
      <c r="A1" s="19" t="s">
        <v>154</v>
      </c>
      <c r="B1" s="5" t="s">
        <v>122</v>
      </c>
      <c r="C1" s="5" t="s">
        <v>123</v>
      </c>
      <c r="D1" s="5" t="s">
        <v>158</v>
      </c>
      <c r="E1" s="5" t="s">
        <v>124</v>
      </c>
      <c r="F1" s="5" t="s">
        <v>125</v>
      </c>
      <c r="G1" s="5" t="s">
        <v>126</v>
      </c>
      <c r="H1" s="5" t="s">
        <v>127</v>
      </c>
      <c r="I1" s="5" t="s">
        <v>160</v>
      </c>
      <c r="J1" s="5" t="s">
        <v>128</v>
      </c>
      <c r="K1" s="5" t="s">
        <v>129</v>
      </c>
      <c r="L1" s="5" t="s">
        <v>130</v>
      </c>
      <c r="M1" s="5" t="s">
        <v>131</v>
      </c>
      <c r="N1" s="5" t="s">
        <v>132</v>
      </c>
      <c r="O1" s="21" t="s">
        <v>161</v>
      </c>
      <c r="P1" s="5" t="s">
        <v>162</v>
      </c>
      <c r="Q1" s="9" t="s">
        <v>163</v>
      </c>
      <c r="R1" s="14" t="s">
        <v>216</v>
      </c>
      <c r="S1" s="5" t="s">
        <v>164</v>
      </c>
      <c r="T1" s="5" t="s">
        <v>133</v>
      </c>
      <c r="U1" s="5" t="s">
        <v>134</v>
      </c>
      <c r="V1" s="5" t="s">
        <v>135</v>
      </c>
      <c r="W1" s="5" t="s">
        <v>136</v>
      </c>
      <c r="X1" s="5" t="s">
        <v>137</v>
      </c>
      <c r="Y1" s="5" t="s">
        <v>138</v>
      </c>
      <c r="Z1" s="5" t="s">
        <v>139</v>
      </c>
      <c r="AA1" s="17" t="s">
        <v>165</v>
      </c>
      <c r="AB1" s="17" t="s">
        <v>155</v>
      </c>
      <c r="AC1" s="17" t="s">
        <v>299</v>
      </c>
      <c r="AD1" s="17" t="s">
        <v>202</v>
      </c>
      <c r="AE1" s="5" t="s">
        <v>140</v>
      </c>
      <c r="AF1"/>
      <c r="AG1"/>
      <c r="AH1"/>
      <c r="AI1"/>
      <c r="AJ1"/>
      <c r="AL1"/>
      <c r="AM1"/>
      <c r="AN1"/>
      <c r="AO1"/>
      <c r="AP1"/>
      <c r="AQ1"/>
      <c r="AR1"/>
      <c r="AS1"/>
      <c r="AT1"/>
      <c r="AU1"/>
      <c r="AV1"/>
      <c r="AW1"/>
      <c r="AX1"/>
    </row>
    <row r="2" spans="1:50" x14ac:dyDescent="0.25">
      <c r="A2" s="20">
        <v>17</v>
      </c>
      <c r="B2" t="s">
        <v>294</v>
      </c>
      <c r="C2" t="s">
        <v>2</v>
      </c>
      <c r="D2" t="s">
        <v>4</v>
      </c>
      <c r="E2" t="s">
        <v>5</v>
      </c>
      <c r="F2" s="2">
        <v>193435114000</v>
      </c>
      <c r="G2" s="2">
        <v>102111217000</v>
      </c>
      <c r="H2" s="2">
        <v>91323897000</v>
      </c>
      <c r="I2" s="2">
        <v>342716466</v>
      </c>
      <c r="J2" s="2">
        <v>187597370</v>
      </c>
      <c r="K2" s="2">
        <v>155119096</v>
      </c>
      <c r="L2" s="2">
        <v>265342420.40000001</v>
      </c>
      <c r="M2" s="2">
        <v>146752883.19999999</v>
      </c>
      <c r="N2" s="2">
        <v>118589537.2</v>
      </c>
      <c r="O2" s="15">
        <v>0.1</v>
      </c>
      <c r="P2" s="2">
        <v>14675288.32</v>
      </c>
      <c r="Q2" s="13">
        <v>0.25</v>
      </c>
      <c r="R2" s="15">
        <v>0.45</v>
      </c>
      <c r="S2" s="2">
        <v>29647384.300000001</v>
      </c>
      <c r="T2" s="2">
        <v>7000000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18">
        <v>0</v>
      </c>
      <c r="AB2" s="4">
        <v>51322672.619999997</v>
      </c>
      <c r="AD2" s="4">
        <f>AB2+AC2</f>
        <v>51322672.619999997</v>
      </c>
      <c r="AE2" t="s">
        <v>43</v>
      </c>
      <c r="AF2"/>
      <c r="AG2"/>
      <c r="AH2"/>
      <c r="AI2"/>
      <c r="AJ2"/>
      <c r="AL2"/>
      <c r="AM2"/>
      <c r="AN2"/>
      <c r="AO2"/>
      <c r="AP2"/>
      <c r="AQ2"/>
      <c r="AR2"/>
      <c r="AS2"/>
      <c r="AT2"/>
      <c r="AU2"/>
      <c r="AV2"/>
      <c r="AW2"/>
      <c r="AX2"/>
    </row>
    <row r="3" spans="1:50" x14ac:dyDescent="0.25">
      <c r="A3" s="20">
        <v>23</v>
      </c>
      <c r="B3" t="s">
        <v>294</v>
      </c>
      <c r="C3" t="s">
        <v>2</v>
      </c>
      <c r="D3" t="s">
        <v>4</v>
      </c>
      <c r="E3" t="s">
        <v>7</v>
      </c>
      <c r="F3" s="2">
        <v>30053494000</v>
      </c>
      <c r="G3" s="2">
        <v>28912280000</v>
      </c>
      <c r="H3" s="2">
        <v>1141214000</v>
      </c>
      <c r="I3" s="2">
        <v>60692951</v>
      </c>
      <c r="J3" s="2">
        <v>57559201</v>
      </c>
      <c r="K3" s="2">
        <v>3133750</v>
      </c>
      <c r="L3" s="2">
        <v>48671553.399999999</v>
      </c>
      <c r="M3" s="2">
        <v>45994289</v>
      </c>
      <c r="N3" s="2">
        <v>2677264.4</v>
      </c>
      <c r="O3" s="15">
        <v>0.1</v>
      </c>
      <c r="P3" s="2">
        <v>4599428.9000000004</v>
      </c>
      <c r="Q3" s="13">
        <v>0.15</v>
      </c>
      <c r="R3" s="15">
        <v>0</v>
      </c>
      <c r="S3" s="2">
        <v>401589.66</v>
      </c>
      <c r="T3" s="2">
        <v>3000000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18">
        <v>0</v>
      </c>
      <c r="AB3" s="4">
        <v>8001018.5599999996</v>
      </c>
      <c r="AD3" s="4">
        <f t="shared" ref="AD3:AD66" si="0">AB3+AC3</f>
        <v>8001018.5599999996</v>
      </c>
      <c r="AE3" t="s">
        <v>6</v>
      </c>
      <c r="AF3"/>
      <c r="AG3"/>
      <c r="AH3"/>
      <c r="AI3"/>
      <c r="AJ3"/>
      <c r="AL3"/>
      <c r="AM3"/>
      <c r="AN3"/>
      <c r="AO3"/>
      <c r="AP3"/>
      <c r="AQ3"/>
      <c r="AR3"/>
      <c r="AS3"/>
      <c r="AT3"/>
      <c r="AU3"/>
      <c r="AV3"/>
      <c r="AW3"/>
      <c r="AX3"/>
    </row>
    <row r="4" spans="1:50" x14ac:dyDescent="0.25">
      <c r="A4" s="20">
        <v>30</v>
      </c>
      <c r="B4" t="s">
        <v>293</v>
      </c>
      <c r="C4" t="s">
        <v>9</v>
      </c>
      <c r="D4" t="s">
        <v>10</v>
      </c>
      <c r="E4" t="s">
        <v>11</v>
      </c>
      <c r="F4" s="2">
        <v>13269580000</v>
      </c>
      <c r="G4" s="2">
        <v>0</v>
      </c>
      <c r="H4" s="2">
        <v>13269580000</v>
      </c>
      <c r="I4" s="2">
        <v>36810068</v>
      </c>
      <c r="J4" s="2">
        <v>0</v>
      </c>
      <c r="K4" s="2">
        <v>36810068</v>
      </c>
      <c r="L4" s="2">
        <v>31502236</v>
      </c>
      <c r="M4" s="2">
        <v>0</v>
      </c>
      <c r="N4" s="2">
        <v>31502236</v>
      </c>
      <c r="O4" s="15">
        <v>0.1</v>
      </c>
      <c r="P4" s="2">
        <v>0</v>
      </c>
      <c r="Q4" s="13">
        <v>0.3</v>
      </c>
      <c r="R4" s="15">
        <v>0</v>
      </c>
      <c r="S4" s="2">
        <v>9450670.8000000007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18">
        <v>0</v>
      </c>
      <c r="AB4" s="4">
        <v>9450670.8000000007</v>
      </c>
      <c r="AD4" s="4">
        <f t="shared" si="0"/>
        <v>9450670.8000000007</v>
      </c>
      <c r="AE4" t="s">
        <v>12</v>
      </c>
      <c r="AF4"/>
      <c r="AG4"/>
      <c r="AH4"/>
      <c r="AI4"/>
      <c r="AJ4"/>
      <c r="AL4"/>
      <c r="AM4"/>
      <c r="AN4"/>
      <c r="AO4"/>
      <c r="AP4"/>
      <c r="AQ4"/>
      <c r="AR4"/>
      <c r="AS4"/>
      <c r="AT4"/>
      <c r="AU4"/>
      <c r="AV4"/>
      <c r="AW4"/>
      <c r="AX4"/>
    </row>
    <row r="5" spans="1:50" x14ac:dyDescent="0.25">
      <c r="A5" s="20">
        <v>58</v>
      </c>
      <c r="B5" t="s">
        <v>294</v>
      </c>
      <c r="C5" t="s">
        <v>9</v>
      </c>
      <c r="D5" t="s">
        <v>16</v>
      </c>
      <c r="E5" t="s">
        <v>19</v>
      </c>
      <c r="F5" s="2">
        <v>96369392700</v>
      </c>
      <c r="G5" s="2">
        <v>0</v>
      </c>
      <c r="H5" s="2">
        <v>96369392700</v>
      </c>
      <c r="I5" s="2">
        <v>198759143</v>
      </c>
      <c r="J5" s="2">
        <v>0</v>
      </c>
      <c r="K5" s="2">
        <v>198759143</v>
      </c>
      <c r="L5" s="2">
        <v>160211385.91999999</v>
      </c>
      <c r="M5" s="2">
        <v>0</v>
      </c>
      <c r="N5" s="2">
        <v>160211385.91999999</v>
      </c>
      <c r="O5" s="15">
        <v>0.1</v>
      </c>
      <c r="P5" s="2">
        <v>0</v>
      </c>
      <c r="Q5" s="13">
        <v>0.25</v>
      </c>
      <c r="R5" s="15">
        <v>0.4</v>
      </c>
      <c r="S5" s="2">
        <v>41584554.368000001</v>
      </c>
      <c r="T5" s="2">
        <v>6000000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18">
        <v>0</v>
      </c>
      <c r="AB5" s="4">
        <v>47584554.368000001</v>
      </c>
      <c r="AD5" s="4">
        <f t="shared" si="0"/>
        <v>47584554.368000001</v>
      </c>
      <c r="AE5" t="s">
        <v>20</v>
      </c>
      <c r="AF5"/>
      <c r="AG5"/>
      <c r="AH5"/>
      <c r="AI5"/>
      <c r="AJ5"/>
      <c r="AL5"/>
      <c r="AM5"/>
      <c r="AN5"/>
      <c r="AO5"/>
      <c r="AP5"/>
      <c r="AQ5"/>
      <c r="AR5"/>
      <c r="AS5"/>
      <c r="AT5"/>
      <c r="AU5"/>
      <c r="AV5"/>
      <c r="AW5"/>
      <c r="AX5"/>
    </row>
    <row r="6" spans="1:50" x14ac:dyDescent="0.25">
      <c r="A6" s="20">
        <v>62</v>
      </c>
      <c r="B6" t="s">
        <v>293</v>
      </c>
      <c r="C6" t="s">
        <v>9</v>
      </c>
      <c r="D6" t="s">
        <v>16</v>
      </c>
      <c r="E6" t="s">
        <v>21</v>
      </c>
      <c r="F6" s="2">
        <v>20710611100</v>
      </c>
      <c r="G6" s="2">
        <v>0</v>
      </c>
      <c r="H6" s="2">
        <v>20710611100</v>
      </c>
      <c r="I6" s="2">
        <v>34743263</v>
      </c>
      <c r="J6" s="2">
        <v>0</v>
      </c>
      <c r="K6" s="2">
        <v>34743263</v>
      </c>
      <c r="L6" s="2">
        <v>26459018.559999999</v>
      </c>
      <c r="M6" s="2">
        <v>0</v>
      </c>
      <c r="N6" s="2">
        <v>26459018.559999999</v>
      </c>
      <c r="O6" s="15">
        <v>0.1</v>
      </c>
      <c r="P6" s="2">
        <v>0</v>
      </c>
      <c r="Q6" s="13">
        <v>0.3</v>
      </c>
      <c r="R6" s="15">
        <v>0</v>
      </c>
      <c r="S6" s="2">
        <v>7937705.568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18">
        <v>0</v>
      </c>
      <c r="AB6" s="4">
        <v>7937705.568</v>
      </c>
      <c r="AD6" s="4">
        <f t="shared" si="0"/>
        <v>7937705.568</v>
      </c>
      <c r="AE6" t="s">
        <v>25</v>
      </c>
      <c r="AF6"/>
      <c r="AG6"/>
      <c r="AH6"/>
      <c r="AI6"/>
      <c r="AJ6"/>
      <c r="AL6"/>
      <c r="AM6"/>
      <c r="AN6"/>
      <c r="AO6"/>
      <c r="AP6"/>
      <c r="AQ6"/>
      <c r="AR6"/>
      <c r="AS6"/>
      <c r="AT6"/>
      <c r="AU6"/>
      <c r="AV6"/>
      <c r="AW6"/>
      <c r="AX6"/>
    </row>
    <row r="7" spans="1:50" x14ac:dyDescent="0.25">
      <c r="A7" s="20">
        <v>66</v>
      </c>
      <c r="B7" t="s">
        <v>294</v>
      </c>
      <c r="C7" t="s">
        <v>2</v>
      </c>
      <c r="D7" t="s">
        <v>4</v>
      </c>
      <c r="E7" t="s">
        <v>23</v>
      </c>
      <c r="F7" s="2">
        <v>48130871500</v>
      </c>
      <c r="G7" s="2">
        <v>20352069000</v>
      </c>
      <c r="H7" s="2">
        <v>27778802500</v>
      </c>
      <c r="I7" s="2">
        <v>118918173</v>
      </c>
      <c r="J7" s="2">
        <v>48801783</v>
      </c>
      <c r="K7" s="2">
        <v>70116390</v>
      </c>
      <c r="L7" s="2">
        <v>99665824.400000006</v>
      </c>
      <c r="M7" s="2">
        <v>40660955.399999999</v>
      </c>
      <c r="N7" s="2">
        <v>59004869</v>
      </c>
      <c r="O7" s="15">
        <v>0.1</v>
      </c>
      <c r="P7" s="2">
        <v>4066095.54</v>
      </c>
      <c r="Q7" s="13">
        <v>0.2</v>
      </c>
      <c r="R7" s="15">
        <v>0</v>
      </c>
      <c r="S7" s="2">
        <v>11800973.800000001</v>
      </c>
      <c r="T7" s="2">
        <v>4000000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18">
        <v>0</v>
      </c>
      <c r="AB7" s="4">
        <v>19867069.34</v>
      </c>
      <c r="AD7" s="4">
        <f t="shared" si="0"/>
        <v>19867069.34</v>
      </c>
      <c r="AE7" t="s">
        <v>6</v>
      </c>
      <c r="AF7"/>
      <c r="AG7"/>
      <c r="AH7"/>
      <c r="AI7"/>
      <c r="AJ7"/>
      <c r="AL7"/>
      <c r="AM7"/>
      <c r="AN7"/>
      <c r="AO7"/>
      <c r="AP7"/>
      <c r="AQ7"/>
      <c r="AR7"/>
      <c r="AS7"/>
      <c r="AT7"/>
      <c r="AU7"/>
      <c r="AV7"/>
      <c r="AW7"/>
      <c r="AX7"/>
    </row>
    <row r="8" spans="1:50" x14ac:dyDescent="0.25">
      <c r="A8" s="20">
        <v>69</v>
      </c>
      <c r="B8" t="s">
        <v>294</v>
      </c>
      <c r="C8" t="s">
        <v>2</v>
      </c>
      <c r="D8" t="s">
        <v>4</v>
      </c>
      <c r="E8" t="s">
        <v>322</v>
      </c>
      <c r="F8" s="2">
        <v>84308678000</v>
      </c>
      <c r="G8" s="2">
        <v>41987740000</v>
      </c>
      <c r="H8" s="2">
        <v>42320938000</v>
      </c>
      <c r="I8" s="2">
        <v>178883110</v>
      </c>
      <c r="J8" s="2">
        <v>91258044</v>
      </c>
      <c r="K8" s="2">
        <v>87625066</v>
      </c>
      <c r="L8" s="2">
        <v>145159638.80000001</v>
      </c>
      <c r="M8" s="2">
        <v>74462948</v>
      </c>
      <c r="N8" s="2">
        <v>70696690.799999997</v>
      </c>
      <c r="O8" s="15">
        <v>0.1</v>
      </c>
      <c r="P8" s="2">
        <v>7446294.7999999998</v>
      </c>
      <c r="Q8" s="13">
        <v>0.25</v>
      </c>
      <c r="R8" s="15">
        <v>0</v>
      </c>
      <c r="S8" s="2">
        <v>17674172.699999999</v>
      </c>
      <c r="T8" s="2">
        <v>5000000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18">
        <v>0</v>
      </c>
      <c r="AB8" s="4">
        <v>30120467.5</v>
      </c>
      <c r="AD8" s="4">
        <f t="shared" si="0"/>
        <v>30120467.5</v>
      </c>
      <c r="AE8" t="s">
        <v>234</v>
      </c>
      <c r="AF8"/>
      <c r="AG8"/>
      <c r="AH8"/>
      <c r="AI8"/>
      <c r="AJ8"/>
      <c r="AL8"/>
      <c r="AM8"/>
      <c r="AN8"/>
      <c r="AO8"/>
      <c r="AP8"/>
      <c r="AQ8"/>
      <c r="AR8"/>
      <c r="AS8"/>
      <c r="AT8"/>
      <c r="AU8"/>
      <c r="AV8"/>
      <c r="AW8"/>
      <c r="AX8"/>
    </row>
    <row r="9" spans="1:50" x14ac:dyDescent="0.25">
      <c r="A9" s="20">
        <v>116</v>
      </c>
      <c r="B9" t="s">
        <v>294</v>
      </c>
      <c r="C9" t="s">
        <v>2</v>
      </c>
      <c r="D9" t="s">
        <v>8</v>
      </c>
      <c r="E9" t="s">
        <v>26</v>
      </c>
      <c r="F9" s="2">
        <v>59801376000</v>
      </c>
      <c r="G9" s="2">
        <v>2574483000</v>
      </c>
      <c r="H9" s="2">
        <v>57226893000</v>
      </c>
      <c r="I9" s="2">
        <v>122364379</v>
      </c>
      <c r="J9" s="2">
        <v>8545078</v>
      </c>
      <c r="K9" s="2">
        <v>113819301</v>
      </c>
      <c r="L9" s="2">
        <v>98443828.599999994</v>
      </c>
      <c r="M9" s="2">
        <v>7515284.7999999998</v>
      </c>
      <c r="N9" s="2">
        <v>90928543.799999997</v>
      </c>
      <c r="O9" s="15">
        <v>0.1</v>
      </c>
      <c r="P9" s="2">
        <v>751528.48</v>
      </c>
      <c r="Q9" s="13">
        <v>0.2</v>
      </c>
      <c r="R9" s="15">
        <v>0</v>
      </c>
      <c r="S9" s="2">
        <v>18185708.760000002</v>
      </c>
      <c r="T9" s="2">
        <v>4000000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18">
        <v>0</v>
      </c>
      <c r="AB9" s="4">
        <v>22937237.239999998</v>
      </c>
      <c r="AD9" s="4">
        <f t="shared" si="0"/>
        <v>22937237.239999998</v>
      </c>
      <c r="AE9" t="s">
        <v>44</v>
      </c>
      <c r="AF9"/>
      <c r="AG9"/>
      <c r="AH9"/>
      <c r="AI9"/>
      <c r="AJ9"/>
      <c r="AL9"/>
      <c r="AM9"/>
      <c r="AN9"/>
      <c r="AO9"/>
      <c r="AP9"/>
      <c r="AQ9"/>
      <c r="AR9"/>
      <c r="AS9"/>
      <c r="AT9"/>
      <c r="AU9"/>
      <c r="AV9"/>
      <c r="AW9"/>
      <c r="AX9"/>
    </row>
    <row r="10" spans="1:50" x14ac:dyDescent="0.25">
      <c r="A10" s="20">
        <v>123</v>
      </c>
      <c r="B10" t="s">
        <v>294</v>
      </c>
      <c r="C10" t="s">
        <v>9</v>
      </c>
      <c r="D10" t="s">
        <v>16</v>
      </c>
      <c r="E10" t="s">
        <v>27</v>
      </c>
      <c r="F10" s="2">
        <v>93795806200</v>
      </c>
      <c r="G10" s="2">
        <v>0</v>
      </c>
      <c r="H10" s="2">
        <v>93795806200</v>
      </c>
      <c r="I10" s="2">
        <v>204774150</v>
      </c>
      <c r="J10" s="2">
        <v>0</v>
      </c>
      <c r="K10" s="2">
        <v>204774150</v>
      </c>
      <c r="L10" s="2">
        <v>167255827.52000001</v>
      </c>
      <c r="M10" s="2">
        <v>0</v>
      </c>
      <c r="N10" s="2">
        <v>167255827.52000001</v>
      </c>
      <c r="O10" s="15">
        <v>0.1</v>
      </c>
      <c r="P10" s="2">
        <v>0</v>
      </c>
      <c r="Q10" s="13">
        <v>0.25</v>
      </c>
      <c r="R10" s="15">
        <v>0.4</v>
      </c>
      <c r="S10" s="2">
        <v>44402331.008000001</v>
      </c>
      <c r="T10" s="2">
        <v>6000000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18">
        <v>0</v>
      </c>
      <c r="AB10" s="4">
        <v>50402331.008000001</v>
      </c>
      <c r="AD10" s="4">
        <f t="shared" si="0"/>
        <v>50402331.008000001</v>
      </c>
      <c r="AE10" t="s">
        <v>20</v>
      </c>
      <c r="AF10"/>
      <c r="AG10"/>
      <c r="AH10"/>
      <c r="AI10"/>
      <c r="AJ10"/>
      <c r="AL10"/>
      <c r="AM10"/>
      <c r="AN10"/>
      <c r="AO10"/>
      <c r="AP10"/>
      <c r="AQ10"/>
      <c r="AR10"/>
      <c r="AS10"/>
      <c r="AT10"/>
      <c r="AU10"/>
      <c r="AV10"/>
      <c r="AW10"/>
      <c r="AX10"/>
    </row>
    <row r="11" spans="1:50" x14ac:dyDescent="0.25">
      <c r="A11" s="20">
        <v>158</v>
      </c>
      <c r="B11" t="s">
        <v>293</v>
      </c>
      <c r="C11" t="s">
        <v>9</v>
      </c>
      <c r="D11" t="s">
        <v>10</v>
      </c>
      <c r="E11" t="s">
        <v>32</v>
      </c>
      <c r="F11" s="2">
        <v>10271308000</v>
      </c>
      <c r="G11" s="2">
        <v>0</v>
      </c>
      <c r="H11" s="2">
        <v>10271308000</v>
      </c>
      <c r="I11" s="2">
        <v>19079611</v>
      </c>
      <c r="J11" s="2">
        <v>0</v>
      </c>
      <c r="K11" s="2">
        <v>19079611</v>
      </c>
      <c r="L11" s="2">
        <v>14971087.800000001</v>
      </c>
      <c r="M11" s="2">
        <v>0</v>
      </c>
      <c r="N11" s="2">
        <v>14971087.800000001</v>
      </c>
      <c r="O11" s="15">
        <v>0.1</v>
      </c>
      <c r="P11" s="2">
        <v>0</v>
      </c>
      <c r="Q11" s="13">
        <v>0.3</v>
      </c>
      <c r="R11" s="15">
        <v>0</v>
      </c>
      <c r="S11" s="2">
        <v>4491326.34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18">
        <v>0</v>
      </c>
      <c r="AB11" s="4">
        <v>4491326.34</v>
      </c>
      <c r="AD11" s="4">
        <f t="shared" si="0"/>
        <v>4491326.34</v>
      </c>
      <c r="AE11" t="s">
        <v>12</v>
      </c>
      <c r="AF11"/>
      <c r="AG11"/>
      <c r="AH11"/>
      <c r="AI11"/>
      <c r="AJ11"/>
      <c r="AL11"/>
      <c r="AM11"/>
      <c r="AN11"/>
      <c r="AO11"/>
      <c r="AP11"/>
      <c r="AQ11"/>
      <c r="AR11"/>
      <c r="AS11"/>
      <c r="AT11"/>
      <c r="AU11"/>
      <c r="AV11"/>
      <c r="AW11"/>
      <c r="AX11"/>
    </row>
    <row r="12" spans="1:50" x14ac:dyDescent="0.25">
      <c r="A12" s="20">
        <v>168</v>
      </c>
      <c r="B12" t="s">
        <v>294</v>
      </c>
      <c r="C12" t="s">
        <v>9</v>
      </c>
      <c r="D12" t="s">
        <v>10</v>
      </c>
      <c r="E12" t="s">
        <v>36</v>
      </c>
      <c r="F12" s="2">
        <v>27025725000</v>
      </c>
      <c r="G12" s="2">
        <v>0</v>
      </c>
      <c r="H12" s="2">
        <v>27025725000</v>
      </c>
      <c r="I12" s="2">
        <v>60350944</v>
      </c>
      <c r="J12" s="2">
        <v>0</v>
      </c>
      <c r="K12" s="2">
        <v>60350944</v>
      </c>
      <c r="L12" s="2">
        <v>49540654</v>
      </c>
      <c r="M12" s="2">
        <v>0</v>
      </c>
      <c r="N12" s="2">
        <v>49540654</v>
      </c>
      <c r="O12" s="15">
        <v>0.1</v>
      </c>
      <c r="P12" s="2">
        <v>0</v>
      </c>
      <c r="Q12" s="13">
        <v>0.15</v>
      </c>
      <c r="R12" s="15">
        <v>0</v>
      </c>
      <c r="S12" s="2">
        <v>7431098.0999999996</v>
      </c>
      <c r="T12" s="2">
        <v>3000000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18">
        <v>0</v>
      </c>
      <c r="AB12" s="4">
        <v>10431098.1</v>
      </c>
      <c r="AD12" s="4">
        <f t="shared" si="0"/>
        <v>10431098.1</v>
      </c>
      <c r="AE12" t="s">
        <v>37</v>
      </c>
      <c r="AF12"/>
      <c r="AG12"/>
      <c r="AH12"/>
      <c r="AI12"/>
      <c r="AJ12"/>
      <c r="AL12"/>
      <c r="AM12"/>
      <c r="AN12"/>
      <c r="AO12"/>
      <c r="AP12"/>
      <c r="AQ12"/>
      <c r="AR12"/>
      <c r="AS12"/>
      <c r="AT12"/>
      <c r="AU12"/>
      <c r="AV12"/>
      <c r="AW12"/>
      <c r="AX12"/>
    </row>
    <row r="13" spans="1:50" x14ac:dyDescent="0.25">
      <c r="A13" s="20">
        <v>172</v>
      </c>
      <c r="B13" t="s">
        <v>294</v>
      </c>
      <c r="C13" t="s">
        <v>9</v>
      </c>
      <c r="D13" t="s">
        <v>16</v>
      </c>
      <c r="E13" t="s">
        <v>38</v>
      </c>
      <c r="F13" s="2">
        <v>48979149500</v>
      </c>
      <c r="G13" s="2">
        <v>0</v>
      </c>
      <c r="H13" s="2">
        <v>48979149500</v>
      </c>
      <c r="I13" s="2">
        <v>109429715</v>
      </c>
      <c r="J13" s="2">
        <v>0</v>
      </c>
      <c r="K13" s="2">
        <v>109429715</v>
      </c>
      <c r="L13" s="2">
        <v>89838055.200000003</v>
      </c>
      <c r="M13" s="2">
        <v>0</v>
      </c>
      <c r="N13" s="2">
        <v>89838055.200000003</v>
      </c>
      <c r="O13" s="15">
        <v>0.1</v>
      </c>
      <c r="P13" s="2">
        <v>0</v>
      </c>
      <c r="Q13" s="13">
        <v>0.2</v>
      </c>
      <c r="R13" s="15">
        <v>0</v>
      </c>
      <c r="S13" s="2">
        <v>17967611.039999999</v>
      </c>
      <c r="T13" s="2">
        <v>4000000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18">
        <v>0</v>
      </c>
      <c r="AB13" s="4">
        <v>21967611.039999999</v>
      </c>
      <c r="AD13" s="4">
        <f t="shared" si="0"/>
        <v>21967611.039999999</v>
      </c>
      <c r="AE13" t="s">
        <v>18</v>
      </c>
      <c r="AF13"/>
      <c r="AG13"/>
      <c r="AH13"/>
      <c r="AI13"/>
      <c r="AJ13"/>
      <c r="AL13"/>
      <c r="AM13"/>
      <c r="AN13"/>
      <c r="AO13"/>
      <c r="AP13"/>
      <c r="AQ13"/>
      <c r="AR13"/>
      <c r="AS13"/>
      <c r="AT13"/>
      <c r="AU13"/>
      <c r="AV13"/>
      <c r="AW13"/>
      <c r="AX13"/>
    </row>
    <row r="14" spans="1:50" x14ac:dyDescent="0.25">
      <c r="A14" s="20">
        <v>207</v>
      </c>
      <c r="B14" t="s">
        <v>294</v>
      </c>
      <c r="C14" t="s">
        <v>2</v>
      </c>
      <c r="D14" t="s">
        <v>8</v>
      </c>
      <c r="E14" t="s">
        <v>39</v>
      </c>
      <c r="F14" s="2">
        <v>62587592000</v>
      </c>
      <c r="G14" s="2">
        <v>11395360000</v>
      </c>
      <c r="H14" s="2">
        <v>51192232000</v>
      </c>
      <c r="I14" s="2">
        <v>162170873</v>
      </c>
      <c r="J14" s="2">
        <v>30873012</v>
      </c>
      <c r="K14" s="2">
        <v>131297861</v>
      </c>
      <c r="L14" s="2">
        <v>137135836.19999999</v>
      </c>
      <c r="M14" s="2">
        <v>26314868</v>
      </c>
      <c r="N14" s="2">
        <v>110820968.2</v>
      </c>
      <c r="O14" s="15">
        <v>0.1</v>
      </c>
      <c r="P14" s="2">
        <v>2631486.7999999998</v>
      </c>
      <c r="Q14" s="13">
        <v>0.25</v>
      </c>
      <c r="R14" s="15">
        <v>0</v>
      </c>
      <c r="S14" s="2">
        <v>27705242.050000001</v>
      </c>
      <c r="T14" s="2">
        <v>5000000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18">
        <v>0</v>
      </c>
      <c r="AB14" s="4">
        <v>35336728.850000001</v>
      </c>
      <c r="AD14" s="4">
        <f t="shared" si="0"/>
        <v>35336728.850000001</v>
      </c>
      <c r="AE14" t="s">
        <v>56</v>
      </c>
      <c r="AF14"/>
      <c r="AG14"/>
      <c r="AH14"/>
      <c r="AI14"/>
      <c r="AJ14"/>
      <c r="AL14"/>
      <c r="AM14"/>
      <c r="AN14"/>
      <c r="AO14"/>
      <c r="AP14"/>
      <c r="AQ14"/>
      <c r="AR14"/>
      <c r="AS14"/>
      <c r="AT14"/>
      <c r="AU14"/>
      <c r="AV14"/>
      <c r="AW14"/>
      <c r="AX14"/>
    </row>
    <row r="15" spans="1:50" x14ac:dyDescent="0.25">
      <c r="A15" s="20">
        <v>216</v>
      </c>
      <c r="B15" t="s">
        <v>294</v>
      </c>
      <c r="C15" t="s">
        <v>9</v>
      </c>
      <c r="D15" t="s">
        <v>28</v>
      </c>
      <c r="E15" t="s">
        <v>41</v>
      </c>
      <c r="F15" s="2">
        <v>85740369100</v>
      </c>
      <c r="G15" s="2">
        <v>0</v>
      </c>
      <c r="H15" s="2">
        <v>85740369100</v>
      </c>
      <c r="I15" s="2">
        <v>141377309</v>
      </c>
      <c r="J15" s="2">
        <v>0</v>
      </c>
      <c r="K15" s="2">
        <v>141377309</v>
      </c>
      <c r="L15" s="2">
        <v>107081161.36</v>
      </c>
      <c r="M15" s="2">
        <v>0</v>
      </c>
      <c r="N15" s="2">
        <v>107081161.36</v>
      </c>
      <c r="O15" s="15">
        <v>0.1</v>
      </c>
      <c r="P15" s="2">
        <v>0</v>
      </c>
      <c r="Q15" s="13">
        <v>0.25</v>
      </c>
      <c r="R15" s="15">
        <v>0</v>
      </c>
      <c r="S15" s="2">
        <v>26770290.34</v>
      </c>
      <c r="T15" s="2">
        <v>5000000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18">
        <v>0</v>
      </c>
      <c r="AB15" s="4">
        <v>31770290.34</v>
      </c>
      <c r="AD15" s="4">
        <f t="shared" si="0"/>
        <v>31770290.34</v>
      </c>
      <c r="AE15" t="s">
        <v>24</v>
      </c>
      <c r="AF15"/>
      <c r="AG15"/>
      <c r="AH15"/>
      <c r="AI15"/>
      <c r="AJ15"/>
      <c r="AL15"/>
      <c r="AM15"/>
      <c r="AN15"/>
      <c r="AO15"/>
      <c r="AP15"/>
      <c r="AQ15"/>
      <c r="AR15"/>
      <c r="AS15"/>
      <c r="AT15"/>
      <c r="AU15"/>
      <c r="AV15"/>
      <c r="AW15"/>
      <c r="AX15"/>
    </row>
    <row r="16" spans="1:50" x14ac:dyDescent="0.25">
      <c r="A16" s="20">
        <v>219</v>
      </c>
      <c r="B16" t="s">
        <v>294</v>
      </c>
      <c r="C16" t="s">
        <v>2</v>
      </c>
      <c r="D16" t="s">
        <v>4</v>
      </c>
      <c r="E16" t="s">
        <v>42</v>
      </c>
      <c r="F16" s="2">
        <v>40360750100</v>
      </c>
      <c r="G16" s="2">
        <v>8598322100</v>
      </c>
      <c r="H16" s="2">
        <v>31762428000</v>
      </c>
      <c r="I16" s="2">
        <v>83901334</v>
      </c>
      <c r="J16" s="2">
        <v>21790425</v>
      </c>
      <c r="K16" s="2">
        <v>62110909</v>
      </c>
      <c r="L16" s="2">
        <v>67757033.959999993</v>
      </c>
      <c r="M16" s="2">
        <v>18351096.16</v>
      </c>
      <c r="N16" s="2">
        <v>49405937.799999997</v>
      </c>
      <c r="O16" s="15">
        <v>0.1</v>
      </c>
      <c r="P16" s="2">
        <v>1835109.6159999999</v>
      </c>
      <c r="Q16" s="13">
        <v>0.2</v>
      </c>
      <c r="R16" s="15">
        <v>0</v>
      </c>
      <c r="S16" s="2">
        <v>9881187.5600000005</v>
      </c>
      <c r="T16" s="2">
        <v>4000000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18">
        <v>0</v>
      </c>
      <c r="AB16" s="4">
        <v>15716297.176000001</v>
      </c>
      <c r="AD16" s="4">
        <f t="shared" si="0"/>
        <v>15716297.176000001</v>
      </c>
      <c r="AE16" t="s">
        <v>6</v>
      </c>
      <c r="AF16"/>
      <c r="AG16"/>
      <c r="AH16"/>
      <c r="AI16"/>
      <c r="AJ16"/>
      <c r="AL16"/>
      <c r="AM16"/>
      <c r="AN16"/>
      <c r="AO16"/>
      <c r="AP16"/>
      <c r="AQ16"/>
      <c r="AR16"/>
      <c r="AS16"/>
      <c r="AT16"/>
      <c r="AU16"/>
      <c r="AV16"/>
      <c r="AW16"/>
      <c r="AX16"/>
    </row>
    <row r="17" spans="1:50" x14ac:dyDescent="0.25">
      <c r="A17" s="20">
        <v>265</v>
      </c>
      <c r="B17" t="s">
        <v>294</v>
      </c>
      <c r="C17" t="s">
        <v>2</v>
      </c>
      <c r="D17" t="s">
        <v>8</v>
      </c>
      <c r="E17" t="s">
        <v>45</v>
      </c>
      <c r="F17" s="2">
        <v>55082505000</v>
      </c>
      <c r="G17" s="2">
        <v>6474263000</v>
      </c>
      <c r="H17" s="2">
        <v>48608242000</v>
      </c>
      <c r="I17" s="2">
        <v>93584551</v>
      </c>
      <c r="J17" s="2">
        <v>15085747</v>
      </c>
      <c r="K17" s="2">
        <v>78498804</v>
      </c>
      <c r="L17" s="2">
        <v>71551549</v>
      </c>
      <c r="M17" s="2">
        <v>12496041.800000001</v>
      </c>
      <c r="N17" s="2">
        <v>59055507.200000003</v>
      </c>
      <c r="O17" s="15">
        <v>0.1</v>
      </c>
      <c r="P17" s="2">
        <v>1249604.18</v>
      </c>
      <c r="Q17" s="13">
        <v>0.2</v>
      </c>
      <c r="R17" s="15">
        <v>0</v>
      </c>
      <c r="S17" s="2">
        <v>11811101.439999999</v>
      </c>
      <c r="T17" s="2">
        <v>4000000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18">
        <v>0</v>
      </c>
      <c r="AB17" s="4">
        <v>17060705.620000001</v>
      </c>
      <c r="AD17" s="4">
        <f t="shared" si="0"/>
        <v>17060705.620000001</v>
      </c>
      <c r="AE17" t="s">
        <v>44</v>
      </c>
      <c r="AF17"/>
      <c r="AG17"/>
      <c r="AH17"/>
      <c r="AI17"/>
      <c r="AJ17"/>
      <c r="AL17"/>
      <c r="AM17"/>
      <c r="AN17"/>
      <c r="AO17"/>
      <c r="AP17"/>
      <c r="AQ17"/>
      <c r="AR17"/>
      <c r="AS17"/>
      <c r="AT17"/>
      <c r="AU17"/>
      <c r="AV17"/>
      <c r="AW17"/>
      <c r="AX17"/>
    </row>
    <row r="18" spans="1:50" x14ac:dyDescent="0.25">
      <c r="A18" s="20">
        <v>280</v>
      </c>
      <c r="B18" t="s">
        <v>294</v>
      </c>
      <c r="C18" t="s">
        <v>2</v>
      </c>
      <c r="D18" t="s">
        <v>338</v>
      </c>
      <c r="E18" t="s">
        <v>47</v>
      </c>
      <c r="F18" s="2">
        <v>11346028000</v>
      </c>
      <c r="G18" s="2">
        <v>392888000</v>
      </c>
      <c r="H18" s="2">
        <v>10953140000</v>
      </c>
      <c r="I18" s="2">
        <v>24045433</v>
      </c>
      <c r="J18" s="2">
        <v>1262799</v>
      </c>
      <c r="K18" s="2">
        <v>22782634</v>
      </c>
      <c r="L18" s="2">
        <v>19507021.800000001</v>
      </c>
      <c r="M18" s="2">
        <v>1105643.8</v>
      </c>
      <c r="N18" s="2">
        <v>18401378</v>
      </c>
      <c r="O18" s="15">
        <v>0.1</v>
      </c>
      <c r="P18" s="2">
        <v>110564.38</v>
      </c>
      <c r="Q18" s="13">
        <v>0.1</v>
      </c>
      <c r="R18" s="15">
        <v>0</v>
      </c>
      <c r="S18" s="2">
        <v>1840137.8</v>
      </c>
      <c r="T18" s="2">
        <v>1000000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18">
        <v>0</v>
      </c>
      <c r="AB18" s="4">
        <v>2950702.18</v>
      </c>
      <c r="AD18" s="4">
        <f t="shared" si="0"/>
        <v>2950702.18</v>
      </c>
      <c r="AE18" t="s">
        <v>95</v>
      </c>
      <c r="AF18"/>
      <c r="AG18"/>
      <c r="AH18"/>
      <c r="AI18"/>
      <c r="AJ18"/>
      <c r="AL18"/>
      <c r="AM18"/>
      <c r="AN18"/>
      <c r="AO18"/>
      <c r="AP18"/>
      <c r="AQ18"/>
      <c r="AR18"/>
      <c r="AS18"/>
      <c r="AT18"/>
      <c r="AU18"/>
      <c r="AV18"/>
      <c r="AW18"/>
      <c r="AX18"/>
    </row>
    <row r="19" spans="1:50" x14ac:dyDescent="0.25">
      <c r="A19" s="20">
        <v>292</v>
      </c>
      <c r="B19" t="s">
        <v>294</v>
      </c>
      <c r="C19" t="s">
        <v>2</v>
      </c>
      <c r="D19" t="s">
        <v>4</v>
      </c>
      <c r="E19" t="s">
        <v>51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15">
        <v>0</v>
      </c>
      <c r="P19" s="2">
        <v>0</v>
      </c>
      <c r="Q19" s="13">
        <v>0</v>
      </c>
      <c r="R19" s="15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18">
        <v>0</v>
      </c>
      <c r="AB19" s="4">
        <v>0</v>
      </c>
      <c r="AD19" s="4">
        <f t="shared" si="0"/>
        <v>0</v>
      </c>
      <c r="AE19" t="s">
        <v>6</v>
      </c>
      <c r="AF19"/>
      <c r="AG19"/>
      <c r="AH19"/>
      <c r="AI19"/>
      <c r="AJ19"/>
      <c r="AL19"/>
      <c r="AM19"/>
      <c r="AN19"/>
      <c r="AO19"/>
      <c r="AP19"/>
      <c r="AQ19"/>
      <c r="AR19"/>
      <c r="AS19"/>
      <c r="AT19"/>
      <c r="AU19"/>
      <c r="AV19"/>
      <c r="AW19"/>
      <c r="AX19"/>
    </row>
    <row r="20" spans="1:50" x14ac:dyDescent="0.25">
      <c r="A20" s="20">
        <v>296</v>
      </c>
      <c r="B20" t="s">
        <v>294</v>
      </c>
      <c r="C20" t="s">
        <v>2</v>
      </c>
      <c r="D20" t="s">
        <v>8</v>
      </c>
      <c r="E20" t="s">
        <v>53</v>
      </c>
      <c r="F20" s="2">
        <v>11958336000</v>
      </c>
      <c r="G20" s="2">
        <v>1807870000</v>
      </c>
      <c r="H20" s="2">
        <v>10150466000</v>
      </c>
      <c r="I20" s="2">
        <v>35055369</v>
      </c>
      <c r="J20" s="2">
        <v>5271422</v>
      </c>
      <c r="K20" s="2">
        <v>29783947</v>
      </c>
      <c r="L20" s="2">
        <v>30272034.600000001</v>
      </c>
      <c r="M20" s="2">
        <v>4548274</v>
      </c>
      <c r="N20" s="2">
        <v>25723760.600000001</v>
      </c>
      <c r="O20" s="15">
        <v>0.1</v>
      </c>
      <c r="P20" s="2">
        <v>454827.4</v>
      </c>
      <c r="Q20" s="13">
        <v>0.15</v>
      </c>
      <c r="R20" s="15">
        <v>0</v>
      </c>
      <c r="S20" s="2">
        <v>3858564.09</v>
      </c>
      <c r="T20" s="2">
        <v>3000000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18">
        <v>0</v>
      </c>
      <c r="AB20" s="4">
        <v>7313391.4900000002</v>
      </c>
      <c r="AD20" s="4">
        <f t="shared" si="0"/>
        <v>7313391.4900000002</v>
      </c>
      <c r="AE20" t="s">
        <v>49</v>
      </c>
      <c r="AF20"/>
      <c r="AG20"/>
      <c r="AH20"/>
      <c r="AI20"/>
      <c r="AJ20"/>
      <c r="AL20"/>
      <c r="AM20"/>
      <c r="AN20"/>
      <c r="AO20"/>
      <c r="AP20"/>
      <c r="AQ20"/>
      <c r="AR20"/>
      <c r="AS20"/>
      <c r="AT20"/>
      <c r="AU20"/>
      <c r="AV20"/>
      <c r="AW20"/>
      <c r="AX20"/>
    </row>
    <row r="21" spans="1:50" x14ac:dyDescent="0.25">
      <c r="A21" s="20">
        <v>312</v>
      </c>
      <c r="B21" t="s">
        <v>294</v>
      </c>
      <c r="C21" t="s">
        <v>2</v>
      </c>
      <c r="D21" t="s">
        <v>8</v>
      </c>
      <c r="E21" t="s">
        <v>55</v>
      </c>
      <c r="F21" s="2">
        <v>42038810000</v>
      </c>
      <c r="G21" s="2">
        <v>3044824000</v>
      </c>
      <c r="H21" s="2">
        <v>38993986000</v>
      </c>
      <c r="I21" s="2">
        <v>100136238</v>
      </c>
      <c r="J21" s="2">
        <v>8926969</v>
      </c>
      <c r="K21" s="2">
        <v>91209269</v>
      </c>
      <c r="L21" s="2">
        <v>83320714</v>
      </c>
      <c r="M21" s="2">
        <v>7709039.4000000004</v>
      </c>
      <c r="N21" s="2">
        <v>75611674.599999994</v>
      </c>
      <c r="O21" s="15">
        <v>0.1</v>
      </c>
      <c r="P21" s="2">
        <v>770903.94</v>
      </c>
      <c r="Q21" s="13">
        <v>0.2</v>
      </c>
      <c r="R21" s="15">
        <v>0</v>
      </c>
      <c r="S21" s="2">
        <v>15122334.92</v>
      </c>
      <c r="T21" s="2">
        <v>4000000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18">
        <v>0</v>
      </c>
      <c r="AB21" s="4">
        <v>19893238.859999999</v>
      </c>
      <c r="AD21" s="4">
        <f t="shared" si="0"/>
        <v>19893238.859999999</v>
      </c>
      <c r="AE21" t="s">
        <v>35</v>
      </c>
      <c r="AF21"/>
      <c r="AG21"/>
      <c r="AH21"/>
      <c r="AI21"/>
      <c r="AJ21"/>
      <c r="AL21"/>
      <c r="AM21"/>
      <c r="AN21"/>
      <c r="AO21"/>
      <c r="AP21"/>
      <c r="AQ21"/>
      <c r="AR21"/>
      <c r="AS21"/>
      <c r="AT21"/>
      <c r="AU21"/>
      <c r="AV21"/>
      <c r="AW21"/>
      <c r="AX21"/>
    </row>
    <row r="22" spans="1:50" x14ac:dyDescent="0.25">
      <c r="A22" s="20">
        <v>322</v>
      </c>
      <c r="B22" t="s">
        <v>294</v>
      </c>
      <c r="C22" t="s">
        <v>2</v>
      </c>
      <c r="D22" t="s">
        <v>8</v>
      </c>
      <c r="E22" t="s">
        <v>57</v>
      </c>
      <c r="F22" s="2">
        <v>23577943000</v>
      </c>
      <c r="G22" s="2">
        <v>183000000</v>
      </c>
      <c r="H22" s="2">
        <v>23394943000</v>
      </c>
      <c r="I22" s="2">
        <v>52720674</v>
      </c>
      <c r="J22" s="2">
        <v>586600</v>
      </c>
      <c r="K22" s="2">
        <v>52134074</v>
      </c>
      <c r="L22" s="2">
        <v>43289496.799999997</v>
      </c>
      <c r="M22" s="2">
        <v>513400</v>
      </c>
      <c r="N22" s="2">
        <v>42776096.799999997</v>
      </c>
      <c r="O22" s="15">
        <v>0.1</v>
      </c>
      <c r="P22" s="2">
        <v>51340</v>
      </c>
      <c r="Q22" s="13">
        <v>0.15</v>
      </c>
      <c r="R22" s="15">
        <v>0</v>
      </c>
      <c r="S22" s="2">
        <v>6416414.5199999996</v>
      </c>
      <c r="T22" s="2">
        <v>3000000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18">
        <v>0</v>
      </c>
      <c r="AB22" s="4">
        <v>9467754.5199999996</v>
      </c>
      <c r="AD22" s="4">
        <f t="shared" si="0"/>
        <v>9467754.5199999996</v>
      </c>
      <c r="AE22" t="s">
        <v>35</v>
      </c>
      <c r="AF22"/>
      <c r="AG22"/>
      <c r="AH22"/>
      <c r="AI22"/>
      <c r="AJ22"/>
      <c r="AL22"/>
      <c r="AM22"/>
      <c r="AN22"/>
      <c r="AO22"/>
      <c r="AP22"/>
      <c r="AQ22"/>
      <c r="AR22"/>
      <c r="AS22"/>
      <c r="AT22"/>
      <c r="AU22"/>
      <c r="AV22"/>
      <c r="AW22"/>
      <c r="AX22"/>
    </row>
    <row r="23" spans="1:50" x14ac:dyDescent="0.25">
      <c r="A23" s="20">
        <v>333</v>
      </c>
      <c r="B23" t="s">
        <v>294</v>
      </c>
      <c r="C23" t="s">
        <v>2</v>
      </c>
      <c r="D23" t="s">
        <v>8</v>
      </c>
      <c r="E23" t="s">
        <v>58</v>
      </c>
      <c r="F23" s="2">
        <v>18930915900</v>
      </c>
      <c r="G23" s="2">
        <v>4531335900</v>
      </c>
      <c r="H23" s="2">
        <v>14399580000</v>
      </c>
      <c r="I23" s="2">
        <v>55178746</v>
      </c>
      <c r="J23" s="2">
        <v>13320825</v>
      </c>
      <c r="K23" s="2">
        <v>41857921</v>
      </c>
      <c r="L23" s="2">
        <v>47606379.640000001</v>
      </c>
      <c r="M23" s="2">
        <v>11508290.640000001</v>
      </c>
      <c r="N23" s="2">
        <v>36098089</v>
      </c>
      <c r="O23" s="15">
        <v>0.1</v>
      </c>
      <c r="P23" s="2">
        <v>1150829.064</v>
      </c>
      <c r="Q23" s="13">
        <v>0.15</v>
      </c>
      <c r="R23" s="15">
        <v>0</v>
      </c>
      <c r="S23" s="2">
        <v>5414713.3499999996</v>
      </c>
      <c r="T23" s="2">
        <v>3000000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18">
        <v>0</v>
      </c>
      <c r="AB23" s="4">
        <v>9565542.4140000008</v>
      </c>
      <c r="AD23" s="4">
        <f t="shared" si="0"/>
        <v>9565542.4140000008</v>
      </c>
      <c r="AE23" t="s">
        <v>35</v>
      </c>
      <c r="AF23"/>
      <c r="AG23"/>
      <c r="AH23"/>
      <c r="AI23"/>
      <c r="AJ23"/>
      <c r="AL23"/>
      <c r="AM23"/>
      <c r="AN23"/>
      <c r="AO23"/>
      <c r="AP23"/>
      <c r="AQ23"/>
      <c r="AR23"/>
      <c r="AS23"/>
      <c r="AT23"/>
      <c r="AU23"/>
      <c r="AV23"/>
      <c r="AW23"/>
      <c r="AX23"/>
    </row>
    <row r="24" spans="1:50" x14ac:dyDescent="0.25">
      <c r="A24" s="20">
        <v>339</v>
      </c>
      <c r="B24" t="s">
        <v>295</v>
      </c>
      <c r="C24" t="s">
        <v>9</v>
      </c>
      <c r="D24" t="s">
        <v>28</v>
      </c>
      <c r="E24" t="s">
        <v>59</v>
      </c>
      <c r="F24" s="2">
        <v>19421227000</v>
      </c>
      <c r="G24" s="2">
        <v>0</v>
      </c>
      <c r="H24" s="2">
        <v>19421227000</v>
      </c>
      <c r="I24" s="2">
        <v>41071116</v>
      </c>
      <c r="J24" s="2">
        <v>0</v>
      </c>
      <c r="K24" s="2">
        <v>41071116</v>
      </c>
      <c r="L24" s="2">
        <v>33302625.199999999</v>
      </c>
      <c r="M24" s="2">
        <v>0</v>
      </c>
      <c r="N24" s="2">
        <v>33302625.199999999</v>
      </c>
      <c r="O24" s="15">
        <v>0.1</v>
      </c>
      <c r="P24" s="2">
        <v>0</v>
      </c>
      <c r="Q24" s="13">
        <v>0.15</v>
      </c>
      <c r="R24" s="15">
        <v>0</v>
      </c>
      <c r="S24" s="2">
        <v>4995393.78</v>
      </c>
      <c r="T24" s="2">
        <v>4000000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18">
        <v>0</v>
      </c>
      <c r="AB24" s="4">
        <v>8995393.7799999993</v>
      </c>
      <c r="AD24" s="4">
        <f t="shared" si="0"/>
        <v>8995393.7799999993</v>
      </c>
      <c r="AE24" t="s">
        <v>83</v>
      </c>
      <c r="AF24"/>
      <c r="AG24"/>
      <c r="AH24"/>
      <c r="AI24"/>
      <c r="AJ24"/>
      <c r="AL24"/>
      <c r="AM24"/>
      <c r="AN24"/>
      <c r="AO24"/>
      <c r="AP24"/>
      <c r="AQ24"/>
      <c r="AR24"/>
      <c r="AS24"/>
      <c r="AT24"/>
      <c r="AU24"/>
      <c r="AV24"/>
      <c r="AW24"/>
      <c r="AX24"/>
    </row>
    <row r="25" spans="1:50" x14ac:dyDescent="0.25">
      <c r="A25" s="20">
        <v>340</v>
      </c>
      <c r="B25" t="s">
        <v>294</v>
      </c>
      <c r="C25" t="s">
        <v>9</v>
      </c>
      <c r="D25" t="s">
        <v>16</v>
      </c>
      <c r="E25" t="s">
        <v>60</v>
      </c>
      <c r="F25" s="2">
        <v>256634903400</v>
      </c>
      <c r="G25" s="2">
        <v>0</v>
      </c>
      <c r="H25" s="2">
        <v>256634903400</v>
      </c>
      <c r="I25" s="2">
        <v>460721624</v>
      </c>
      <c r="J25" s="2">
        <v>0</v>
      </c>
      <c r="K25" s="2">
        <v>460721624</v>
      </c>
      <c r="L25" s="2">
        <v>358067662.63999999</v>
      </c>
      <c r="M25" s="2">
        <v>0</v>
      </c>
      <c r="N25" s="2">
        <v>358067662.63999999</v>
      </c>
      <c r="O25" s="15">
        <v>0.1</v>
      </c>
      <c r="P25" s="2">
        <v>0</v>
      </c>
      <c r="Q25" s="13">
        <v>0.25</v>
      </c>
      <c r="R25" s="15">
        <v>0.5</v>
      </c>
      <c r="S25" s="2">
        <v>141533831.31999999</v>
      </c>
      <c r="T25" s="2">
        <v>7000000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18">
        <v>0</v>
      </c>
      <c r="AB25" s="4">
        <v>148533831.31999999</v>
      </c>
      <c r="AD25" s="4">
        <f t="shared" si="0"/>
        <v>148533831.31999999</v>
      </c>
      <c r="AE25" t="s">
        <v>33</v>
      </c>
      <c r="AF25"/>
      <c r="AG25"/>
      <c r="AH25"/>
      <c r="AI25"/>
      <c r="AJ25"/>
      <c r="AL25"/>
      <c r="AM25"/>
      <c r="AN25"/>
      <c r="AO25"/>
      <c r="AP25"/>
      <c r="AQ25"/>
      <c r="AR25"/>
      <c r="AS25"/>
      <c r="AT25"/>
      <c r="AU25"/>
      <c r="AV25"/>
      <c r="AW25"/>
      <c r="AX25"/>
    </row>
    <row r="26" spans="1:50" x14ac:dyDescent="0.25">
      <c r="A26" s="20">
        <v>344</v>
      </c>
      <c r="B26" t="s">
        <v>295</v>
      </c>
      <c r="C26" t="s">
        <v>9</v>
      </c>
      <c r="D26" t="s">
        <v>28</v>
      </c>
      <c r="E26" t="s">
        <v>61</v>
      </c>
      <c r="F26" s="2">
        <v>18919070500</v>
      </c>
      <c r="G26" s="2">
        <v>0</v>
      </c>
      <c r="H26" s="2">
        <v>18919070500</v>
      </c>
      <c r="I26" s="2">
        <v>35290463</v>
      </c>
      <c r="J26" s="2">
        <v>0</v>
      </c>
      <c r="K26" s="2">
        <v>35290463</v>
      </c>
      <c r="L26" s="2">
        <v>27722834.800000001</v>
      </c>
      <c r="M26" s="2">
        <v>0</v>
      </c>
      <c r="N26" s="2">
        <v>27722834.800000001</v>
      </c>
      <c r="O26" s="15">
        <v>0.1</v>
      </c>
      <c r="P26" s="2">
        <v>0</v>
      </c>
      <c r="Q26" s="13">
        <v>0.1</v>
      </c>
      <c r="R26" s="15">
        <v>0</v>
      </c>
      <c r="S26" s="2">
        <v>2772283.48</v>
      </c>
      <c r="T26" s="2">
        <v>3000000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18">
        <v>0</v>
      </c>
      <c r="AB26" s="4">
        <v>5772283.4800000004</v>
      </c>
      <c r="AD26" s="4">
        <f t="shared" si="0"/>
        <v>5772283.4800000004</v>
      </c>
      <c r="AE26" t="s">
        <v>29</v>
      </c>
      <c r="AF26"/>
      <c r="AG26"/>
      <c r="AH26"/>
      <c r="AI26"/>
      <c r="AJ26"/>
      <c r="AL26"/>
      <c r="AM26"/>
      <c r="AN26"/>
      <c r="AO26"/>
      <c r="AP26"/>
      <c r="AQ26"/>
      <c r="AR26"/>
      <c r="AS26"/>
      <c r="AT26"/>
      <c r="AU26"/>
      <c r="AV26"/>
      <c r="AW26"/>
      <c r="AX26"/>
    </row>
    <row r="27" spans="1:50" x14ac:dyDescent="0.25">
      <c r="A27" s="20">
        <v>349</v>
      </c>
      <c r="B27" t="s">
        <v>294</v>
      </c>
      <c r="C27" t="s">
        <v>9</v>
      </c>
      <c r="D27" t="s">
        <v>28</v>
      </c>
      <c r="E27" t="s">
        <v>62</v>
      </c>
      <c r="F27" s="2">
        <v>52598344000</v>
      </c>
      <c r="G27" s="2">
        <v>0</v>
      </c>
      <c r="H27" s="2">
        <v>52598344000</v>
      </c>
      <c r="I27" s="2">
        <v>90046241</v>
      </c>
      <c r="J27" s="2">
        <v>0</v>
      </c>
      <c r="K27" s="2">
        <v>90046241</v>
      </c>
      <c r="L27" s="2">
        <v>69006903.400000006</v>
      </c>
      <c r="M27" s="2">
        <v>0</v>
      </c>
      <c r="N27" s="2">
        <v>69006903.400000006</v>
      </c>
      <c r="O27" s="15">
        <v>0.1</v>
      </c>
      <c r="P27" s="2">
        <v>0</v>
      </c>
      <c r="Q27" s="13">
        <v>0.2</v>
      </c>
      <c r="R27" s="15">
        <v>0</v>
      </c>
      <c r="S27" s="2">
        <v>13801380.68</v>
      </c>
      <c r="T27" s="2">
        <v>4000000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18">
        <v>0</v>
      </c>
      <c r="AB27" s="4">
        <v>17801380.68</v>
      </c>
      <c r="AD27" s="4">
        <f t="shared" si="0"/>
        <v>17801380.68</v>
      </c>
      <c r="AE27" t="s">
        <v>34</v>
      </c>
      <c r="AF27"/>
      <c r="AG27"/>
      <c r="AH27"/>
      <c r="AI27"/>
      <c r="AJ27"/>
      <c r="AL27"/>
      <c r="AM27"/>
      <c r="AN27"/>
      <c r="AO27"/>
      <c r="AP27"/>
      <c r="AQ27"/>
      <c r="AR27"/>
      <c r="AS27"/>
      <c r="AT27"/>
      <c r="AU27"/>
      <c r="AV27"/>
      <c r="AW27"/>
      <c r="AX27"/>
    </row>
    <row r="28" spans="1:50" x14ac:dyDescent="0.25">
      <c r="A28" s="20">
        <v>352</v>
      </c>
      <c r="B28" t="s">
        <v>293</v>
      </c>
      <c r="C28" t="s">
        <v>9</v>
      </c>
      <c r="D28" t="s">
        <v>28</v>
      </c>
      <c r="E28" t="s">
        <v>63</v>
      </c>
      <c r="F28" s="2">
        <v>25619526200</v>
      </c>
      <c r="G28" s="2">
        <v>0</v>
      </c>
      <c r="H28" s="2">
        <v>25619526200</v>
      </c>
      <c r="I28" s="2">
        <v>64077627</v>
      </c>
      <c r="J28" s="2">
        <v>0</v>
      </c>
      <c r="K28" s="2">
        <v>64077627</v>
      </c>
      <c r="L28" s="2">
        <v>53829816.520000003</v>
      </c>
      <c r="M28" s="2">
        <v>0</v>
      </c>
      <c r="N28" s="2">
        <v>53829816.520000003</v>
      </c>
      <c r="O28" s="15">
        <v>0.1</v>
      </c>
      <c r="P28" s="2">
        <v>0</v>
      </c>
      <c r="Q28" s="13">
        <v>0.3</v>
      </c>
      <c r="R28" s="15">
        <v>0</v>
      </c>
      <c r="S28" s="2">
        <v>16148944.956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18">
        <v>0</v>
      </c>
      <c r="AB28" s="4">
        <v>16148944.956</v>
      </c>
      <c r="AD28" s="4">
        <f t="shared" si="0"/>
        <v>16148944.956</v>
      </c>
      <c r="AE28" t="s">
        <v>34</v>
      </c>
      <c r="AF28"/>
      <c r="AG28"/>
      <c r="AH28"/>
      <c r="AI28"/>
      <c r="AJ28"/>
      <c r="AL28"/>
      <c r="AM28"/>
      <c r="AN28"/>
      <c r="AO28"/>
      <c r="AP28"/>
      <c r="AQ28"/>
      <c r="AR28"/>
      <c r="AS28"/>
      <c r="AT28"/>
      <c r="AU28"/>
      <c r="AV28"/>
      <c r="AW28"/>
      <c r="AX28"/>
    </row>
    <row r="29" spans="1:50" x14ac:dyDescent="0.25">
      <c r="A29" s="20">
        <v>359</v>
      </c>
      <c r="B29" t="s">
        <v>294</v>
      </c>
      <c r="C29" t="s">
        <v>9</v>
      </c>
      <c r="D29" t="s">
        <v>28</v>
      </c>
      <c r="E29" t="s">
        <v>64</v>
      </c>
      <c r="F29" s="2">
        <v>29807469800</v>
      </c>
      <c r="G29" s="2">
        <v>0</v>
      </c>
      <c r="H29" s="2">
        <v>29807469800</v>
      </c>
      <c r="I29" s="2">
        <v>51067616</v>
      </c>
      <c r="J29" s="2">
        <v>0</v>
      </c>
      <c r="K29" s="2">
        <v>51067616</v>
      </c>
      <c r="L29" s="2">
        <v>39144628.079999998</v>
      </c>
      <c r="M29" s="2">
        <v>0</v>
      </c>
      <c r="N29" s="2">
        <v>39144628.079999998</v>
      </c>
      <c r="O29" s="15">
        <v>0.1</v>
      </c>
      <c r="P29" s="2">
        <v>0</v>
      </c>
      <c r="Q29" s="13">
        <v>0.15</v>
      </c>
      <c r="R29" s="15">
        <v>0</v>
      </c>
      <c r="S29" s="2">
        <v>5871694.2120000003</v>
      </c>
      <c r="T29" s="2">
        <v>3000000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18">
        <v>0</v>
      </c>
      <c r="AB29" s="4">
        <v>8871694.2119999994</v>
      </c>
      <c r="AD29" s="4">
        <f t="shared" si="0"/>
        <v>8871694.2119999994</v>
      </c>
      <c r="AE29" t="s">
        <v>24</v>
      </c>
      <c r="AF29"/>
      <c r="AG29"/>
      <c r="AH29"/>
      <c r="AI29"/>
      <c r="AJ29"/>
      <c r="AL29"/>
      <c r="AM29"/>
      <c r="AN29"/>
      <c r="AO29"/>
      <c r="AP29"/>
      <c r="AQ29"/>
      <c r="AR29"/>
      <c r="AS29"/>
      <c r="AT29"/>
      <c r="AU29"/>
      <c r="AV29"/>
      <c r="AW29"/>
      <c r="AX29"/>
    </row>
    <row r="30" spans="1:50" x14ac:dyDescent="0.25">
      <c r="A30" s="20">
        <v>366</v>
      </c>
      <c r="B30" t="s">
        <v>294</v>
      </c>
      <c r="C30" t="s">
        <v>9</v>
      </c>
      <c r="D30" t="s">
        <v>16</v>
      </c>
      <c r="E30" t="s">
        <v>65</v>
      </c>
      <c r="F30" s="2">
        <v>96874831400</v>
      </c>
      <c r="G30" s="2">
        <v>0</v>
      </c>
      <c r="H30" s="2">
        <v>96874831400</v>
      </c>
      <c r="I30" s="2">
        <v>165304146</v>
      </c>
      <c r="J30" s="2">
        <v>0</v>
      </c>
      <c r="K30" s="2">
        <v>165304146</v>
      </c>
      <c r="L30" s="2">
        <v>126554213.44</v>
      </c>
      <c r="M30" s="2">
        <v>0</v>
      </c>
      <c r="N30" s="2">
        <v>126554213.44</v>
      </c>
      <c r="O30" s="15">
        <v>0.1</v>
      </c>
      <c r="P30" s="2">
        <v>0</v>
      </c>
      <c r="Q30" s="13">
        <v>0.25</v>
      </c>
      <c r="R30" s="15">
        <v>0</v>
      </c>
      <c r="S30" s="2">
        <v>31638553.359999999</v>
      </c>
      <c r="T30" s="2">
        <v>5000000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18">
        <v>0</v>
      </c>
      <c r="AB30" s="4">
        <v>36638553.359999999</v>
      </c>
      <c r="AD30" s="4">
        <f t="shared" si="0"/>
        <v>36638553.359999999</v>
      </c>
      <c r="AE30" t="s">
        <v>25</v>
      </c>
      <c r="AF30"/>
      <c r="AG30"/>
      <c r="AH30"/>
      <c r="AI30"/>
      <c r="AJ30"/>
      <c r="AL30"/>
      <c r="AM30"/>
      <c r="AN30"/>
      <c r="AO30"/>
      <c r="AP30"/>
      <c r="AQ30"/>
      <c r="AR30"/>
      <c r="AS30"/>
      <c r="AT30"/>
      <c r="AU30"/>
      <c r="AV30"/>
      <c r="AW30"/>
      <c r="AX30"/>
    </row>
    <row r="31" spans="1:50" x14ac:dyDescent="0.25">
      <c r="A31" s="20">
        <v>371</v>
      </c>
      <c r="B31" t="s">
        <v>294</v>
      </c>
      <c r="C31" t="s">
        <v>9</v>
      </c>
      <c r="D31" t="s">
        <v>28</v>
      </c>
      <c r="E31" t="s">
        <v>66</v>
      </c>
      <c r="F31" s="2">
        <v>259484905000</v>
      </c>
      <c r="G31" s="2">
        <v>0</v>
      </c>
      <c r="H31" s="2">
        <v>259484905000</v>
      </c>
      <c r="I31" s="2">
        <v>410774165</v>
      </c>
      <c r="J31" s="2">
        <v>0</v>
      </c>
      <c r="K31" s="2">
        <v>410774165</v>
      </c>
      <c r="L31" s="2">
        <v>306980203</v>
      </c>
      <c r="M31" s="2">
        <v>0</v>
      </c>
      <c r="N31" s="2">
        <v>306980203</v>
      </c>
      <c r="O31" s="15">
        <v>0.1</v>
      </c>
      <c r="P31" s="2">
        <v>0</v>
      </c>
      <c r="Q31" s="13">
        <v>0.25</v>
      </c>
      <c r="R31" s="15">
        <v>0.5</v>
      </c>
      <c r="S31" s="2">
        <v>115990101.5</v>
      </c>
      <c r="T31" s="2">
        <v>7000000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18">
        <v>0</v>
      </c>
      <c r="AB31" s="4">
        <v>122990101.5</v>
      </c>
      <c r="AD31" s="4">
        <f t="shared" si="0"/>
        <v>122990101.5</v>
      </c>
      <c r="AE31" t="s">
        <v>24</v>
      </c>
      <c r="AF31"/>
      <c r="AG31"/>
      <c r="AH31"/>
      <c r="AI31"/>
      <c r="AJ31"/>
      <c r="AL31"/>
      <c r="AM31"/>
      <c r="AN31"/>
      <c r="AO31"/>
      <c r="AP31"/>
      <c r="AQ31"/>
      <c r="AR31"/>
      <c r="AS31"/>
      <c r="AT31"/>
      <c r="AU31"/>
      <c r="AV31"/>
      <c r="AW31"/>
      <c r="AX31"/>
    </row>
    <row r="32" spans="1:50" x14ac:dyDescent="0.25">
      <c r="A32" s="20">
        <v>374</v>
      </c>
      <c r="B32" t="s">
        <v>294</v>
      </c>
      <c r="C32" t="s">
        <v>9</v>
      </c>
      <c r="D32" t="s">
        <v>28</v>
      </c>
      <c r="E32" t="s">
        <v>67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15">
        <v>0</v>
      </c>
      <c r="P32" s="2">
        <v>0</v>
      </c>
      <c r="Q32" s="13">
        <v>0</v>
      </c>
      <c r="R32" s="15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18">
        <v>0</v>
      </c>
      <c r="AB32" s="4">
        <v>0</v>
      </c>
      <c r="AD32" s="4">
        <f t="shared" si="0"/>
        <v>0</v>
      </c>
      <c r="AE32" t="s">
        <v>83</v>
      </c>
      <c r="AF32"/>
      <c r="AG32"/>
      <c r="AH32"/>
      <c r="AI32"/>
      <c r="AJ32"/>
      <c r="AL32"/>
      <c r="AM32"/>
      <c r="AN32"/>
      <c r="AO32"/>
      <c r="AP32"/>
      <c r="AQ32"/>
      <c r="AR32"/>
      <c r="AS32"/>
      <c r="AT32"/>
      <c r="AU32"/>
      <c r="AV32"/>
      <c r="AW32"/>
      <c r="AX32"/>
    </row>
    <row r="33" spans="1:50" x14ac:dyDescent="0.25">
      <c r="A33" s="20">
        <v>381</v>
      </c>
      <c r="B33" t="s">
        <v>294</v>
      </c>
      <c r="C33" t="s">
        <v>9</v>
      </c>
      <c r="D33" t="s">
        <v>10</v>
      </c>
      <c r="E33" t="s">
        <v>70</v>
      </c>
      <c r="F33" s="2">
        <v>12160923000</v>
      </c>
      <c r="G33" s="2">
        <v>0</v>
      </c>
      <c r="H33" s="2">
        <v>12160923000</v>
      </c>
      <c r="I33" s="2">
        <v>28818654</v>
      </c>
      <c r="J33" s="2">
        <v>0</v>
      </c>
      <c r="K33" s="2">
        <v>28818654</v>
      </c>
      <c r="L33" s="2">
        <v>23954284.800000001</v>
      </c>
      <c r="M33" s="2">
        <v>0</v>
      </c>
      <c r="N33" s="2">
        <v>23954284.800000001</v>
      </c>
      <c r="O33" s="15">
        <v>0.1</v>
      </c>
      <c r="P33" s="2">
        <v>0</v>
      </c>
      <c r="Q33" s="13">
        <v>0.1</v>
      </c>
      <c r="R33" s="15">
        <v>0</v>
      </c>
      <c r="S33" s="2">
        <v>2395428.48</v>
      </c>
      <c r="T33" s="2">
        <v>2000000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18">
        <v>0</v>
      </c>
      <c r="AB33" s="4">
        <v>4395428.4800000004</v>
      </c>
      <c r="AD33" s="4">
        <f t="shared" si="0"/>
        <v>4395428.4800000004</v>
      </c>
      <c r="AE33" t="s">
        <v>204</v>
      </c>
      <c r="AF33"/>
      <c r="AG33"/>
      <c r="AH33"/>
      <c r="AI33"/>
      <c r="AJ33"/>
      <c r="AL33"/>
      <c r="AM33"/>
      <c r="AN33"/>
      <c r="AO33"/>
      <c r="AP33"/>
      <c r="AQ33"/>
      <c r="AR33"/>
      <c r="AS33"/>
      <c r="AT33"/>
      <c r="AU33"/>
      <c r="AV33"/>
      <c r="AW33"/>
      <c r="AX33"/>
    </row>
    <row r="34" spans="1:50" x14ac:dyDescent="0.25">
      <c r="A34" s="20">
        <v>388</v>
      </c>
      <c r="B34" t="s">
        <v>294</v>
      </c>
      <c r="C34" t="s">
        <v>9</v>
      </c>
      <c r="D34" t="s">
        <v>16</v>
      </c>
      <c r="E34" t="s">
        <v>72</v>
      </c>
      <c r="F34" s="2">
        <v>17679204000</v>
      </c>
      <c r="G34" s="2">
        <v>0</v>
      </c>
      <c r="H34" s="2">
        <v>17679204000</v>
      </c>
      <c r="I34" s="2">
        <v>39906539</v>
      </c>
      <c r="J34" s="2">
        <v>0</v>
      </c>
      <c r="K34" s="2">
        <v>39906539</v>
      </c>
      <c r="L34" s="2">
        <v>32834857.399999999</v>
      </c>
      <c r="M34" s="2">
        <v>0</v>
      </c>
      <c r="N34" s="2">
        <v>32834857.399999999</v>
      </c>
      <c r="O34" s="15">
        <v>0.1</v>
      </c>
      <c r="P34" s="2">
        <v>0</v>
      </c>
      <c r="Q34" s="13">
        <v>0.15</v>
      </c>
      <c r="R34" s="15">
        <v>0</v>
      </c>
      <c r="S34" s="2">
        <v>4925228.6100000003</v>
      </c>
      <c r="T34" s="2">
        <v>3000000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18">
        <v>0</v>
      </c>
      <c r="AB34" s="4">
        <v>7925228.6100000003</v>
      </c>
      <c r="AD34" s="4">
        <f t="shared" si="0"/>
        <v>7925228.6100000003</v>
      </c>
      <c r="AE34" t="s">
        <v>25</v>
      </c>
      <c r="AF34"/>
      <c r="AG34"/>
      <c r="AH34"/>
      <c r="AI34"/>
      <c r="AJ34"/>
      <c r="AL34"/>
      <c r="AM34"/>
      <c r="AN34"/>
      <c r="AO34"/>
      <c r="AP34"/>
      <c r="AQ34"/>
      <c r="AR34"/>
      <c r="AS34"/>
      <c r="AT34"/>
      <c r="AU34"/>
      <c r="AV34"/>
      <c r="AW34"/>
      <c r="AX34"/>
    </row>
    <row r="35" spans="1:50" x14ac:dyDescent="0.25">
      <c r="A35" s="20">
        <v>389</v>
      </c>
      <c r="B35" t="s">
        <v>293</v>
      </c>
      <c r="C35" t="s">
        <v>9</v>
      </c>
      <c r="D35" t="s">
        <v>16</v>
      </c>
      <c r="E35" t="s">
        <v>73</v>
      </c>
      <c r="F35" s="2">
        <v>50220355000</v>
      </c>
      <c r="G35" s="2">
        <v>0</v>
      </c>
      <c r="H35" s="2">
        <v>50220355000</v>
      </c>
      <c r="I35" s="2">
        <v>87089208</v>
      </c>
      <c r="J35" s="2">
        <v>0</v>
      </c>
      <c r="K35" s="2">
        <v>87089208</v>
      </c>
      <c r="L35" s="2">
        <v>67001066</v>
      </c>
      <c r="M35" s="2">
        <v>0</v>
      </c>
      <c r="N35" s="2">
        <v>67001066</v>
      </c>
      <c r="O35" s="15">
        <v>0.1</v>
      </c>
      <c r="P35" s="2">
        <v>0</v>
      </c>
      <c r="Q35" s="13">
        <v>0.3</v>
      </c>
      <c r="R35" s="15">
        <v>0</v>
      </c>
      <c r="S35" s="2">
        <v>20100319.800000001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18">
        <v>0</v>
      </c>
      <c r="AB35" s="4">
        <v>20100319.800000001</v>
      </c>
      <c r="AD35" s="4">
        <f t="shared" si="0"/>
        <v>20100319.800000001</v>
      </c>
      <c r="AE35" t="s">
        <v>25</v>
      </c>
      <c r="AF35"/>
      <c r="AG35"/>
      <c r="AH35"/>
      <c r="AI35"/>
      <c r="AJ35"/>
      <c r="AL35"/>
      <c r="AM35"/>
      <c r="AN35"/>
      <c r="AO35"/>
      <c r="AP35"/>
      <c r="AQ35"/>
      <c r="AR35"/>
      <c r="AS35"/>
      <c r="AT35"/>
      <c r="AU35"/>
      <c r="AV35"/>
      <c r="AW35"/>
      <c r="AX35"/>
    </row>
    <row r="36" spans="1:50" x14ac:dyDescent="0.25">
      <c r="A36" s="20">
        <v>391</v>
      </c>
      <c r="B36" t="s">
        <v>294</v>
      </c>
      <c r="C36" t="s">
        <v>9</v>
      </c>
      <c r="D36" t="s">
        <v>28</v>
      </c>
      <c r="E36" t="s">
        <v>27</v>
      </c>
      <c r="F36" s="2">
        <v>48902966000</v>
      </c>
      <c r="G36" s="2">
        <v>0</v>
      </c>
      <c r="H36" s="2">
        <v>48902966000</v>
      </c>
      <c r="I36" s="2">
        <v>102901932</v>
      </c>
      <c r="J36" s="2">
        <v>0</v>
      </c>
      <c r="K36" s="2">
        <v>102901932</v>
      </c>
      <c r="L36" s="2">
        <v>83340745.599999994</v>
      </c>
      <c r="M36" s="2">
        <v>0</v>
      </c>
      <c r="N36" s="2">
        <v>83340745.599999994</v>
      </c>
      <c r="O36" s="15">
        <v>0.1</v>
      </c>
      <c r="P36" s="2">
        <v>0</v>
      </c>
      <c r="Q36" s="13">
        <v>0.2</v>
      </c>
      <c r="R36" s="15">
        <v>0</v>
      </c>
      <c r="S36" s="2">
        <v>16668149.119999999</v>
      </c>
      <c r="T36" s="2">
        <v>4000000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18">
        <v>0</v>
      </c>
      <c r="AB36" s="4">
        <v>20668149.120000001</v>
      </c>
      <c r="AD36" s="4">
        <f t="shared" si="0"/>
        <v>20668149.120000001</v>
      </c>
      <c r="AE36" t="s">
        <v>34</v>
      </c>
      <c r="AF36"/>
      <c r="AG36"/>
      <c r="AH36"/>
      <c r="AI36"/>
      <c r="AJ36"/>
      <c r="AL36"/>
      <c r="AM36"/>
      <c r="AN36"/>
      <c r="AO36"/>
      <c r="AP36"/>
      <c r="AQ36"/>
      <c r="AR36"/>
      <c r="AS36"/>
      <c r="AT36"/>
      <c r="AU36"/>
      <c r="AV36"/>
      <c r="AW36"/>
      <c r="AX36"/>
    </row>
    <row r="37" spans="1:50" x14ac:dyDescent="0.25">
      <c r="A37" s="20">
        <v>397</v>
      </c>
      <c r="B37" t="s">
        <v>294</v>
      </c>
      <c r="C37" t="s">
        <v>9</v>
      </c>
      <c r="D37" t="s">
        <v>10</v>
      </c>
      <c r="E37" t="s">
        <v>74</v>
      </c>
      <c r="F37" s="2">
        <v>13538680000</v>
      </c>
      <c r="G37" s="2">
        <v>0</v>
      </c>
      <c r="H37" s="2">
        <v>13538680000</v>
      </c>
      <c r="I37" s="2">
        <v>39270964</v>
      </c>
      <c r="J37" s="2">
        <v>0</v>
      </c>
      <c r="K37" s="2">
        <v>39270964</v>
      </c>
      <c r="L37" s="2">
        <v>33855492</v>
      </c>
      <c r="M37" s="2">
        <v>0</v>
      </c>
      <c r="N37" s="2">
        <v>33855492</v>
      </c>
      <c r="O37" s="15">
        <v>0.1</v>
      </c>
      <c r="P37" s="2">
        <v>0</v>
      </c>
      <c r="Q37" s="13">
        <v>0.15</v>
      </c>
      <c r="R37" s="15">
        <v>0</v>
      </c>
      <c r="S37" s="2">
        <v>5078323.8</v>
      </c>
      <c r="T37" s="2">
        <v>3000000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18">
        <v>0</v>
      </c>
      <c r="AB37" s="4">
        <v>8078323.7999999998</v>
      </c>
      <c r="AD37" s="4">
        <f t="shared" si="0"/>
        <v>8078323.7999999998</v>
      </c>
      <c r="AE37" t="s">
        <v>12</v>
      </c>
      <c r="AF37"/>
      <c r="AG37"/>
      <c r="AH37"/>
      <c r="AI37"/>
      <c r="AJ37"/>
      <c r="AL37"/>
      <c r="AM37"/>
      <c r="AN37"/>
      <c r="AO37"/>
      <c r="AP37"/>
      <c r="AQ37"/>
      <c r="AR37"/>
      <c r="AS37"/>
      <c r="AT37"/>
      <c r="AU37"/>
      <c r="AV37"/>
      <c r="AW37"/>
      <c r="AX37"/>
    </row>
    <row r="38" spans="1:50" x14ac:dyDescent="0.25">
      <c r="A38" s="20">
        <v>399</v>
      </c>
      <c r="B38" t="s">
        <v>294</v>
      </c>
      <c r="C38" t="s">
        <v>9</v>
      </c>
      <c r="D38" t="s">
        <v>10</v>
      </c>
      <c r="E38" t="s">
        <v>75</v>
      </c>
      <c r="F38" s="2">
        <v>44182331200</v>
      </c>
      <c r="G38" s="2">
        <v>0</v>
      </c>
      <c r="H38" s="2">
        <v>44182331200</v>
      </c>
      <c r="I38" s="2">
        <v>107523925</v>
      </c>
      <c r="J38" s="2">
        <v>0</v>
      </c>
      <c r="K38" s="2">
        <v>107523925</v>
      </c>
      <c r="L38" s="2">
        <v>89850992.519999996</v>
      </c>
      <c r="M38" s="2">
        <v>0</v>
      </c>
      <c r="N38" s="2">
        <v>89850992.519999996</v>
      </c>
      <c r="O38" s="15">
        <v>0.1</v>
      </c>
      <c r="P38" s="2">
        <v>0</v>
      </c>
      <c r="Q38" s="13">
        <v>0.2</v>
      </c>
      <c r="R38" s="15">
        <v>0</v>
      </c>
      <c r="S38" s="2">
        <v>17970198.504000001</v>
      </c>
      <c r="T38" s="2">
        <v>4000000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18">
        <v>0</v>
      </c>
      <c r="AB38" s="4">
        <v>21970198.504000001</v>
      </c>
      <c r="AD38" s="4">
        <f t="shared" si="0"/>
        <v>21970198.504000001</v>
      </c>
      <c r="AE38" t="s">
        <v>69</v>
      </c>
      <c r="AF38"/>
      <c r="AG38"/>
      <c r="AH38"/>
      <c r="AI38"/>
      <c r="AJ38"/>
      <c r="AL38"/>
      <c r="AM38"/>
      <c r="AN38"/>
      <c r="AO38"/>
      <c r="AP38"/>
      <c r="AQ38"/>
      <c r="AR38"/>
      <c r="AS38"/>
      <c r="AT38"/>
      <c r="AU38"/>
      <c r="AV38"/>
      <c r="AW38"/>
      <c r="AX38"/>
    </row>
    <row r="39" spans="1:50" x14ac:dyDescent="0.25">
      <c r="A39" s="20">
        <v>402</v>
      </c>
      <c r="B39" t="s">
        <v>294</v>
      </c>
      <c r="C39" t="s">
        <v>9</v>
      </c>
      <c r="D39" t="s">
        <v>10</v>
      </c>
      <c r="E39" t="s">
        <v>77</v>
      </c>
      <c r="F39" s="2">
        <v>26026658000</v>
      </c>
      <c r="G39" s="2">
        <v>0</v>
      </c>
      <c r="H39" s="2">
        <v>26026658000</v>
      </c>
      <c r="I39" s="2">
        <v>70963338</v>
      </c>
      <c r="J39" s="2">
        <v>0</v>
      </c>
      <c r="K39" s="2">
        <v>70963338</v>
      </c>
      <c r="L39" s="2">
        <v>60552674.799999997</v>
      </c>
      <c r="M39" s="2">
        <v>0</v>
      </c>
      <c r="N39" s="2">
        <v>60552674.799999997</v>
      </c>
      <c r="O39" s="15">
        <v>0.1</v>
      </c>
      <c r="P39" s="2">
        <v>0</v>
      </c>
      <c r="Q39" s="13">
        <v>0.2</v>
      </c>
      <c r="R39" s="15">
        <v>0</v>
      </c>
      <c r="S39" s="2">
        <v>12110534.960000001</v>
      </c>
      <c r="T39" s="2">
        <v>4000000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18">
        <v>0</v>
      </c>
      <c r="AB39" s="4">
        <v>16110534.960000001</v>
      </c>
      <c r="AD39" s="4">
        <f t="shared" si="0"/>
        <v>16110534.960000001</v>
      </c>
      <c r="AE39" t="s">
        <v>37</v>
      </c>
      <c r="AF39"/>
      <c r="AG39"/>
      <c r="AH39"/>
      <c r="AI39"/>
      <c r="AJ39"/>
      <c r="AL39"/>
      <c r="AM39"/>
      <c r="AN39"/>
      <c r="AO39"/>
      <c r="AP39"/>
      <c r="AQ39"/>
      <c r="AR39"/>
      <c r="AS39"/>
      <c r="AT39"/>
      <c r="AU39"/>
      <c r="AV39"/>
      <c r="AW39"/>
      <c r="AX39"/>
    </row>
    <row r="40" spans="1:50" x14ac:dyDescent="0.25">
      <c r="A40" s="20">
        <v>407</v>
      </c>
      <c r="B40" t="s">
        <v>294</v>
      </c>
      <c r="C40" t="s">
        <v>9</v>
      </c>
      <c r="D40" t="s">
        <v>10</v>
      </c>
      <c r="E40" t="s">
        <v>78</v>
      </c>
      <c r="F40" s="2">
        <v>68797818000</v>
      </c>
      <c r="G40" s="2">
        <v>0</v>
      </c>
      <c r="H40" s="2">
        <v>68797818000</v>
      </c>
      <c r="I40" s="2">
        <v>144351772</v>
      </c>
      <c r="J40" s="2">
        <v>0</v>
      </c>
      <c r="K40" s="2">
        <v>144351772</v>
      </c>
      <c r="L40" s="2">
        <v>116832644.8</v>
      </c>
      <c r="M40" s="2">
        <v>0</v>
      </c>
      <c r="N40" s="2">
        <v>116832644.8</v>
      </c>
      <c r="O40" s="15">
        <v>0.1</v>
      </c>
      <c r="P40" s="2">
        <v>0</v>
      </c>
      <c r="Q40" s="13">
        <v>0.25</v>
      </c>
      <c r="R40" s="15">
        <v>0</v>
      </c>
      <c r="S40" s="2">
        <v>29208161.199999999</v>
      </c>
      <c r="T40" s="2">
        <v>5000000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18">
        <v>0</v>
      </c>
      <c r="AB40" s="4">
        <v>34208161.200000003</v>
      </c>
      <c r="AD40" s="4">
        <f t="shared" si="0"/>
        <v>34208161.200000003</v>
      </c>
      <c r="AE40" t="s">
        <v>37</v>
      </c>
      <c r="AF40"/>
      <c r="AG40"/>
      <c r="AH40"/>
      <c r="AI40"/>
      <c r="AJ40"/>
      <c r="AL40"/>
      <c r="AM40"/>
      <c r="AN40"/>
      <c r="AO40"/>
      <c r="AP40"/>
      <c r="AQ40"/>
      <c r="AR40"/>
      <c r="AS40"/>
      <c r="AT40"/>
      <c r="AU40"/>
      <c r="AV40"/>
      <c r="AW40"/>
      <c r="AX40"/>
    </row>
    <row r="41" spans="1:50" x14ac:dyDescent="0.25">
      <c r="A41" s="20">
        <v>409</v>
      </c>
      <c r="B41" t="s">
        <v>294</v>
      </c>
      <c r="C41" t="s">
        <v>9</v>
      </c>
      <c r="D41" t="s">
        <v>16</v>
      </c>
      <c r="E41" t="s">
        <v>71</v>
      </c>
      <c r="F41" s="2">
        <v>41576168000</v>
      </c>
      <c r="G41" s="2">
        <v>0</v>
      </c>
      <c r="H41" s="2">
        <v>41576168000</v>
      </c>
      <c r="I41" s="2">
        <v>77501005</v>
      </c>
      <c r="J41" s="2">
        <v>0</v>
      </c>
      <c r="K41" s="2">
        <v>77501005</v>
      </c>
      <c r="L41" s="2">
        <v>60870537.799999997</v>
      </c>
      <c r="M41" s="2">
        <v>0</v>
      </c>
      <c r="N41" s="2">
        <v>60870537.799999997</v>
      </c>
      <c r="O41" s="15">
        <v>0.1</v>
      </c>
      <c r="P41" s="2">
        <v>0</v>
      </c>
      <c r="Q41" s="13">
        <v>0.2</v>
      </c>
      <c r="R41" s="15">
        <v>0</v>
      </c>
      <c r="S41" s="2">
        <v>12174107.560000001</v>
      </c>
      <c r="T41" s="2">
        <v>4000000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18">
        <v>0</v>
      </c>
      <c r="AB41" s="4">
        <v>16174107.560000001</v>
      </c>
      <c r="AD41" s="4">
        <f t="shared" si="0"/>
        <v>16174107.560000001</v>
      </c>
      <c r="AE41" t="s">
        <v>25</v>
      </c>
      <c r="AF41"/>
      <c r="AG41"/>
      <c r="AH41"/>
      <c r="AI41"/>
      <c r="AJ41"/>
      <c r="AL41"/>
      <c r="AM41"/>
      <c r="AN41"/>
      <c r="AO41"/>
      <c r="AP41"/>
      <c r="AQ41"/>
      <c r="AR41"/>
      <c r="AS41"/>
      <c r="AT41"/>
      <c r="AU41"/>
      <c r="AV41"/>
      <c r="AW41"/>
      <c r="AX41"/>
    </row>
    <row r="42" spans="1:50" x14ac:dyDescent="0.25">
      <c r="A42" s="20">
        <v>410</v>
      </c>
      <c r="B42" t="s">
        <v>294</v>
      </c>
      <c r="C42" t="s">
        <v>9</v>
      </c>
      <c r="D42" t="s">
        <v>10</v>
      </c>
      <c r="E42" t="s">
        <v>79</v>
      </c>
      <c r="F42" s="2">
        <v>18269535000</v>
      </c>
      <c r="G42" s="2">
        <v>0</v>
      </c>
      <c r="H42" s="2">
        <v>18269535000</v>
      </c>
      <c r="I42" s="2">
        <v>46963469</v>
      </c>
      <c r="J42" s="2">
        <v>0</v>
      </c>
      <c r="K42" s="2">
        <v>46963469</v>
      </c>
      <c r="L42" s="2">
        <v>39655655</v>
      </c>
      <c r="M42" s="2">
        <v>0</v>
      </c>
      <c r="N42" s="2">
        <v>39655655</v>
      </c>
      <c r="O42" s="15">
        <v>0.1</v>
      </c>
      <c r="P42" s="2">
        <v>0</v>
      </c>
      <c r="Q42" s="13">
        <v>0.15</v>
      </c>
      <c r="R42" s="15">
        <v>0</v>
      </c>
      <c r="S42" s="2">
        <v>5948348.25</v>
      </c>
      <c r="T42" s="2">
        <v>3000000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18">
        <v>0</v>
      </c>
      <c r="AB42" s="4">
        <v>8948348.25</v>
      </c>
      <c r="AD42" s="4">
        <f t="shared" si="0"/>
        <v>8948348.25</v>
      </c>
      <c r="AE42" t="s">
        <v>37</v>
      </c>
      <c r="AF42"/>
      <c r="AG42"/>
      <c r="AH42"/>
      <c r="AI42"/>
      <c r="AJ42"/>
      <c r="AL42"/>
      <c r="AM42"/>
      <c r="AN42"/>
      <c r="AO42"/>
      <c r="AP42"/>
      <c r="AQ42"/>
      <c r="AR42"/>
      <c r="AS42"/>
      <c r="AT42"/>
      <c r="AU42"/>
      <c r="AV42"/>
      <c r="AW42"/>
      <c r="AX42"/>
    </row>
    <row r="43" spans="1:50" x14ac:dyDescent="0.25">
      <c r="A43" s="20">
        <v>411</v>
      </c>
      <c r="B43" t="s">
        <v>294</v>
      </c>
      <c r="C43" t="s">
        <v>9</v>
      </c>
      <c r="D43" t="s">
        <v>10</v>
      </c>
      <c r="E43" t="s">
        <v>80</v>
      </c>
      <c r="F43" s="2">
        <v>3956294600</v>
      </c>
      <c r="G43" s="2">
        <v>0</v>
      </c>
      <c r="H43" s="2">
        <v>3956294600</v>
      </c>
      <c r="I43" s="2">
        <v>12906702</v>
      </c>
      <c r="J43" s="2">
        <v>0</v>
      </c>
      <c r="K43" s="2">
        <v>12906702</v>
      </c>
      <c r="L43" s="2">
        <v>11324184.16</v>
      </c>
      <c r="M43" s="2">
        <v>0</v>
      </c>
      <c r="N43" s="2">
        <v>11324184.16</v>
      </c>
      <c r="O43" s="15">
        <v>0</v>
      </c>
      <c r="P43" s="2">
        <v>0</v>
      </c>
      <c r="Q43" s="13">
        <v>0</v>
      </c>
      <c r="R43" s="15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18">
        <v>0</v>
      </c>
      <c r="AB43" s="4">
        <v>0</v>
      </c>
      <c r="AD43" s="4">
        <f t="shared" si="0"/>
        <v>0</v>
      </c>
      <c r="AE43" t="s">
        <v>37</v>
      </c>
      <c r="AF43"/>
      <c r="AG43"/>
      <c r="AH43"/>
      <c r="AI43"/>
      <c r="AJ43"/>
      <c r="AL43"/>
      <c r="AM43"/>
      <c r="AN43"/>
      <c r="AO43"/>
      <c r="AP43"/>
      <c r="AQ43"/>
      <c r="AR43"/>
      <c r="AS43"/>
      <c r="AT43"/>
      <c r="AU43"/>
      <c r="AV43"/>
      <c r="AW43"/>
      <c r="AX43"/>
    </row>
    <row r="44" spans="1:50" x14ac:dyDescent="0.25">
      <c r="A44" s="20">
        <v>414</v>
      </c>
      <c r="B44" t="s">
        <v>294</v>
      </c>
      <c r="C44" t="s">
        <v>9</v>
      </c>
      <c r="D44" t="s">
        <v>10</v>
      </c>
      <c r="E44" t="s">
        <v>81</v>
      </c>
      <c r="F44" s="2">
        <v>37764852500</v>
      </c>
      <c r="G44" s="2">
        <v>0</v>
      </c>
      <c r="H44" s="2">
        <v>37764852500</v>
      </c>
      <c r="I44" s="2">
        <v>88156543</v>
      </c>
      <c r="J44" s="2">
        <v>0</v>
      </c>
      <c r="K44" s="2">
        <v>88156543</v>
      </c>
      <c r="L44" s="2">
        <v>73050602</v>
      </c>
      <c r="M44" s="2">
        <v>0</v>
      </c>
      <c r="N44" s="2">
        <v>73050602</v>
      </c>
      <c r="O44" s="15">
        <v>0.1</v>
      </c>
      <c r="P44" s="2">
        <v>0</v>
      </c>
      <c r="Q44" s="13">
        <v>0.2</v>
      </c>
      <c r="R44" s="15">
        <v>0</v>
      </c>
      <c r="S44" s="2">
        <v>14610120.4</v>
      </c>
      <c r="T44" s="2">
        <v>4000000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18">
        <v>0</v>
      </c>
      <c r="AB44" s="4">
        <v>18610120.399999999</v>
      </c>
      <c r="AD44" s="4">
        <f t="shared" si="0"/>
        <v>18610120.399999999</v>
      </c>
      <c r="AE44" t="s">
        <v>37</v>
      </c>
      <c r="AF44"/>
      <c r="AG44"/>
      <c r="AH44"/>
      <c r="AI44"/>
      <c r="AJ44"/>
      <c r="AL44"/>
      <c r="AM44"/>
      <c r="AN44"/>
      <c r="AO44"/>
      <c r="AP44"/>
      <c r="AQ44"/>
      <c r="AR44"/>
      <c r="AS44"/>
      <c r="AT44"/>
      <c r="AU44"/>
      <c r="AV44"/>
      <c r="AW44"/>
      <c r="AX44"/>
    </row>
    <row r="45" spans="1:50" x14ac:dyDescent="0.25">
      <c r="A45" s="20">
        <v>416</v>
      </c>
      <c r="B45" t="s">
        <v>294</v>
      </c>
      <c r="C45" t="s">
        <v>9</v>
      </c>
      <c r="D45" t="s">
        <v>16</v>
      </c>
      <c r="E45" t="s">
        <v>82</v>
      </c>
      <c r="F45" s="2">
        <v>87249985000</v>
      </c>
      <c r="G45" s="2">
        <v>0</v>
      </c>
      <c r="H45" s="2">
        <v>87249985000</v>
      </c>
      <c r="I45" s="2">
        <v>140725010</v>
      </c>
      <c r="J45" s="2">
        <v>0</v>
      </c>
      <c r="K45" s="2">
        <v>140725010</v>
      </c>
      <c r="L45" s="2">
        <v>105825016</v>
      </c>
      <c r="M45" s="2">
        <v>0</v>
      </c>
      <c r="N45" s="2">
        <v>105825016</v>
      </c>
      <c r="O45" s="15">
        <v>0.1</v>
      </c>
      <c r="P45" s="2">
        <v>0</v>
      </c>
      <c r="Q45" s="13">
        <v>0.25</v>
      </c>
      <c r="R45" s="15">
        <v>0</v>
      </c>
      <c r="S45" s="2">
        <v>26456254</v>
      </c>
      <c r="T45" s="2">
        <v>5000000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18">
        <v>0</v>
      </c>
      <c r="AB45" s="4">
        <v>31456254</v>
      </c>
      <c r="AD45" s="4">
        <f t="shared" si="0"/>
        <v>31456254</v>
      </c>
      <c r="AE45" t="s">
        <v>24</v>
      </c>
      <c r="AF45"/>
      <c r="AG45"/>
      <c r="AH45"/>
      <c r="AI45"/>
      <c r="AJ45"/>
      <c r="AL45"/>
      <c r="AM45"/>
      <c r="AN45"/>
      <c r="AO45"/>
      <c r="AP45"/>
      <c r="AQ45"/>
      <c r="AR45"/>
      <c r="AS45"/>
      <c r="AT45"/>
      <c r="AU45"/>
      <c r="AV45"/>
      <c r="AW45"/>
      <c r="AX45"/>
    </row>
    <row r="46" spans="1:50" x14ac:dyDescent="0.25">
      <c r="A46" s="20">
        <v>426</v>
      </c>
      <c r="B46" t="s">
        <v>294</v>
      </c>
      <c r="C46" t="s">
        <v>9</v>
      </c>
      <c r="D46" t="s">
        <v>28</v>
      </c>
      <c r="E46" t="s">
        <v>84</v>
      </c>
      <c r="F46" s="2">
        <v>61056092800</v>
      </c>
      <c r="G46" s="2">
        <v>0</v>
      </c>
      <c r="H46" s="2">
        <v>61056092800</v>
      </c>
      <c r="I46" s="2">
        <v>132752321</v>
      </c>
      <c r="J46" s="2">
        <v>0</v>
      </c>
      <c r="K46" s="2">
        <v>132752321</v>
      </c>
      <c r="L46" s="2">
        <v>108329883.88</v>
      </c>
      <c r="M46" s="2">
        <v>0</v>
      </c>
      <c r="N46" s="2">
        <v>108329883.88</v>
      </c>
      <c r="O46" s="15">
        <v>0.1</v>
      </c>
      <c r="P46" s="2">
        <v>0</v>
      </c>
      <c r="Q46" s="13">
        <v>0.25</v>
      </c>
      <c r="R46" s="15">
        <v>0</v>
      </c>
      <c r="S46" s="2">
        <v>27082470.969999999</v>
      </c>
      <c r="T46" s="2">
        <v>5000000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18">
        <v>0</v>
      </c>
      <c r="AB46" s="4">
        <v>32082470.969999999</v>
      </c>
      <c r="AD46" s="4">
        <f t="shared" si="0"/>
        <v>32082470.969999999</v>
      </c>
      <c r="AE46" t="s">
        <v>83</v>
      </c>
      <c r="AF46"/>
      <c r="AG46"/>
      <c r="AH46"/>
      <c r="AI46"/>
      <c r="AJ46"/>
      <c r="AL46"/>
      <c r="AM46"/>
      <c r="AN46"/>
      <c r="AO46"/>
      <c r="AP46"/>
      <c r="AQ46"/>
      <c r="AR46"/>
      <c r="AS46"/>
      <c r="AT46"/>
      <c r="AU46"/>
      <c r="AV46"/>
      <c r="AW46"/>
      <c r="AX46"/>
    </row>
    <row r="47" spans="1:50" x14ac:dyDescent="0.25">
      <c r="A47" s="20">
        <v>428</v>
      </c>
      <c r="B47" t="s">
        <v>294</v>
      </c>
      <c r="C47" t="s">
        <v>9</v>
      </c>
      <c r="D47" t="s">
        <v>16</v>
      </c>
      <c r="E47" t="s">
        <v>85</v>
      </c>
      <c r="F47" s="2">
        <v>8577624000</v>
      </c>
      <c r="G47" s="2">
        <v>0</v>
      </c>
      <c r="H47" s="2">
        <v>8577624000</v>
      </c>
      <c r="I47" s="2">
        <v>18805386</v>
      </c>
      <c r="J47" s="2">
        <v>0</v>
      </c>
      <c r="K47" s="2">
        <v>18805386</v>
      </c>
      <c r="L47" s="2">
        <v>15374336.4</v>
      </c>
      <c r="M47" s="2">
        <v>0</v>
      </c>
      <c r="N47" s="2">
        <v>15374336.4</v>
      </c>
      <c r="O47" s="15">
        <v>0.1</v>
      </c>
      <c r="P47" s="2">
        <v>0</v>
      </c>
      <c r="Q47" s="13">
        <v>0.1</v>
      </c>
      <c r="R47" s="15">
        <v>0</v>
      </c>
      <c r="S47" s="2">
        <v>1537433.64</v>
      </c>
      <c r="T47" s="2">
        <v>1000000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18">
        <v>0</v>
      </c>
      <c r="AB47" s="4">
        <v>2537433.64</v>
      </c>
      <c r="AD47" s="4">
        <f t="shared" si="0"/>
        <v>2537433.64</v>
      </c>
      <c r="AE47" t="s">
        <v>18</v>
      </c>
      <c r="AF47"/>
      <c r="AG47"/>
      <c r="AH47"/>
      <c r="AI47"/>
      <c r="AJ47"/>
      <c r="AL47"/>
      <c r="AM47"/>
      <c r="AN47"/>
      <c r="AO47"/>
      <c r="AP47"/>
      <c r="AQ47"/>
      <c r="AR47"/>
      <c r="AS47"/>
      <c r="AT47"/>
      <c r="AU47"/>
      <c r="AV47"/>
      <c r="AW47"/>
      <c r="AX47"/>
    </row>
    <row r="48" spans="1:50" x14ac:dyDescent="0.25">
      <c r="A48" s="20">
        <v>429</v>
      </c>
      <c r="B48" t="s">
        <v>295</v>
      </c>
      <c r="C48" t="s">
        <v>9</v>
      </c>
      <c r="D48" t="s">
        <v>16</v>
      </c>
      <c r="E48" t="s">
        <v>86</v>
      </c>
      <c r="F48" s="2">
        <v>17830084000</v>
      </c>
      <c r="G48" s="2">
        <v>0</v>
      </c>
      <c r="H48" s="2">
        <v>17830084000</v>
      </c>
      <c r="I48" s="2">
        <v>49282008</v>
      </c>
      <c r="J48" s="2">
        <v>0</v>
      </c>
      <c r="K48" s="2">
        <v>49282008</v>
      </c>
      <c r="L48" s="2">
        <v>42149974.399999999</v>
      </c>
      <c r="M48" s="2">
        <v>0</v>
      </c>
      <c r="N48" s="2">
        <v>42149974.399999999</v>
      </c>
      <c r="O48" s="15">
        <v>0.1</v>
      </c>
      <c r="P48" s="2">
        <v>0</v>
      </c>
      <c r="Q48" s="13">
        <v>0.15</v>
      </c>
      <c r="R48" s="15">
        <v>0</v>
      </c>
      <c r="S48" s="2">
        <v>6322496.1600000001</v>
      </c>
      <c r="T48" s="2">
        <v>4000000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18">
        <v>0</v>
      </c>
      <c r="AB48" s="4">
        <v>10322496.16</v>
      </c>
      <c r="AD48" s="4">
        <f t="shared" si="0"/>
        <v>10322496.16</v>
      </c>
      <c r="AE48" t="s">
        <v>18</v>
      </c>
      <c r="AF48"/>
      <c r="AG48"/>
      <c r="AH48"/>
      <c r="AI48"/>
      <c r="AJ48"/>
      <c r="AL48"/>
      <c r="AM48"/>
      <c r="AN48"/>
      <c r="AO48"/>
      <c r="AP48"/>
      <c r="AQ48"/>
      <c r="AR48"/>
      <c r="AS48"/>
      <c r="AT48"/>
      <c r="AU48"/>
      <c r="AV48"/>
      <c r="AW48"/>
      <c r="AX48"/>
    </row>
    <row r="49" spans="1:50" x14ac:dyDescent="0.25">
      <c r="A49" s="20">
        <v>430</v>
      </c>
      <c r="B49" t="s">
        <v>294</v>
      </c>
      <c r="C49" t="s">
        <v>9</v>
      </c>
      <c r="D49" t="s">
        <v>16</v>
      </c>
      <c r="E49" t="s">
        <v>87</v>
      </c>
      <c r="F49" s="2">
        <v>101432278000</v>
      </c>
      <c r="G49" s="2">
        <v>0</v>
      </c>
      <c r="H49" s="2">
        <v>101432278000</v>
      </c>
      <c r="I49" s="2">
        <v>193358133</v>
      </c>
      <c r="J49" s="2">
        <v>0</v>
      </c>
      <c r="K49" s="2">
        <v>193358133</v>
      </c>
      <c r="L49" s="2">
        <v>152785221.80000001</v>
      </c>
      <c r="M49" s="2">
        <v>0</v>
      </c>
      <c r="N49" s="2">
        <v>152785221.80000001</v>
      </c>
      <c r="O49" s="15">
        <v>0.1</v>
      </c>
      <c r="P49" s="2">
        <v>0</v>
      </c>
      <c r="Q49" s="13">
        <v>0.25</v>
      </c>
      <c r="R49" s="15">
        <v>0.4</v>
      </c>
      <c r="S49" s="2">
        <v>38614088.719999999</v>
      </c>
      <c r="T49" s="2">
        <v>6000000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18">
        <v>0</v>
      </c>
      <c r="AB49" s="4">
        <v>44614088.719999999</v>
      </c>
      <c r="AD49" s="4">
        <f t="shared" si="0"/>
        <v>44614088.719999999</v>
      </c>
      <c r="AE49" t="s">
        <v>24</v>
      </c>
      <c r="AF49"/>
      <c r="AG49"/>
      <c r="AH49"/>
      <c r="AI49"/>
      <c r="AJ49"/>
      <c r="AL49"/>
      <c r="AM49"/>
      <c r="AN49"/>
      <c r="AO49"/>
      <c r="AP49"/>
      <c r="AQ49"/>
      <c r="AR49"/>
      <c r="AS49"/>
      <c r="AT49"/>
      <c r="AU49"/>
      <c r="AV49"/>
      <c r="AW49"/>
      <c r="AX49"/>
    </row>
    <row r="50" spans="1:50" x14ac:dyDescent="0.25">
      <c r="A50" s="20">
        <v>435</v>
      </c>
      <c r="B50" t="s">
        <v>293</v>
      </c>
      <c r="C50" t="s">
        <v>9</v>
      </c>
      <c r="D50" t="s">
        <v>16</v>
      </c>
      <c r="E50" t="s">
        <v>88</v>
      </c>
      <c r="F50" s="2">
        <v>4015038500</v>
      </c>
      <c r="G50" s="2">
        <v>0</v>
      </c>
      <c r="H50" s="2">
        <v>4015038500</v>
      </c>
      <c r="I50" s="2">
        <v>10818880</v>
      </c>
      <c r="J50" s="2">
        <v>0</v>
      </c>
      <c r="K50" s="2">
        <v>10818880</v>
      </c>
      <c r="L50" s="2">
        <v>9212864.5999999996</v>
      </c>
      <c r="M50" s="2">
        <v>0</v>
      </c>
      <c r="N50" s="2">
        <v>9212864.5999999996</v>
      </c>
      <c r="O50" s="15">
        <v>0.1</v>
      </c>
      <c r="P50" s="2">
        <v>0</v>
      </c>
      <c r="Q50" s="13">
        <v>0.3</v>
      </c>
      <c r="R50" s="15">
        <v>0</v>
      </c>
      <c r="S50" s="2">
        <v>2763859.38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18">
        <v>0</v>
      </c>
      <c r="AB50" s="4">
        <v>2763859.38</v>
      </c>
      <c r="AD50" s="4">
        <f t="shared" si="0"/>
        <v>2763859.38</v>
      </c>
      <c r="AE50" t="s">
        <v>25</v>
      </c>
      <c r="AF50"/>
      <c r="AG50"/>
      <c r="AH50"/>
      <c r="AI50"/>
      <c r="AJ50"/>
      <c r="AL50"/>
      <c r="AM50"/>
      <c r="AN50"/>
      <c r="AO50"/>
      <c r="AP50"/>
      <c r="AQ50"/>
      <c r="AR50"/>
      <c r="AS50"/>
      <c r="AT50"/>
      <c r="AU50"/>
      <c r="AV50"/>
      <c r="AW50"/>
      <c r="AX50"/>
    </row>
    <row r="51" spans="1:50" x14ac:dyDescent="0.25">
      <c r="A51" s="20">
        <v>437</v>
      </c>
      <c r="B51" t="s">
        <v>293</v>
      </c>
      <c r="C51" t="s">
        <v>9</v>
      </c>
      <c r="D51" t="s">
        <v>16</v>
      </c>
      <c r="E51" t="s">
        <v>89</v>
      </c>
      <c r="F51" s="2">
        <v>396000000</v>
      </c>
      <c r="G51" s="2">
        <v>0</v>
      </c>
      <c r="H51" s="2">
        <v>396000000</v>
      </c>
      <c r="I51" s="2">
        <v>1287000</v>
      </c>
      <c r="J51" s="2">
        <v>0</v>
      </c>
      <c r="K51" s="2">
        <v>1287000</v>
      </c>
      <c r="L51" s="2">
        <v>1128600</v>
      </c>
      <c r="M51" s="2">
        <v>0</v>
      </c>
      <c r="N51" s="2">
        <v>1128600</v>
      </c>
      <c r="O51" s="15">
        <v>0.1</v>
      </c>
      <c r="P51" s="2">
        <v>0</v>
      </c>
      <c r="Q51" s="13">
        <v>0.3</v>
      </c>
      <c r="R51" s="15">
        <v>0</v>
      </c>
      <c r="S51" s="2">
        <v>338580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18">
        <v>0</v>
      </c>
      <c r="AB51" s="4">
        <v>338580</v>
      </c>
      <c r="AD51" s="4">
        <f t="shared" si="0"/>
        <v>338580</v>
      </c>
      <c r="AE51" t="s">
        <v>18</v>
      </c>
      <c r="AF51"/>
      <c r="AG51"/>
      <c r="AH51"/>
      <c r="AI51"/>
      <c r="AJ51"/>
      <c r="AL51"/>
      <c r="AM51"/>
      <c r="AN51"/>
      <c r="AO51"/>
      <c r="AP51"/>
      <c r="AQ51"/>
      <c r="AR51"/>
      <c r="AS51"/>
      <c r="AT51"/>
      <c r="AU51"/>
      <c r="AV51"/>
      <c r="AW51"/>
      <c r="AX51"/>
    </row>
    <row r="52" spans="1:50" x14ac:dyDescent="0.25">
      <c r="A52" s="20">
        <v>440</v>
      </c>
      <c r="B52" t="s">
        <v>294</v>
      </c>
      <c r="C52" t="s">
        <v>9</v>
      </c>
      <c r="D52" t="s">
        <v>16</v>
      </c>
      <c r="E52" t="s">
        <v>90</v>
      </c>
      <c r="F52" s="2">
        <v>38646001000</v>
      </c>
      <c r="G52" s="2">
        <v>0</v>
      </c>
      <c r="H52" s="2">
        <v>38646001000</v>
      </c>
      <c r="I52" s="2">
        <v>66028161</v>
      </c>
      <c r="J52" s="2">
        <v>0</v>
      </c>
      <c r="K52" s="2">
        <v>66028161</v>
      </c>
      <c r="L52" s="2">
        <v>50569760.600000001</v>
      </c>
      <c r="M52" s="2">
        <v>0</v>
      </c>
      <c r="N52" s="2">
        <v>50569760.600000001</v>
      </c>
      <c r="O52" s="15">
        <v>0.1</v>
      </c>
      <c r="P52" s="2">
        <v>0</v>
      </c>
      <c r="Q52" s="13">
        <v>0.15</v>
      </c>
      <c r="R52" s="15">
        <v>0</v>
      </c>
      <c r="S52" s="2">
        <v>7585464.0899999999</v>
      </c>
      <c r="T52" s="2">
        <v>3000000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18">
        <v>0</v>
      </c>
      <c r="AB52" s="4">
        <v>10585464.09</v>
      </c>
      <c r="AD52" s="4">
        <f t="shared" si="0"/>
        <v>10585464.09</v>
      </c>
      <c r="AE52" t="s">
        <v>33</v>
      </c>
      <c r="AF52"/>
      <c r="AG52"/>
      <c r="AH52"/>
      <c r="AI52"/>
      <c r="AJ52"/>
      <c r="AL52"/>
      <c r="AM52"/>
      <c r="AN52"/>
      <c r="AO52"/>
      <c r="AP52"/>
      <c r="AQ52"/>
      <c r="AR52"/>
      <c r="AS52"/>
      <c r="AT52"/>
      <c r="AU52"/>
      <c r="AV52"/>
      <c r="AW52"/>
      <c r="AX52"/>
    </row>
    <row r="53" spans="1:50" x14ac:dyDescent="0.25">
      <c r="A53" s="20">
        <v>447</v>
      </c>
      <c r="B53" t="s">
        <v>294</v>
      </c>
      <c r="C53" t="s">
        <v>2</v>
      </c>
      <c r="D53" t="s">
        <v>8</v>
      </c>
      <c r="E53" t="s">
        <v>91</v>
      </c>
      <c r="F53" s="2">
        <v>53362329500</v>
      </c>
      <c r="G53" s="2">
        <v>12705750000</v>
      </c>
      <c r="H53" s="2">
        <v>40656579500</v>
      </c>
      <c r="I53" s="2">
        <v>131674783</v>
      </c>
      <c r="J53" s="2">
        <v>31010801</v>
      </c>
      <c r="K53" s="2">
        <v>100663982</v>
      </c>
      <c r="L53" s="2">
        <v>110329851.2</v>
      </c>
      <c r="M53" s="2">
        <v>25928501</v>
      </c>
      <c r="N53" s="2">
        <v>84401350.200000003</v>
      </c>
      <c r="O53" s="15">
        <v>0.1</v>
      </c>
      <c r="P53" s="2">
        <v>2592850.1</v>
      </c>
      <c r="Q53" s="13">
        <v>0.25</v>
      </c>
      <c r="R53" s="15">
        <v>0</v>
      </c>
      <c r="S53" s="2">
        <v>21100337.550000001</v>
      </c>
      <c r="T53" s="2">
        <v>5000000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18">
        <v>0</v>
      </c>
      <c r="AB53" s="4">
        <v>28693187.649999999</v>
      </c>
      <c r="AD53" s="4">
        <f t="shared" si="0"/>
        <v>28693187.649999999</v>
      </c>
      <c r="AE53" t="s">
        <v>40</v>
      </c>
      <c r="AF53"/>
      <c r="AG53"/>
      <c r="AH53"/>
      <c r="AI53"/>
      <c r="AJ53"/>
      <c r="AL53"/>
      <c r="AM53"/>
      <c r="AN53"/>
      <c r="AO53"/>
      <c r="AP53"/>
      <c r="AQ53"/>
      <c r="AR53"/>
      <c r="AS53"/>
      <c r="AT53"/>
      <c r="AU53"/>
      <c r="AV53"/>
      <c r="AW53"/>
      <c r="AX53"/>
    </row>
    <row r="54" spans="1:50" x14ac:dyDescent="0.25">
      <c r="A54" s="20">
        <v>456</v>
      </c>
      <c r="B54" t="s">
        <v>294</v>
      </c>
      <c r="C54" t="s">
        <v>2</v>
      </c>
      <c r="D54" t="s">
        <v>8</v>
      </c>
      <c r="E54" t="s">
        <v>92</v>
      </c>
      <c r="F54" s="2">
        <v>9005065000</v>
      </c>
      <c r="G54" s="2">
        <v>112220000</v>
      </c>
      <c r="H54" s="2">
        <v>8892845000</v>
      </c>
      <c r="I54" s="2">
        <v>20741743</v>
      </c>
      <c r="J54" s="2">
        <v>392770</v>
      </c>
      <c r="K54" s="2">
        <v>20348973</v>
      </c>
      <c r="L54" s="2">
        <v>17139717</v>
      </c>
      <c r="M54" s="2">
        <v>347882</v>
      </c>
      <c r="N54" s="2">
        <v>16791835</v>
      </c>
      <c r="O54" s="15">
        <v>0.1</v>
      </c>
      <c r="P54" s="2">
        <v>34788.199999999997</v>
      </c>
      <c r="Q54" s="13">
        <v>0.1</v>
      </c>
      <c r="R54" s="15">
        <v>0</v>
      </c>
      <c r="S54" s="2">
        <v>1679183.5</v>
      </c>
      <c r="T54" s="2">
        <v>1000000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18">
        <v>0</v>
      </c>
      <c r="AB54" s="4">
        <v>2713971.7</v>
      </c>
      <c r="AD54" s="4">
        <f t="shared" si="0"/>
        <v>2713971.7</v>
      </c>
      <c r="AE54" t="s">
        <v>44</v>
      </c>
      <c r="AF54"/>
      <c r="AG54"/>
      <c r="AH54"/>
      <c r="AI54"/>
      <c r="AJ54"/>
      <c r="AL54"/>
      <c r="AM54"/>
      <c r="AN54"/>
      <c r="AO54"/>
      <c r="AP54"/>
      <c r="AQ54"/>
      <c r="AR54"/>
      <c r="AS54"/>
      <c r="AT54"/>
      <c r="AU54"/>
      <c r="AV54"/>
      <c r="AW54"/>
      <c r="AX54"/>
    </row>
    <row r="55" spans="1:50" x14ac:dyDescent="0.25">
      <c r="A55" s="20">
        <v>460</v>
      </c>
      <c r="B55" t="s">
        <v>294</v>
      </c>
      <c r="C55" t="s">
        <v>9</v>
      </c>
      <c r="D55" t="s">
        <v>16</v>
      </c>
      <c r="E55" t="s">
        <v>93</v>
      </c>
      <c r="F55" s="2">
        <v>142232106000</v>
      </c>
      <c r="G55" s="2">
        <v>0</v>
      </c>
      <c r="H55" s="2">
        <v>142232106000</v>
      </c>
      <c r="I55" s="2">
        <v>229883495</v>
      </c>
      <c r="J55" s="2">
        <v>0</v>
      </c>
      <c r="K55" s="2">
        <v>229883495</v>
      </c>
      <c r="L55" s="2">
        <v>172990652.59999999</v>
      </c>
      <c r="M55" s="2">
        <v>0</v>
      </c>
      <c r="N55" s="2">
        <v>172990652.59999999</v>
      </c>
      <c r="O55" s="15">
        <v>0.1</v>
      </c>
      <c r="P55" s="2">
        <v>0</v>
      </c>
      <c r="Q55" s="13">
        <v>0.25</v>
      </c>
      <c r="R55" s="15">
        <v>0.4</v>
      </c>
      <c r="S55" s="2">
        <v>46696261.039999999</v>
      </c>
      <c r="T55" s="2">
        <v>6000000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18">
        <v>0</v>
      </c>
      <c r="AB55" s="4">
        <v>52696261.039999999</v>
      </c>
      <c r="AD55" s="4">
        <f t="shared" si="0"/>
        <v>52696261.039999999</v>
      </c>
      <c r="AE55" t="s">
        <v>25</v>
      </c>
      <c r="AF55"/>
      <c r="AG55"/>
      <c r="AH55"/>
      <c r="AI55"/>
      <c r="AJ55"/>
      <c r="AL55"/>
      <c r="AM55"/>
      <c r="AN55"/>
      <c r="AO55"/>
      <c r="AP55"/>
      <c r="AQ55"/>
      <c r="AR55"/>
      <c r="AS55"/>
      <c r="AT55"/>
      <c r="AU55"/>
      <c r="AV55"/>
      <c r="AW55"/>
      <c r="AX55"/>
    </row>
    <row r="56" spans="1:50" x14ac:dyDescent="0.25">
      <c r="A56" s="20">
        <v>467</v>
      </c>
      <c r="B56" t="s">
        <v>294</v>
      </c>
      <c r="C56" t="s">
        <v>2</v>
      </c>
      <c r="D56" t="s">
        <v>4</v>
      </c>
      <c r="E56" t="s">
        <v>94</v>
      </c>
      <c r="F56" s="2">
        <v>50052161700</v>
      </c>
      <c r="G56" s="2">
        <v>5533924000</v>
      </c>
      <c r="H56" s="2">
        <v>44518237700</v>
      </c>
      <c r="I56" s="2">
        <v>100730629</v>
      </c>
      <c r="J56" s="2">
        <v>15064108</v>
      </c>
      <c r="K56" s="2">
        <v>85666521</v>
      </c>
      <c r="L56" s="2">
        <v>80709764.319999993</v>
      </c>
      <c r="M56" s="2">
        <v>12850538.4</v>
      </c>
      <c r="N56" s="2">
        <v>67859225.920000002</v>
      </c>
      <c r="O56" s="15">
        <v>0.1</v>
      </c>
      <c r="P56" s="2">
        <v>1285053.8400000001</v>
      </c>
      <c r="Q56" s="13">
        <v>0.2</v>
      </c>
      <c r="R56" s="15">
        <v>0</v>
      </c>
      <c r="S56" s="2">
        <v>13571845.184</v>
      </c>
      <c r="T56" s="2">
        <v>4000000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18">
        <v>0</v>
      </c>
      <c r="AB56" s="4">
        <v>18856899.024</v>
      </c>
      <c r="AD56" s="4">
        <f t="shared" si="0"/>
        <v>18856899.024</v>
      </c>
      <c r="AE56" t="s">
        <v>43</v>
      </c>
      <c r="AF56"/>
      <c r="AG56"/>
      <c r="AH56"/>
      <c r="AI56"/>
      <c r="AJ56"/>
      <c r="AL56"/>
      <c r="AM56"/>
      <c r="AN56"/>
      <c r="AO56"/>
      <c r="AP56"/>
      <c r="AQ56"/>
      <c r="AR56"/>
      <c r="AS56"/>
      <c r="AT56"/>
      <c r="AU56"/>
      <c r="AV56"/>
      <c r="AW56"/>
      <c r="AX56"/>
    </row>
    <row r="57" spans="1:50" x14ac:dyDescent="0.25">
      <c r="A57" s="20">
        <v>485</v>
      </c>
      <c r="B57" t="s">
        <v>294</v>
      </c>
      <c r="C57" t="s">
        <v>2</v>
      </c>
      <c r="D57" t="s">
        <v>215</v>
      </c>
      <c r="E57" t="s">
        <v>209</v>
      </c>
      <c r="F57" s="2">
        <v>17929028000</v>
      </c>
      <c r="G57" s="2">
        <v>0</v>
      </c>
      <c r="H57" s="2">
        <v>17929028000</v>
      </c>
      <c r="I57" s="2">
        <v>45981995</v>
      </c>
      <c r="J57" s="2">
        <v>0</v>
      </c>
      <c r="K57" s="2">
        <v>45981995</v>
      </c>
      <c r="L57" s="2">
        <v>38810383.799999997</v>
      </c>
      <c r="M57" s="2">
        <v>0</v>
      </c>
      <c r="N57" s="2">
        <v>38810383.799999997</v>
      </c>
      <c r="O57" s="15">
        <v>0.1</v>
      </c>
      <c r="P57" s="2">
        <v>0</v>
      </c>
      <c r="Q57" s="13">
        <v>0.15</v>
      </c>
      <c r="R57" s="15">
        <v>0</v>
      </c>
      <c r="S57" s="2">
        <v>5821557.5700000003</v>
      </c>
      <c r="T57" s="2">
        <v>3000000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18">
        <v>0</v>
      </c>
      <c r="AB57" s="18">
        <v>8821557.5700000003</v>
      </c>
      <c r="AC57" s="18"/>
      <c r="AD57" s="4">
        <f t="shared" si="0"/>
        <v>8821557.5700000003</v>
      </c>
      <c r="AE57" t="s">
        <v>198</v>
      </c>
      <c r="AF57"/>
      <c r="AG57"/>
      <c r="AH57"/>
      <c r="AI57"/>
      <c r="AJ57"/>
      <c r="AL57"/>
      <c r="AM57"/>
      <c r="AN57"/>
      <c r="AO57"/>
      <c r="AP57"/>
      <c r="AQ57"/>
      <c r="AR57"/>
      <c r="AS57"/>
      <c r="AT57"/>
      <c r="AU57"/>
      <c r="AV57"/>
      <c r="AW57"/>
      <c r="AX57"/>
    </row>
    <row r="58" spans="1:50" x14ac:dyDescent="0.25">
      <c r="A58" s="20">
        <v>510</v>
      </c>
      <c r="B58" t="s">
        <v>294</v>
      </c>
      <c r="C58" t="s">
        <v>9</v>
      </c>
      <c r="D58" t="s">
        <v>28</v>
      </c>
      <c r="E58" t="s">
        <v>96</v>
      </c>
      <c r="F58" s="2">
        <v>34146896000</v>
      </c>
      <c r="G58" s="2">
        <v>0</v>
      </c>
      <c r="H58" s="2">
        <v>34146896000</v>
      </c>
      <c r="I58" s="2">
        <v>54948298</v>
      </c>
      <c r="J58" s="2">
        <v>0</v>
      </c>
      <c r="K58" s="2">
        <v>54948298</v>
      </c>
      <c r="L58" s="2">
        <v>41289539.600000001</v>
      </c>
      <c r="M58" s="2">
        <v>0</v>
      </c>
      <c r="N58" s="2">
        <v>41289539.600000001</v>
      </c>
      <c r="O58" s="15">
        <v>0.1</v>
      </c>
      <c r="P58" s="2">
        <v>0</v>
      </c>
      <c r="Q58" s="13">
        <v>0.15</v>
      </c>
      <c r="R58" s="15">
        <v>0</v>
      </c>
      <c r="S58" s="2">
        <v>6193430.9400000004</v>
      </c>
      <c r="T58" s="2">
        <v>3000000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18">
        <v>0</v>
      </c>
      <c r="AB58" s="4">
        <v>9193430.9399999995</v>
      </c>
      <c r="AD58" s="4">
        <f t="shared" si="0"/>
        <v>9193430.9399999995</v>
      </c>
      <c r="AE58" t="s">
        <v>34</v>
      </c>
      <c r="AF58"/>
      <c r="AG58"/>
      <c r="AH58"/>
      <c r="AI58"/>
      <c r="AJ58"/>
      <c r="AL58"/>
      <c r="AM58"/>
      <c r="AN58"/>
      <c r="AO58"/>
      <c r="AP58"/>
      <c r="AQ58"/>
      <c r="AR58"/>
      <c r="AS58"/>
      <c r="AT58"/>
      <c r="AU58"/>
      <c r="AV58"/>
      <c r="AW58"/>
      <c r="AX58"/>
    </row>
    <row r="59" spans="1:50" x14ac:dyDescent="0.25">
      <c r="A59" s="20">
        <v>513</v>
      </c>
      <c r="B59" t="s">
        <v>294</v>
      </c>
      <c r="C59" t="s">
        <v>9</v>
      </c>
      <c r="D59" t="s">
        <v>16</v>
      </c>
      <c r="E59" t="s">
        <v>97</v>
      </c>
      <c r="F59" s="2">
        <v>23917628000</v>
      </c>
      <c r="G59" s="2">
        <v>0</v>
      </c>
      <c r="H59" s="2">
        <v>23917628000</v>
      </c>
      <c r="I59" s="2">
        <v>42245465</v>
      </c>
      <c r="J59" s="2">
        <v>0</v>
      </c>
      <c r="K59" s="2">
        <v>42245465</v>
      </c>
      <c r="L59" s="2">
        <v>32678413.800000001</v>
      </c>
      <c r="M59" s="2">
        <v>0</v>
      </c>
      <c r="N59" s="2">
        <v>32678413.800000001</v>
      </c>
      <c r="O59" s="15">
        <v>0.1</v>
      </c>
      <c r="P59" s="2">
        <v>0</v>
      </c>
      <c r="Q59" s="13">
        <v>0.15</v>
      </c>
      <c r="R59" s="15">
        <v>0</v>
      </c>
      <c r="S59" s="2">
        <v>4901762.07</v>
      </c>
      <c r="T59" s="2">
        <v>3000000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18">
        <v>0</v>
      </c>
      <c r="AB59" s="4">
        <v>7901762.0700000003</v>
      </c>
      <c r="AD59" s="4">
        <f t="shared" si="0"/>
        <v>7901762.0700000003</v>
      </c>
      <c r="AE59" t="s">
        <v>25</v>
      </c>
      <c r="AF59"/>
      <c r="AG59"/>
      <c r="AH59"/>
      <c r="AI59"/>
      <c r="AJ59"/>
      <c r="AL59"/>
      <c r="AM59"/>
      <c r="AN59"/>
      <c r="AO59"/>
      <c r="AP59"/>
      <c r="AQ59"/>
      <c r="AR59"/>
      <c r="AS59"/>
      <c r="AT59"/>
      <c r="AU59"/>
      <c r="AV59"/>
      <c r="AW59"/>
      <c r="AX59"/>
    </row>
    <row r="60" spans="1:50" x14ac:dyDescent="0.25">
      <c r="A60" s="20">
        <v>514</v>
      </c>
      <c r="B60" t="s">
        <v>294</v>
      </c>
      <c r="C60" t="s">
        <v>9</v>
      </c>
      <c r="D60" t="s">
        <v>10</v>
      </c>
      <c r="E60" t="s">
        <v>98</v>
      </c>
      <c r="F60" s="2">
        <v>71160941000</v>
      </c>
      <c r="G60" s="2">
        <v>0</v>
      </c>
      <c r="H60" s="2">
        <v>71160941000</v>
      </c>
      <c r="I60" s="2">
        <v>139235210</v>
      </c>
      <c r="J60" s="2">
        <v>0</v>
      </c>
      <c r="K60" s="2">
        <v>139235210</v>
      </c>
      <c r="L60" s="2">
        <v>110770833.59999999</v>
      </c>
      <c r="M60" s="2">
        <v>0</v>
      </c>
      <c r="N60" s="2">
        <v>110770833.59999999</v>
      </c>
      <c r="O60" s="15">
        <v>0.1</v>
      </c>
      <c r="P60" s="2">
        <v>0</v>
      </c>
      <c r="Q60" s="13">
        <v>0.25</v>
      </c>
      <c r="R60" s="15">
        <v>0</v>
      </c>
      <c r="S60" s="2">
        <v>27692708.399999999</v>
      </c>
      <c r="T60" s="2">
        <v>5000000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18">
        <v>0</v>
      </c>
      <c r="AB60" s="4">
        <v>32692708.399999999</v>
      </c>
      <c r="AD60" s="4">
        <f t="shared" si="0"/>
        <v>32692708.399999999</v>
      </c>
      <c r="AE60" t="s">
        <v>69</v>
      </c>
      <c r="AF60"/>
      <c r="AG60"/>
      <c r="AH60"/>
      <c r="AI60"/>
      <c r="AJ60"/>
      <c r="AL60"/>
      <c r="AM60"/>
      <c r="AN60"/>
      <c r="AO60"/>
      <c r="AP60"/>
      <c r="AQ60"/>
      <c r="AR60"/>
      <c r="AS60"/>
      <c r="AT60"/>
      <c r="AU60"/>
      <c r="AV60"/>
      <c r="AW60"/>
      <c r="AX60"/>
    </row>
    <row r="61" spans="1:50" x14ac:dyDescent="0.25">
      <c r="A61" s="20">
        <v>546</v>
      </c>
      <c r="B61" t="s">
        <v>294</v>
      </c>
      <c r="C61" t="s">
        <v>9</v>
      </c>
      <c r="D61" t="s">
        <v>10</v>
      </c>
      <c r="E61" t="s">
        <v>99</v>
      </c>
      <c r="F61" s="2">
        <v>38834703000</v>
      </c>
      <c r="G61" s="2">
        <v>0</v>
      </c>
      <c r="H61" s="2">
        <v>38834703000</v>
      </c>
      <c r="I61" s="2">
        <v>89014268</v>
      </c>
      <c r="J61" s="2">
        <v>0</v>
      </c>
      <c r="K61" s="2">
        <v>89014268</v>
      </c>
      <c r="L61" s="2">
        <v>73480386.799999997</v>
      </c>
      <c r="M61" s="2">
        <v>0</v>
      </c>
      <c r="N61" s="2">
        <v>73480386.799999997</v>
      </c>
      <c r="O61" s="15">
        <v>0.1</v>
      </c>
      <c r="P61" s="2">
        <v>0</v>
      </c>
      <c r="Q61" s="13">
        <v>0.2</v>
      </c>
      <c r="R61" s="15">
        <v>0</v>
      </c>
      <c r="S61" s="2">
        <v>14696077.359999999</v>
      </c>
      <c r="T61" s="2">
        <v>4000000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18">
        <v>0</v>
      </c>
      <c r="AB61" s="4">
        <v>18696077.359999999</v>
      </c>
      <c r="AD61" s="4">
        <f t="shared" si="0"/>
        <v>18696077.359999999</v>
      </c>
      <c r="AE61" t="s">
        <v>76</v>
      </c>
      <c r="AF61"/>
      <c r="AG61"/>
      <c r="AH61"/>
      <c r="AI61"/>
      <c r="AJ61"/>
      <c r="AL61"/>
      <c r="AM61"/>
      <c r="AN61"/>
      <c r="AO61"/>
      <c r="AP61"/>
      <c r="AQ61"/>
      <c r="AR61"/>
      <c r="AS61"/>
      <c r="AT61"/>
      <c r="AU61"/>
      <c r="AV61"/>
      <c r="AW61"/>
      <c r="AX61"/>
    </row>
    <row r="62" spans="1:50" x14ac:dyDescent="0.25">
      <c r="A62" s="20">
        <v>570</v>
      </c>
      <c r="B62" t="s">
        <v>294</v>
      </c>
      <c r="C62" t="s">
        <v>2</v>
      </c>
      <c r="D62" t="s">
        <v>338</v>
      </c>
      <c r="E62" t="s">
        <v>100</v>
      </c>
      <c r="F62" s="2">
        <v>47837959000</v>
      </c>
      <c r="G62" s="2">
        <v>27265984000</v>
      </c>
      <c r="H62" s="2">
        <v>20571975000</v>
      </c>
      <c r="I62" s="2">
        <v>106122558</v>
      </c>
      <c r="J62" s="2">
        <v>53419521</v>
      </c>
      <c r="K62" s="2">
        <v>52703037</v>
      </c>
      <c r="L62" s="2">
        <v>86987374.400000006</v>
      </c>
      <c r="M62" s="2">
        <v>42513127.399999999</v>
      </c>
      <c r="N62" s="2">
        <v>44474247</v>
      </c>
      <c r="O62" s="15">
        <v>0.1</v>
      </c>
      <c r="P62" s="2">
        <v>4251312.74</v>
      </c>
      <c r="Q62" s="13">
        <v>0.2</v>
      </c>
      <c r="R62" s="15">
        <v>0</v>
      </c>
      <c r="S62" s="2">
        <v>8894849.4000000004</v>
      </c>
      <c r="T62" s="2">
        <v>4000000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18">
        <v>0</v>
      </c>
      <c r="AB62" s="4">
        <v>17146162.140000001</v>
      </c>
      <c r="AD62" s="4">
        <f t="shared" si="0"/>
        <v>17146162.140000001</v>
      </c>
      <c r="AE62" t="s">
        <v>95</v>
      </c>
      <c r="AF62"/>
      <c r="AG62"/>
      <c r="AH62"/>
      <c r="AI62"/>
      <c r="AJ62"/>
      <c r="AL62"/>
      <c r="AM62"/>
      <c r="AN62"/>
      <c r="AO62"/>
      <c r="AP62"/>
      <c r="AQ62"/>
      <c r="AR62"/>
      <c r="AS62"/>
      <c r="AT62"/>
      <c r="AU62"/>
      <c r="AV62"/>
      <c r="AW62"/>
      <c r="AX62"/>
    </row>
    <row r="63" spans="1:50" x14ac:dyDescent="0.25">
      <c r="A63" s="20">
        <v>575</v>
      </c>
      <c r="B63" t="s">
        <v>293</v>
      </c>
      <c r="C63" t="s">
        <v>9</v>
      </c>
      <c r="D63" t="s">
        <v>28</v>
      </c>
      <c r="E63" t="s">
        <v>101</v>
      </c>
      <c r="F63" s="2">
        <v>18481763000</v>
      </c>
      <c r="G63" s="2">
        <v>0</v>
      </c>
      <c r="H63" s="2">
        <v>18481763000</v>
      </c>
      <c r="I63" s="2">
        <v>46118231</v>
      </c>
      <c r="J63" s="2">
        <v>0</v>
      </c>
      <c r="K63" s="2">
        <v>46118231</v>
      </c>
      <c r="L63" s="2">
        <v>38725525.799999997</v>
      </c>
      <c r="M63" s="2">
        <v>0</v>
      </c>
      <c r="N63" s="2">
        <v>38725525.799999997</v>
      </c>
      <c r="O63" s="15">
        <v>0.1</v>
      </c>
      <c r="P63" s="2">
        <v>0</v>
      </c>
      <c r="Q63" s="13">
        <v>0.3</v>
      </c>
      <c r="R63" s="15">
        <v>0</v>
      </c>
      <c r="S63" s="2">
        <v>11617657.74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18">
        <v>0</v>
      </c>
      <c r="AB63" s="4">
        <v>11617657.74</v>
      </c>
      <c r="AD63" s="4">
        <f t="shared" si="0"/>
        <v>11617657.74</v>
      </c>
      <c r="AE63" t="s">
        <v>29</v>
      </c>
      <c r="AF63"/>
      <c r="AG63"/>
      <c r="AH63"/>
      <c r="AI63"/>
      <c r="AJ63"/>
      <c r="AL63"/>
      <c r="AM63"/>
      <c r="AN63"/>
      <c r="AO63"/>
      <c r="AP63"/>
      <c r="AQ63"/>
      <c r="AR63"/>
      <c r="AS63"/>
      <c r="AT63"/>
      <c r="AU63"/>
      <c r="AV63"/>
      <c r="AW63"/>
      <c r="AX63"/>
    </row>
    <row r="64" spans="1:50" x14ac:dyDescent="0.25">
      <c r="A64" s="20">
        <v>590</v>
      </c>
      <c r="B64" t="s">
        <v>294</v>
      </c>
      <c r="C64" t="s">
        <v>2</v>
      </c>
      <c r="D64" t="s">
        <v>337</v>
      </c>
      <c r="E64" t="s">
        <v>102</v>
      </c>
      <c r="F64" s="2">
        <v>201684599000</v>
      </c>
      <c r="G64" s="2">
        <v>13947931000</v>
      </c>
      <c r="H64" s="2">
        <v>187736668000</v>
      </c>
      <c r="I64" s="2">
        <v>343293251</v>
      </c>
      <c r="J64" s="2">
        <v>24820084</v>
      </c>
      <c r="K64" s="2">
        <v>318473167</v>
      </c>
      <c r="L64" s="2">
        <v>262619411.40000001</v>
      </c>
      <c r="M64" s="2">
        <v>19240911.600000001</v>
      </c>
      <c r="N64" s="2">
        <v>243378499.80000001</v>
      </c>
      <c r="O64" s="15">
        <v>0.1</v>
      </c>
      <c r="P64" s="2">
        <v>1924091.16</v>
      </c>
      <c r="Q64" s="13">
        <v>0.25</v>
      </c>
      <c r="R64" s="15">
        <v>0.45</v>
      </c>
      <c r="S64" s="2">
        <v>79520324.909999996</v>
      </c>
      <c r="T64" s="2">
        <v>7000000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18">
        <v>0</v>
      </c>
      <c r="AB64" s="4">
        <v>88444416.069999993</v>
      </c>
      <c r="AD64" s="4">
        <f t="shared" si="0"/>
        <v>88444416.069999993</v>
      </c>
      <c r="AE64" t="s">
        <v>46</v>
      </c>
      <c r="AF64"/>
      <c r="AG64"/>
      <c r="AH64"/>
      <c r="AI64"/>
      <c r="AJ64"/>
      <c r="AL64"/>
      <c r="AM64"/>
      <c r="AN64"/>
      <c r="AO64"/>
      <c r="AP64"/>
      <c r="AQ64"/>
      <c r="AR64"/>
      <c r="AS64"/>
      <c r="AT64"/>
      <c r="AU64"/>
      <c r="AV64"/>
      <c r="AW64"/>
      <c r="AX64"/>
    </row>
    <row r="65" spans="1:50" x14ac:dyDescent="0.25">
      <c r="A65" s="20">
        <v>602</v>
      </c>
      <c r="B65" t="s">
        <v>294</v>
      </c>
      <c r="C65" t="s">
        <v>2</v>
      </c>
      <c r="D65" t="s">
        <v>8</v>
      </c>
      <c r="E65" t="s">
        <v>104</v>
      </c>
      <c r="F65" s="2">
        <v>31397178000</v>
      </c>
      <c r="G65" s="2">
        <v>101750000</v>
      </c>
      <c r="H65" s="2">
        <v>31295428000</v>
      </c>
      <c r="I65" s="2">
        <v>76884400</v>
      </c>
      <c r="J65" s="2">
        <v>356126</v>
      </c>
      <c r="K65" s="2">
        <v>76528274</v>
      </c>
      <c r="L65" s="2">
        <v>64325528.799999997</v>
      </c>
      <c r="M65" s="2">
        <v>315426</v>
      </c>
      <c r="N65" s="2">
        <v>64010102.799999997</v>
      </c>
      <c r="O65" s="15">
        <v>0.1</v>
      </c>
      <c r="P65" s="2">
        <v>31542.6</v>
      </c>
      <c r="Q65" s="13">
        <v>0.2</v>
      </c>
      <c r="R65" s="15">
        <v>0</v>
      </c>
      <c r="S65" s="2">
        <v>12802020.560000001</v>
      </c>
      <c r="T65" s="2">
        <v>4000000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18">
        <v>0</v>
      </c>
      <c r="AB65" s="4">
        <v>16833563.16</v>
      </c>
      <c r="AD65" s="4">
        <f t="shared" si="0"/>
        <v>16833563.16</v>
      </c>
      <c r="AE65" t="s">
        <v>40</v>
      </c>
      <c r="AF65"/>
      <c r="AG65"/>
      <c r="AH65"/>
      <c r="AI65"/>
      <c r="AJ65"/>
      <c r="AL65"/>
      <c r="AM65"/>
      <c r="AN65"/>
      <c r="AO65"/>
      <c r="AP65"/>
      <c r="AQ65"/>
      <c r="AR65"/>
      <c r="AS65"/>
      <c r="AT65"/>
      <c r="AU65"/>
      <c r="AV65"/>
      <c r="AW65"/>
      <c r="AX65"/>
    </row>
    <row r="66" spans="1:50" x14ac:dyDescent="0.25">
      <c r="A66" s="20">
        <v>603</v>
      </c>
      <c r="B66" t="s">
        <v>294</v>
      </c>
      <c r="C66" t="s">
        <v>2</v>
      </c>
      <c r="D66" t="s">
        <v>8</v>
      </c>
      <c r="E66" t="s">
        <v>105</v>
      </c>
      <c r="F66" s="2">
        <v>76820325000</v>
      </c>
      <c r="G66" s="2">
        <v>34947648000</v>
      </c>
      <c r="H66" s="2">
        <v>41872677000</v>
      </c>
      <c r="I66" s="2">
        <v>139476284</v>
      </c>
      <c r="J66" s="2">
        <v>59084793</v>
      </c>
      <c r="K66" s="2">
        <v>80391491</v>
      </c>
      <c r="L66" s="2">
        <v>108748154</v>
      </c>
      <c r="M66" s="2">
        <v>45105733.799999997</v>
      </c>
      <c r="N66" s="2">
        <v>63642420.200000003</v>
      </c>
      <c r="O66" s="15">
        <v>0.1</v>
      </c>
      <c r="P66" s="2">
        <v>4510573.38</v>
      </c>
      <c r="Q66" s="13">
        <v>0.25</v>
      </c>
      <c r="R66" s="15">
        <v>0</v>
      </c>
      <c r="S66" s="2">
        <v>15910605.050000001</v>
      </c>
      <c r="T66" s="2">
        <v>5000000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18">
        <v>0</v>
      </c>
      <c r="AB66" s="4">
        <v>25421178.43</v>
      </c>
      <c r="AD66" s="4">
        <f t="shared" si="0"/>
        <v>25421178.43</v>
      </c>
      <c r="AE66" t="s">
        <v>40</v>
      </c>
      <c r="AF66"/>
      <c r="AG66"/>
      <c r="AH66"/>
      <c r="AI66"/>
      <c r="AJ66"/>
      <c r="AL66"/>
      <c r="AM66"/>
      <c r="AN66"/>
      <c r="AO66"/>
      <c r="AP66"/>
      <c r="AQ66"/>
      <c r="AR66"/>
      <c r="AS66"/>
      <c r="AT66"/>
      <c r="AU66"/>
      <c r="AV66"/>
      <c r="AW66"/>
      <c r="AX66"/>
    </row>
    <row r="67" spans="1:50" x14ac:dyDescent="0.25">
      <c r="A67" s="20">
        <v>609</v>
      </c>
      <c r="B67" t="s">
        <v>294</v>
      </c>
      <c r="C67" t="s">
        <v>9</v>
      </c>
      <c r="D67" t="s">
        <v>10</v>
      </c>
      <c r="E67" t="s">
        <v>106</v>
      </c>
      <c r="F67" s="2">
        <v>70180418500</v>
      </c>
      <c r="G67" s="2">
        <v>0</v>
      </c>
      <c r="H67" s="2">
        <v>70180418500</v>
      </c>
      <c r="I67" s="2">
        <v>133994996</v>
      </c>
      <c r="J67" s="2">
        <v>0</v>
      </c>
      <c r="K67" s="2">
        <v>133994996</v>
      </c>
      <c r="L67" s="2">
        <v>105922828.59999999</v>
      </c>
      <c r="M67" s="2">
        <v>0</v>
      </c>
      <c r="N67" s="2">
        <v>105922828.59999999</v>
      </c>
      <c r="O67" s="15">
        <v>0.1</v>
      </c>
      <c r="P67" s="2">
        <v>0</v>
      </c>
      <c r="Q67" s="13">
        <v>0.25</v>
      </c>
      <c r="R67" s="15">
        <v>0</v>
      </c>
      <c r="S67" s="2">
        <v>26480707.149999999</v>
      </c>
      <c r="T67" s="2">
        <v>5000000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18">
        <v>0</v>
      </c>
      <c r="AB67" s="4">
        <v>31480707.149999999</v>
      </c>
      <c r="AD67" s="4">
        <f t="shared" ref="AD67:AD130" si="1">AB67+AC67</f>
        <v>31480707.149999999</v>
      </c>
      <c r="AE67" t="s">
        <v>69</v>
      </c>
      <c r="AF67"/>
      <c r="AG67"/>
      <c r="AH67"/>
      <c r="AI67"/>
      <c r="AJ67"/>
      <c r="AL67"/>
      <c r="AM67"/>
      <c r="AN67"/>
      <c r="AO67"/>
      <c r="AP67"/>
      <c r="AQ67"/>
      <c r="AR67"/>
      <c r="AS67"/>
      <c r="AT67"/>
      <c r="AU67"/>
      <c r="AV67"/>
      <c r="AW67"/>
      <c r="AX67"/>
    </row>
    <row r="68" spans="1:50" x14ac:dyDescent="0.25">
      <c r="A68" s="20">
        <v>612</v>
      </c>
      <c r="B68" t="s">
        <v>294</v>
      </c>
      <c r="C68" t="s">
        <v>9</v>
      </c>
      <c r="D68" t="s">
        <v>28</v>
      </c>
      <c r="E68" t="s">
        <v>107</v>
      </c>
      <c r="F68" s="2">
        <v>26471645000</v>
      </c>
      <c r="G68" s="2">
        <v>0</v>
      </c>
      <c r="H68" s="2">
        <v>26471645000</v>
      </c>
      <c r="I68" s="2">
        <v>62580760</v>
      </c>
      <c r="J68" s="2">
        <v>0</v>
      </c>
      <c r="K68" s="2">
        <v>62580760</v>
      </c>
      <c r="L68" s="2">
        <v>51992102</v>
      </c>
      <c r="M68" s="2">
        <v>0</v>
      </c>
      <c r="N68" s="2">
        <v>51992102</v>
      </c>
      <c r="O68" s="15">
        <v>0.1</v>
      </c>
      <c r="P68" s="2">
        <v>0</v>
      </c>
      <c r="Q68" s="13">
        <v>0.15</v>
      </c>
      <c r="R68" s="15">
        <v>0</v>
      </c>
      <c r="S68" s="2">
        <v>7798815.2999999998</v>
      </c>
      <c r="T68" s="2">
        <v>3000000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18">
        <v>0</v>
      </c>
      <c r="AB68" s="4">
        <v>10798815.300000001</v>
      </c>
      <c r="AD68" s="4">
        <f t="shared" si="1"/>
        <v>10798815.300000001</v>
      </c>
      <c r="AE68" t="s">
        <v>34</v>
      </c>
      <c r="AF68"/>
      <c r="AG68"/>
      <c r="AH68"/>
      <c r="AI68"/>
      <c r="AJ68"/>
      <c r="AL68"/>
      <c r="AM68"/>
      <c r="AN68"/>
      <c r="AO68"/>
      <c r="AP68"/>
      <c r="AQ68"/>
      <c r="AR68"/>
      <c r="AS68"/>
      <c r="AT68"/>
      <c r="AU68"/>
      <c r="AV68"/>
      <c r="AW68"/>
      <c r="AX68"/>
    </row>
    <row r="69" spans="1:50" x14ac:dyDescent="0.25">
      <c r="A69" s="20">
        <v>618</v>
      </c>
      <c r="B69" t="s">
        <v>295</v>
      </c>
      <c r="C69" t="s">
        <v>2</v>
      </c>
      <c r="D69" t="s">
        <v>8</v>
      </c>
      <c r="E69" t="s">
        <v>108</v>
      </c>
      <c r="F69" s="2">
        <v>231172572000</v>
      </c>
      <c r="G69" s="2">
        <v>20650000</v>
      </c>
      <c r="H69" s="2">
        <v>231151922000</v>
      </c>
      <c r="I69" s="2">
        <v>351803422</v>
      </c>
      <c r="J69" s="2">
        <v>72275</v>
      </c>
      <c r="K69" s="2">
        <v>351731147</v>
      </c>
      <c r="L69" s="2">
        <v>259334393.19999999</v>
      </c>
      <c r="M69" s="2">
        <v>64015</v>
      </c>
      <c r="N69" s="2">
        <v>259270378.19999999</v>
      </c>
      <c r="O69" s="15">
        <v>0.1</v>
      </c>
      <c r="P69" s="2">
        <v>6401.5</v>
      </c>
      <c r="Q69" s="13">
        <v>0.25</v>
      </c>
      <c r="R69" s="15">
        <v>0.45</v>
      </c>
      <c r="S69" s="2">
        <v>86671670.189999998</v>
      </c>
      <c r="T69" s="2">
        <v>8000000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18">
        <v>0</v>
      </c>
      <c r="AB69" s="4">
        <v>94678071.689999998</v>
      </c>
      <c r="AD69" s="4">
        <f t="shared" si="1"/>
        <v>94678071.689999998</v>
      </c>
      <c r="AE69" t="s">
        <v>35</v>
      </c>
      <c r="AF69"/>
      <c r="AG69"/>
      <c r="AH69"/>
      <c r="AI69"/>
      <c r="AJ69"/>
      <c r="AL69"/>
      <c r="AM69"/>
      <c r="AN69"/>
      <c r="AO69"/>
      <c r="AP69"/>
      <c r="AQ69"/>
      <c r="AR69"/>
      <c r="AS69"/>
      <c r="AT69"/>
      <c r="AU69"/>
      <c r="AV69"/>
      <c r="AW69"/>
      <c r="AX69"/>
    </row>
    <row r="70" spans="1:50" x14ac:dyDescent="0.25">
      <c r="A70" s="20">
        <v>631</v>
      </c>
      <c r="B70" t="s">
        <v>294</v>
      </c>
      <c r="C70" t="s">
        <v>2</v>
      </c>
      <c r="D70" t="s">
        <v>8</v>
      </c>
      <c r="E70" t="s">
        <v>109</v>
      </c>
      <c r="F70" s="2">
        <v>122012043000</v>
      </c>
      <c r="G70" s="2">
        <v>3712660000</v>
      </c>
      <c r="H70" s="2">
        <v>118299383000</v>
      </c>
      <c r="I70" s="2">
        <v>230440246</v>
      </c>
      <c r="J70" s="2">
        <v>8664150</v>
      </c>
      <c r="K70" s="2">
        <v>221776096</v>
      </c>
      <c r="L70" s="2">
        <v>181635428.80000001</v>
      </c>
      <c r="M70" s="2">
        <v>7179086</v>
      </c>
      <c r="N70" s="2">
        <v>174456342.80000001</v>
      </c>
      <c r="O70" s="15">
        <v>0.1</v>
      </c>
      <c r="P70" s="2">
        <v>717908.6</v>
      </c>
      <c r="Q70" s="13">
        <v>0.25</v>
      </c>
      <c r="R70" s="15">
        <v>0.4</v>
      </c>
      <c r="S70" s="2">
        <v>47282537.119999997</v>
      </c>
      <c r="T70" s="2">
        <v>6000000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18">
        <v>0</v>
      </c>
      <c r="AB70" s="4">
        <v>54000445.719999999</v>
      </c>
      <c r="AD70" s="4">
        <f t="shared" si="1"/>
        <v>54000445.719999999</v>
      </c>
      <c r="AE70" t="s">
        <v>44</v>
      </c>
      <c r="AF70"/>
      <c r="AG70"/>
      <c r="AH70"/>
      <c r="AI70"/>
      <c r="AJ70"/>
      <c r="AL70"/>
      <c r="AM70"/>
      <c r="AN70"/>
      <c r="AO70"/>
      <c r="AP70"/>
      <c r="AQ70"/>
      <c r="AR70"/>
      <c r="AS70"/>
      <c r="AT70"/>
      <c r="AU70"/>
      <c r="AV70"/>
      <c r="AW70"/>
      <c r="AX70"/>
    </row>
    <row r="71" spans="1:50" x14ac:dyDescent="0.25">
      <c r="A71" s="20">
        <v>634</v>
      </c>
      <c r="B71" t="s">
        <v>294</v>
      </c>
      <c r="C71" t="s">
        <v>9</v>
      </c>
      <c r="D71" t="s">
        <v>10</v>
      </c>
      <c r="E71" t="s">
        <v>110</v>
      </c>
      <c r="F71" s="2">
        <v>22141821000</v>
      </c>
      <c r="G71" s="2">
        <v>0</v>
      </c>
      <c r="H71" s="2">
        <v>22141821000</v>
      </c>
      <c r="I71" s="2">
        <v>50544294</v>
      </c>
      <c r="J71" s="2">
        <v>0</v>
      </c>
      <c r="K71" s="2">
        <v>50544294</v>
      </c>
      <c r="L71" s="2">
        <v>41687565.600000001</v>
      </c>
      <c r="M71" s="2">
        <v>0</v>
      </c>
      <c r="N71" s="2">
        <v>41687565.600000001</v>
      </c>
      <c r="O71" s="15">
        <v>0.1</v>
      </c>
      <c r="P71" s="2">
        <v>0</v>
      </c>
      <c r="Q71" s="13">
        <v>0.15</v>
      </c>
      <c r="R71" s="15">
        <v>0</v>
      </c>
      <c r="S71" s="2">
        <v>6253134.8399999999</v>
      </c>
      <c r="T71" s="2">
        <v>3000000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18">
        <v>0</v>
      </c>
      <c r="AB71" s="4">
        <v>9253134.8399999999</v>
      </c>
      <c r="AD71" s="4">
        <f t="shared" si="1"/>
        <v>9253134.8399999999</v>
      </c>
      <c r="AE71" t="s">
        <v>37</v>
      </c>
      <c r="AF71"/>
      <c r="AG71"/>
      <c r="AH71"/>
      <c r="AI71"/>
      <c r="AJ71"/>
      <c r="AL71"/>
      <c r="AM71"/>
      <c r="AN71"/>
      <c r="AO71"/>
      <c r="AP71"/>
      <c r="AQ71"/>
      <c r="AR71"/>
      <c r="AS71"/>
      <c r="AT71"/>
      <c r="AU71"/>
      <c r="AV71"/>
      <c r="AW71"/>
      <c r="AX71"/>
    </row>
    <row r="72" spans="1:50" x14ac:dyDescent="0.25">
      <c r="A72" s="20">
        <v>642</v>
      </c>
      <c r="B72" t="s">
        <v>293</v>
      </c>
      <c r="C72" t="s">
        <v>9</v>
      </c>
      <c r="D72" t="s">
        <v>10</v>
      </c>
      <c r="E72" t="s">
        <v>112</v>
      </c>
      <c r="F72" s="2">
        <v>3561556000</v>
      </c>
      <c r="G72" s="2">
        <v>0</v>
      </c>
      <c r="H72" s="2">
        <v>3561556000</v>
      </c>
      <c r="I72" s="2">
        <v>8346123</v>
      </c>
      <c r="J72" s="2">
        <v>0</v>
      </c>
      <c r="K72" s="2">
        <v>8346123</v>
      </c>
      <c r="L72" s="2">
        <v>6921500.5999999996</v>
      </c>
      <c r="M72" s="2">
        <v>0</v>
      </c>
      <c r="N72" s="2">
        <v>6921500.5999999996</v>
      </c>
      <c r="O72" s="15">
        <v>0.1</v>
      </c>
      <c r="P72" s="2">
        <v>0</v>
      </c>
      <c r="Q72" s="13">
        <v>0.3</v>
      </c>
      <c r="R72" s="15">
        <v>0</v>
      </c>
      <c r="S72" s="2">
        <v>2076450.18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18">
        <v>0</v>
      </c>
      <c r="AB72" s="4">
        <v>2076450.18</v>
      </c>
      <c r="AD72" s="4">
        <f t="shared" si="1"/>
        <v>2076450.18</v>
      </c>
      <c r="AE72" t="s">
        <v>69</v>
      </c>
      <c r="AF72"/>
      <c r="AG72"/>
      <c r="AH72"/>
      <c r="AI72"/>
      <c r="AJ72"/>
      <c r="AL72"/>
      <c r="AM72"/>
      <c r="AN72"/>
      <c r="AO72"/>
      <c r="AP72"/>
      <c r="AQ72"/>
      <c r="AR72"/>
      <c r="AS72"/>
      <c r="AT72"/>
      <c r="AU72"/>
      <c r="AV72"/>
      <c r="AW72"/>
      <c r="AX72"/>
    </row>
    <row r="73" spans="1:50" x14ac:dyDescent="0.25">
      <c r="A73" s="20">
        <v>645</v>
      </c>
      <c r="B73" t="s">
        <v>294</v>
      </c>
      <c r="C73" t="s">
        <v>9</v>
      </c>
      <c r="D73" t="s">
        <v>28</v>
      </c>
      <c r="E73" t="s">
        <v>113</v>
      </c>
      <c r="F73" s="2">
        <v>48218882000</v>
      </c>
      <c r="G73" s="2">
        <v>0</v>
      </c>
      <c r="H73" s="2">
        <v>48218882000</v>
      </c>
      <c r="I73" s="2">
        <v>86482620</v>
      </c>
      <c r="J73" s="2">
        <v>0</v>
      </c>
      <c r="K73" s="2">
        <v>86482620</v>
      </c>
      <c r="L73" s="2">
        <v>67195067.200000003</v>
      </c>
      <c r="M73" s="2">
        <v>0</v>
      </c>
      <c r="N73" s="2">
        <v>67195067.200000003</v>
      </c>
      <c r="O73" s="15">
        <v>0.1</v>
      </c>
      <c r="P73" s="2">
        <v>0</v>
      </c>
      <c r="Q73" s="13">
        <v>0.2</v>
      </c>
      <c r="R73" s="15">
        <v>0</v>
      </c>
      <c r="S73" s="2">
        <v>13439013.439999999</v>
      </c>
      <c r="T73" s="2">
        <v>4000000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18">
        <v>0</v>
      </c>
      <c r="AB73" s="4">
        <v>17439013.440000001</v>
      </c>
      <c r="AD73" s="4">
        <f t="shared" si="1"/>
        <v>17439013.440000001</v>
      </c>
      <c r="AE73" t="s">
        <v>24</v>
      </c>
      <c r="AF73"/>
      <c r="AG73"/>
      <c r="AH73"/>
      <c r="AI73"/>
      <c r="AJ73"/>
      <c r="AL73"/>
      <c r="AM73"/>
      <c r="AN73"/>
      <c r="AO73"/>
      <c r="AP73"/>
      <c r="AQ73"/>
      <c r="AR73"/>
      <c r="AS73"/>
      <c r="AT73"/>
      <c r="AU73"/>
      <c r="AV73"/>
      <c r="AW73"/>
      <c r="AX73"/>
    </row>
    <row r="74" spans="1:50" x14ac:dyDescent="0.25">
      <c r="A74" s="20">
        <v>646</v>
      </c>
      <c r="B74" t="s">
        <v>293</v>
      </c>
      <c r="C74" t="s">
        <v>2</v>
      </c>
      <c r="D74" t="s">
        <v>338</v>
      </c>
      <c r="E74" t="s">
        <v>114</v>
      </c>
      <c r="F74" s="2">
        <v>22071166000</v>
      </c>
      <c r="G74" s="2">
        <v>0</v>
      </c>
      <c r="H74" s="2">
        <v>22071166000</v>
      </c>
      <c r="I74" s="2">
        <v>34254815</v>
      </c>
      <c r="J74" s="2">
        <v>0</v>
      </c>
      <c r="K74" s="2">
        <v>34254815</v>
      </c>
      <c r="L74" s="2">
        <v>25426348.600000001</v>
      </c>
      <c r="M74" s="2">
        <v>0</v>
      </c>
      <c r="N74" s="2">
        <v>25426348.600000001</v>
      </c>
      <c r="O74" s="15">
        <v>0.1</v>
      </c>
      <c r="P74" s="2">
        <v>0</v>
      </c>
      <c r="Q74" s="13">
        <v>0.3</v>
      </c>
      <c r="R74" s="15">
        <v>0</v>
      </c>
      <c r="S74" s="2">
        <v>7627904.5800000001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18">
        <v>0</v>
      </c>
      <c r="AB74" s="4">
        <v>7627904.5800000001</v>
      </c>
      <c r="AD74" s="4">
        <f t="shared" si="1"/>
        <v>7627904.5800000001</v>
      </c>
      <c r="AE74" t="s">
        <v>95</v>
      </c>
      <c r="AF74"/>
      <c r="AG74"/>
      <c r="AH74"/>
      <c r="AI74"/>
      <c r="AJ74"/>
      <c r="AL74"/>
      <c r="AM74"/>
      <c r="AN74"/>
      <c r="AO74"/>
      <c r="AP74"/>
      <c r="AQ74"/>
      <c r="AR74"/>
      <c r="AS74"/>
      <c r="AT74"/>
      <c r="AU74"/>
      <c r="AV74"/>
      <c r="AW74"/>
      <c r="AX74"/>
    </row>
    <row r="75" spans="1:50" x14ac:dyDescent="0.25">
      <c r="A75" s="20">
        <v>651</v>
      </c>
      <c r="B75" t="s">
        <v>294</v>
      </c>
      <c r="C75" t="s">
        <v>2</v>
      </c>
      <c r="D75" t="s">
        <v>337</v>
      </c>
      <c r="E75" t="s">
        <v>115</v>
      </c>
      <c r="F75" s="2">
        <v>40376860000</v>
      </c>
      <c r="G75" s="2">
        <v>0</v>
      </c>
      <c r="H75" s="2">
        <v>40376860000</v>
      </c>
      <c r="I75" s="2">
        <v>62699991</v>
      </c>
      <c r="J75" s="2">
        <v>0</v>
      </c>
      <c r="K75" s="2">
        <v>62699991</v>
      </c>
      <c r="L75" s="2">
        <v>46549247</v>
      </c>
      <c r="M75" s="2">
        <v>0</v>
      </c>
      <c r="N75" s="2">
        <v>46549247</v>
      </c>
      <c r="O75" s="15">
        <v>0.1</v>
      </c>
      <c r="P75" s="2">
        <v>0</v>
      </c>
      <c r="Q75" s="13">
        <v>0.15</v>
      </c>
      <c r="R75" s="15">
        <v>0</v>
      </c>
      <c r="S75" s="2">
        <v>6982387.0499999998</v>
      </c>
      <c r="T75" s="2">
        <v>3000000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18">
        <v>0</v>
      </c>
      <c r="AB75" s="4">
        <v>9982387.0500000007</v>
      </c>
      <c r="AD75" s="4">
        <f t="shared" si="1"/>
        <v>9982387.0500000007</v>
      </c>
      <c r="AE75" t="s">
        <v>48</v>
      </c>
      <c r="AF75"/>
      <c r="AG75"/>
      <c r="AH75"/>
      <c r="AI75"/>
      <c r="AJ75"/>
      <c r="AL75"/>
      <c r="AM75"/>
      <c r="AN75"/>
      <c r="AO75"/>
      <c r="AP75"/>
      <c r="AQ75"/>
      <c r="AR75"/>
      <c r="AS75"/>
      <c r="AT75"/>
      <c r="AU75"/>
      <c r="AV75"/>
      <c r="AW75"/>
      <c r="AX75"/>
    </row>
    <row r="76" spans="1:50" x14ac:dyDescent="0.25">
      <c r="A76" s="20">
        <v>681</v>
      </c>
      <c r="B76" t="s">
        <v>294</v>
      </c>
      <c r="C76" t="s">
        <v>2</v>
      </c>
      <c r="D76" t="s">
        <v>337</v>
      </c>
      <c r="E76" t="s">
        <v>116</v>
      </c>
      <c r="F76" s="2">
        <v>196391442800</v>
      </c>
      <c r="G76" s="2">
        <v>9648655000</v>
      </c>
      <c r="H76" s="2">
        <v>186742787800</v>
      </c>
      <c r="I76" s="2">
        <v>350377154</v>
      </c>
      <c r="J76" s="2">
        <v>28910998</v>
      </c>
      <c r="K76" s="2">
        <v>321466156</v>
      </c>
      <c r="L76" s="2">
        <v>271820576.88</v>
      </c>
      <c r="M76" s="2">
        <v>25051536</v>
      </c>
      <c r="N76" s="2">
        <v>246769040.88</v>
      </c>
      <c r="O76" s="15">
        <v>0.1</v>
      </c>
      <c r="P76" s="2">
        <v>2505153.6</v>
      </c>
      <c r="Q76" s="13">
        <v>0.25</v>
      </c>
      <c r="R76" s="15">
        <v>0.45</v>
      </c>
      <c r="S76" s="2">
        <v>81046068.395999998</v>
      </c>
      <c r="T76" s="2">
        <v>7000000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18">
        <v>0</v>
      </c>
      <c r="AB76" s="4">
        <v>90551221.996000007</v>
      </c>
      <c r="AD76" s="4">
        <f t="shared" si="1"/>
        <v>90551221.996000007</v>
      </c>
      <c r="AE76" t="s">
        <v>48</v>
      </c>
      <c r="AF76"/>
      <c r="AG76"/>
      <c r="AH76"/>
      <c r="AI76"/>
      <c r="AJ76"/>
      <c r="AL76"/>
      <c r="AM76"/>
      <c r="AN76"/>
      <c r="AO76"/>
      <c r="AP76"/>
      <c r="AQ76"/>
      <c r="AR76"/>
      <c r="AS76"/>
      <c r="AT76"/>
      <c r="AU76"/>
      <c r="AV76"/>
      <c r="AW76"/>
      <c r="AX76"/>
    </row>
    <row r="77" spans="1:50" x14ac:dyDescent="0.25">
      <c r="A77" s="20">
        <v>682</v>
      </c>
      <c r="B77" t="s">
        <v>294</v>
      </c>
      <c r="C77" t="s">
        <v>2</v>
      </c>
      <c r="D77" t="s">
        <v>337</v>
      </c>
      <c r="E77" t="s">
        <v>117</v>
      </c>
      <c r="F77" s="2">
        <v>40409965000</v>
      </c>
      <c r="G77" s="2">
        <v>25974064000</v>
      </c>
      <c r="H77" s="2">
        <v>14435901000</v>
      </c>
      <c r="I77" s="2">
        <v>113167432</v>
      </c>
      <c r="J77" s="2">
        <v>70636986</v>
      </c>
      <c r="K77" s="2">
        <v>42530446</v>
      </c>
      <c r="L77" s="2">
        <v>97003446</v>
      </c>
      <c r="M77" s="2">
        <v>60247360.399999999</v>
      </c>
      <c r="N77" s="2">
        <v>36756085.600000001</v>
      </c>
      <c r="O77" s="15">
        <v>0.1</v>
      </c>
      <c r="P77" s="2">
        <v>6024736.04</v>
      </c>
      <c r="Q77" s="13">
        <v>0.2</v>
      </c>
      <c r="R77" s="15">
        <v>0</v>
      </c>
      <c r="S77" s="2">
        <v>7351217.1200000001</v>
      </c>
      <c r="T77" s="2">
        <v>4000000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18">
        <v>0</v>
      </c>
      <c r="AB77" s="4">
        <v>17375953.16</v>
      </c>
      <c r="AD77" s="4">
        <f t="shared" si="1"/>
        <v>17375953.16</v>
      </c>
      <c r="AE77" t="s">
        <v>103</v>
      </c>
      <c r="AF77"/>
      <c r="AG77"/>
      <c r="AH77"/>
      <c r="AI77"/>
      <c r="AJ77"/>
      <c r="AL77"/>
      <c r="AM77"/>
      <c r="AN77"/>
      <c r="AO77"/>
      <c r="AP77"/>
      <c r="AQ77"/>
      <c r="AR77"/>
      <c r="AS77"/>
      <c r="AT77"/>
      <c r="AU77"/>
      <c r="AV77"/>
      <c r="AW77"/>
      <c r="AX77"/>
    </row>
    <row r="78" spans="1:50" x14ac:dyDescent="0.25">
      <c r="A78" s="20">
        <v>684</v>
      </c>
      <c r="B78" t="s">
        <v>293</v>
      </c>
      <c r="C78" t="s">
        <v>9</v>
      </c>
      <c r="D78" t="s">
        <v>28</v>
      </c>
      <c r="E78" t="s">
        <v>118</v>
      </c>
      <c r="F78" s="2">
        <v>81595491000</v>
      </c>
      <c r="G78" s="2">
        <v>0</v>
      </c>
      <c r="H78" s="2">
        <v>81595491000</v>
      </c>
      <c r="I78" s="2">
        <v>123575522</v>
      </c>
      <c r="J78" s="2">
        <v>0</v>
      </c>
      <c r="K78" s="2">
        <v>123575522</v>
      </c>
      <c r="L78" s="2">
        <v>90937325.599999994</v>
      </c>
      <c r="M78" s="2">
        <v>0</v>
      </c>
      <c r="N78" s="2">
        <v>90937325.599999994</v>
      </c>
      <c r="O78" s="15">
        <v>0.1</v>
      </c>
      <c r="P78" s="2">
        <v>0</v>
      </c>
      <c r="Q78" s="13">
        <v>0.3</v>
      </c>
      <c r="R78" s="15">
        <v>0</v>
      </c>
      <c r="S78" s="2">
        <v>27281197.68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18">
        <v>0</v>
      </c>
      <c r="AB78" s="4">
        <v>27281197.68</v>
      </c>
      <c r="AD78" s="4">
        <f t="shared" si="1"/>
        <v>27281197.68</v>
      </c>
      <c r="AE78" t="s">
        <v>34</v>
      </c>
      <c r="AF78"/>
      <c r="AG78"/>
      <c r="AH78"/>
      <c r="AI78"/>
      <c r="AJ78"/>
      <c r="AL78"/>
      <c r="AM78"/>
      <c r="AN78"/>
      <c r="AO78"/>
      <c r="AP78"/>
      <c r="AQ78"/>
      <c r="AR78"/>
      <c r="AS78"/>
      <c r="AT78"/>
      <c r="AU78"/>
      <c r="AV78"/>
      <c r="AW78"/>
      <c r="AX78"/>
    </row>
    <row r="79" spans="1:50" x14ac:dyDescent="0.25">
      <c r="A79" s="20">
        <v>685</v>
      </c>
      <c r="B79" t="s">
        <v>294</v>
      </c>
      <c r="C79" t="s">
        <v>9</v>
      </c>
      <c r="D79" t="s">
        <v>28</v>
      </c>
      <c r="E79" t="s">
        <v>119</v>
      </c>
      <c r="F79" s="2">
        <v>19110098000</v>
      </c>
      <c r="G79" s="2">
        <v>0</v>
      </c>
      <c r="H79" s="2">
        <v>19110098000</v>
      </c>
      <c r="I79" s="2">
        <v>51497099</v>
      </c>
      <c r="J79" s="2">
        <v>0</v>
      </c>
      <c r="K79" s="2">
        <v>51497099</v>
      </c>
      <c r="L79" s="2">
        <v>43853059.799999997</v>
      </c>
      <c r="M79" s="2">
        <v>0</v>
      </c>
      <c r="N79" s="2">
        <v>43853059.799999997</v>
      </c>
      <c r="O79" s="15">
        <v>0.1</v>
      </c>
      <c r="P79" s="2">
        <v>0</v>
      </c>
      <c r="Q79" s="13">
        <v>0.15</v>
      </c>
      <c r="R79" s="15">
        <v>0</v>
      </c>
      <c r="S79" s="2">
        <v>6577958.9699999997</v>
      </c>
      <c r="T79" s="2">
        <v>3000000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18">
        <v>0</v>
      </c>
      <c r="AB79" s="4">
        <v>9577958.9700000007</v>
      </c>
      <c r="AD79" s="4">
        <f t="shared" si="1"/>
        <v>9577958.9700000007</v>
      </c>
      <c r="AE79" t="s">
        <v>83</v>
      </c>
      <c r="AF79"/>
      <c r="AG79"/>
      <c r="AH79"/>
      <c r="AI79"/>
      <c r="AJ79"/>
      <c r="AL79"/>
      <c r="AM79"/>
      <c r="AN79"/>
      <c r="AO79"/>
      <c r="AP79"/>
      <c r="AQ79"/>
      <c r="AR79"/>
      <c r="AS79"/>
      <c r="AT79"/>
      <c r="AU79"/>
      <c r="AV79"/>
      <c r="AW79"/>
      <c r="AX79"/>
    </row>
    <row r="80" spans="1:50" x14ac:dyDescent="0.25">
      <c r="A80" s="20">
        <v>730</v>
      </c>
      <c r="B80" t="s">
        <v>294</v>
      </c>
      <c r="C80" t="s">
        <v>2</v>
      </c>
      <c r="D80" t="s">
        <v>337</v>
      </c>
      <c r="E80" t="s">
        <v>159</v>
      </c>
      <c r="F80" s="2">
        <v>23075987000</v>
      </c>
      <c r="G80" s="2">
        <v>695000</v>
      </c>
      <c r="H80" s="2">
        <v>23075292000</v>
      </c>
      <c r="I80" s="2">
        <v>51577199</v>
      </c>
      <c r="J80" s="2">
        <v>2433</v>
      </c>
      <c r="K80" s="2">
        <v>51574766</v>
      </c>
      <c r="L80" s="2">
        <v>42346804.200000003</v>
      </c>
      <c r="M80" s="2">
        <v>2155</v>
      </c>
      <c r="N80" s="2">
        <v>42344649.200000003</v>
      </c>
      <c r="O80" s="15">
        <v>0.1</v>
      </c>
      <c r="P80" s="2">
        <v>215.5</v>
      </c>
      <c r="Q80" s="13">
        <v>0.15</v>
      </c>
      <c r="R80" s="15">
        <v>0</v>
      </c>
      <c r="S80" s="2">
        <v>6351697.3799999999</v>
      </c>
      <c r="T80" s="2">
        <v>3000000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18">
        <v>0</v>
      </c>
      <c r="AB80" s="4">
        <v>9351912.8800000008</v>
      </c>
      <c r="AD80" s="4">
        <f t="shared" si="1"/>
        <v>9351912.8800000008</v>
      </c>
      <c r="AE80" t="s">
        <v>48</v>
      </c>
      <c r="AF80"/>
      <c r="AG80"/>
      <c r="AH80"/>
      <c r="AI80"/>
      <c r="AJ80"/>
      <c r="AL80"/>
      <c r="AM80"/>
      <c r="AN80"/>
      <c r="AO80"/>
      <c r="AP80"/>
      <c r="AQ80"/>
      <c r="AR80"/>
      <c r="AS80"/>
      <c r="AT80"/>
      <c r="AU80"/>
      <c r="AV80"/>
      <c r="AW80"/>
      <c r="AX80"/>
    </row>
    <row r="81" spans="1:50" x14ac:dyDescent="0.25">
      <c r="A81" s="20">
        <v>747</v>
      </c>
      <c r="B81" t="s">
        <v>294</v>
      </c>
      <c r="C81" t="s">
        <v>2</v>
      </c>
      <c r="D81" t="s">
        <v>8</v>
      </c>
      <c r="E81" t="s">
        <v>166</v>
      </c>
      <c r="F81" s="2">
        <v>6700441500</v>
      </c>
      <c r="G81" s="2">
        <v>0</v>
      </c>
      <c r="H81" s="2">
        <v>6700441500</v>
      </c>
      <c r="I81" s="2">
        <v>19186914</v>
      </c>
      <c r="J81" s="2">
        <v>0</v>
      </c>
      <c r="K81" s="2">
        <v>19186914</v>
      </c>
      <c r="L81" s="2">
        <v>16506737.4</v>
      </c>
      <c r="M81" s="2">
        <v>0</v>
      </c>
      <c r="N81" s="2">
        <v>16506737.4</v>
      </c>
      <c r="O81" s="15">
        <v>0.1</v>
      </c>
      <c r="P81" s="2">
        <v>0</v>
      </c>
      <c r="Q81" s="13">
        <v>0.1</v>
      </c>
      <c r="R81" s="15">
        <v>0</v>
      </c>
      <c r="S81" s="2">
        <v>1650673.74</v>
      </c>
      <c r="T81" s="2">
        <v>1000000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18">
        <v>0</v>
      </c>
      <c r="AB81" s="4">
        <v>2650673.7400000002</v>
      </c>
      <c r="AD81" s="4">
        <f t="shared" si="1"/>
        <v>2650673.7400000002</v>
      </c>
      <c r="AE81" t="s">
        <v>35</v>
      </c>
      <c r="AF81"/>
      <c r="AG81"/>
      <c r="AH81"/>
      <c r="AI81"/>
      <c r="AJ81"/>
      <c r="AL81"/>
      <c r="AM81"/>
      <c r="AN81"/>
      <c r="AO81"/>
      <c r="AP81"/>
      <c r="AQ81"/>
      <c r="AR81"/>
      <c r="AS81"/>
      <c r="AT81"/>
      <c r="AU81"/>
      <c r="AV81"/>
      <c r="AW81"/>
      <c r="AX81"/>
    </row>
    <row r="82" spans="1:50" x14ac:dyDescent="0.25">
      <c r="A82" s="20">
        <v>757</v>
      </c>
      <c r="B82" t="s">
        <v>294</v>
      </c>
      <c r="C82" t="s">
        <v>9</v>
      </c>
      <c r="D82" t="s">
        <v>10</v>
      </c>
      <c r="E82" t="s">
        <v>167</v>
      </c>
      <c r="F82" s="2">
        <v>21263244000</v>
      </c>
      <c r="G82" s="2">
        <v>0</v>
      </c>
      <c r="H82" s="2">
        <v>21263244000</v>
      </c>
      <c r="I82" s="2">
        <v>38068501</v>
      </c>
      <c r="J82" s="2">
        <v>0</v>
      </c>
      <c r="K82" s="2">
        <v>38068501</v>
      </c>
      <c r="L82" s="2">
        <v>29563203.399999999</v>
      </c>
      <c r="M82" s="2">
        <v>0</v>
      </c>
      <c r="N82" s="2">
        <v>29563203.399999999</v>
      </c>
      <c r="O82" s="15">
        <v>0.1</v>
      </c>
      <c r="P82" s="2">
        <v>0</v>
      </c>
      <c r="Q82" s="13">
        <v>0.1</v>
      </c>
      <c r="R82" s="15">
        <v>0</v>
      </c>
      <c r="S82" s="2">
        <v>2956320.34</v>
      </c>
      <c r="T82" s="2">
        <v>2000000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18">
        <v>0</v>
      </c>
      <c r="AB82" s="4">
        <v>4956320.34</v>
      </c>
      <c r="AD82" s="4">
        <f t="shared" si="1"/>
        <v>4956320.34</v>
      </c>
      <c r="AE82" t="s">
        <v>76</v>
      </c>
      <c r="AF82"/>
      <c r="AG82"/>
      <c r="AH82"/>
      <c r="AI82"/>
      <c r="AJ82"/>
      <c r="AL82"/>
      <c r="AM82"/>
      <c r="AN82"/>
      <c r="AO82"/>
      <c r="AP82"/>
      <c r="AQ82"/>
      <c r="AR82"/>
      <c r="AS82"/>
      <c r="AT82"/>
      <c r="AU82"/>
      <c r="AV82"/>
      <c r="AW82"/>
      <c r="AX82"/>
    </row>
    <row r="83" spans="1:50" x14ac:dyDescent="0.25">
      <c r="A83" s="20">
        <v>760</v>
      </c>
      <c r="B83" t="s">
        <v>294</v>
      </c>
      <c r="C83" t="s">
        <v>9</v>
      </c>
      <c r="D83" t="s">
        <v>28</v>
      </c>
      <c r="E83" t="s">
        <v>168</v>
      </c>
      <c r="F83" s="2">
        <v>33456615000</v>
      </c>
      <c r="G83" s="2">
        <v>0</v>
      </c>
      <c r="H83" s="2">
        <v>33456615000</v>
      </c>
      <c r="I83" s="2">
        <v>76183740</v>
      </c>
      <c r="J83" s="2">
        <v>0</v>
      </c>
      <c r="K83" s="2">
        <v>76183740</v>
      </c>
      <c r="L83" s="2">
        <v>62801094</v>
      </c>
      <c r="M83" s="2">
        <v>0</v>
      </c>
      <c r="N83" s="2">
        <v>62801094</v>
      </c>
      <c r="O83" s="15">
        <v>0.1</v>
      </c>
      <c r="P83" s="2">
        <v>0</v>
      </c>
      <c r="Q83" s="13">
        <v>0.2</v>
      </c>
      <c r="R83" s="15">
        <v>0</v>
      </c>
      <c r="S83" s="2">
        <v>12560218.800000001</v>
      </c>
      <c r="T83" s="2">
        <v>4000000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18">
        <v>0</v>
      </c>
      <c r="AB83" s="4">
        <v>16560218.800000001</v>
      </c>
      <c r="AD83" s="4">
        <f t="shared" si="1"/>
        <v>16560218.800000001</v>
      </c>
      <c r="AE83" t="s">
        <v>24</v>
      </c>
      <c r="AF83"/>
      <c r="AG83"/>
      <c r="AH83"/>
      <c r="AI83"/>
      <c r="AJ83"/>
      <c r="AL83"/>
      <c r="AM83"/>
      <c r="AN83"/>
      <c r="AO83"/>
      <c r="AP83"/>
      <c r="AQ83"/>
      <c r="AR83"/>
      <c r="AS83"/>
      <c r="AT83"/>
      <c r="AU83"/>
      <c r="AV83"/>
      <c r="AW83"/>
      <c r="AX83"/>
    </row>
    <row r="84" spans="1:50" x14ac:dyDescent="0.25">
      <c r="A84" s="20">
        <v>785</v>
      </c>
      <c r="B84" t="s">
        <v>294</v>
      </c>
      <c r="C84" t="s">
        <v>9</v>
      </c>
      <c r="D84" t="s">
        <v>10</v>
      </c>
      <c r="E84" t="s">
        <v>169</v>
      </c>
      <c r="F84" s="2">
        <v>47419209000</v>
      </c>
      <c r="G84" s="2">
        <v>0</v>
      </c>
      <c r="H84" s="2">
        <v>47419209000</v>
      </c>
      <c r="I84" s="2">
        <v>93731667</v>
      </c>
      <c r="J84" s="2">
        <v>0</v>
      </c>
      <c r="K84" s="2">
        <v>93731667</v>
      </c>
      <c r="L84" s="2">
        <v>74763983.400000006</v>
      </c>
      <c r="M84" s="2">
        <v>0</v>
      </c>
      <c r="N84" s="2">
        <v>74763983.400000006</v>
      </c>
      <c r="O84" s="15">
        <v>0.1</v>
      </c>
      <c r="P84" s="2">
        <v>0</v>
      </c>
      <c r="Q84" s="13">
        <v>0.2</v>
      </c>
      <c r="R84" s="15">
        <v>0</v>
      </c>
      <c r="S84" s="2">
        <v>14952796.68</v>
      </c>
      <c r="T84" s="2">
        <v>4000000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18">
        <v>0</v>
      </c>
      <c r="AB84" s="4">
        <v>18952796.68</v>
      </c>
      <c r="AD84" s="4">
        <f t="shared" si="1"/>
        <v>18952796.68</v>
      </c>
      <c r="AE84" t="s">
        <v>37</v>
      </c>
      <c r="AF84"/>
      <c r="AG84"/>
      <c r="AH84"/>
      <c r="AI84"/>
      <c r="AJ84"/>
      <c r="AL84"/>
      <c r="AM84"/>
      <c r="AN84"/>
      <c r="AO84"/>
      <c r="AP84"/>
      <c r="AQ84"/>
      <c r="AR84"/>
      <c r="AS84"/>
      <c r="AT84"/>
      <c r="AU84"/>
      <c r="AV84"/>
      <c r="AW84"/>
      <c r="AX84"/>
    </row>
    <row r="85" spans="1:50" x14ac:dyDescent="0.25">
      <c r="A85" s="20">
        <v>790</v>
      </c>
      <c r="B85" t="s">
        <v>294</v>
      </c>
      <c r="C85" t="s">
        <v>9</v>
      </c>
      <c r="D85" t="s">
        <v>16</v>
      </c>
      <c r="E85" t="s">
        <v>31</v>
      </c>
      <c r="F85" s="2">
        <v>19759446000</v>
      </c>
      <c r="G85" s="2">
        <v>0</v>
      </c>
      <c r="H85" s="2">
        <v>19759446000</v>
      </c>
      <c r="I85" s="2">
        <v>40816198</v>
      </c>
      <c r="J85" s="2">
        <v>0</v>
      </c>
      <c r="K85" s="2">
        <v>40816198</v>
      </c>
      <c r="L85" s="2">
        <v>32912419.600000001</v>
      </c>
      <c r="M85" s="2">
        <v>0</v>
      </c>
      <c r="N85" s="2">
        <v>32912419.600000001</v>
      </c>
      <c r="O85" s="15">
        <v>0.1</v>
      </c>
      <c r="P85" s="2">
        <v>0</v>
      </c>
      <c r="Q85" s="13">
        <v>0.15</v>
      </c>
      <c r="R85" s="15">
        <v>0</v>
      </c>
      <c r="S85" s="2">
        <v>4936862.9400000004</v>
      </c>
      <c r="T85" s="2">
        <v>3000000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18">
        <v>0</v>
      </c>
      <c r="AB85" s="4">
        <v>7936862.9400000004</v>
      </c>
      <c r="AD85" s="4">
        <f t="shared" si="1"/>
        <v>7936862.9400000004</v>
      </c>
      <c r="AE85" t="s">
        <v>18</v>
      </c>
      <c r="AF85"/>
      <c r="AG85"/>
      <c r="AH85"/>
      <c r="AI85"/>
      <c r="AJ85"/>
      <c r="AL85"/>
      <c r="AM85"/>
      <c r="AN85"/>
      <c r="AO85"/>
      <c r="AP85"/>
      <c r="AQ85"/>
      <c r="AR85"/>
      <c r="AS85"/>
      <c r="AT85"/>
      <c r="AU85"/>
      <c r="AV85"/>
      <c r="AW85"/>
      <c r="AX85"/>
    </row>
    <row r="86" spans="1:50" x14ac:dyDescent="0.25">
      <c r="A86" s="20">
        <v>797</v>
      </c>
      <c r="B86" t="s">
        <v>293</v>
      </c>
      <c r="C86" t="s">
        <v>2</v>
      </c>
      <c r="D86" t="s">
        <v>338</v>
      </c>
      <c r="E86" t="s">
        <v>170</v>
      </c>
      <c r="F86" s="2">
        <v>166200000</v>
      </c>
      <c r="G86" s="2">
        <v>0</v>
      </c>
      <c r="H86" s="2">
        <v>166200000</v>
      </c>
      <c r="I86" s="2">
        <v>498600</v>
      </c>
      <c r="J86" s="2">
        <v>0</v>
      </c>
      <c r="K86" s="2">
        <v>498600</v>
      </c>
      <c r="L86" s="2">
        <v>432120</v>
      </c>
      <c r="M86" s="2">
        <v>0</v>
      </c>
      <c r="N86" s="2">
        <v>432120</v>
      </c>
      <c r="O86" s="15">
        <v>0.1</v>
      </c>
      <c r="P86" s="2">
        <v>0</v>
      </c>
      <c r="Q86" s="13">
        <v>0.3</v>
      </c>
      <c r="R86" s="15">
        <v>0</v>
      </c>
      <c r="S86" s="2">
        <v>129636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18">
        <v>0</v>
      </c>
      <c r="AB86" s="4">
        <v>129636</v>
      </c>
      <c r="AD86" s="4">
        <f t="shared" si="1"/>
        <v>129636</v>
      </c>
      <c r="AE86" t="s">
        <v>177</v>
      </c>
      <c r="AF86"/>
      <c r="AG86"/>
      <c r="AH86"/>
      <c r="AI86"/>
      <c r="AJ86"/>
      <c r="AL86"/>
      <c r="AM86"/>
      <c r="AN86"/>
      <c r="AO86"/>
      <c r="AP86"/>
      <c r="AQ86"/>
      <c r="AR86"/>
      <c r="AS86"/>
      <c r="AT86"/>
      <c r="AU86"/>
      <c r="AV86"/>
      <c r="AW86"/>
      <c r="AX86"/>
    </row>
    <row r="87" spans="1:50" x14ac:dyDescent="0.25">
      <c r="A87" s="20">
        <v>803</v>
      </c>
      <c r="B87" t="s">
        <v>294</v>
      </c>
      <c r="C87" t="s">
        <v>9</v>
      </c>
      <c r="D87" t="s">
        <v>28</v>
      </c>
      <c r="E87" t="s">
        <v>171</v>
      </c>
      <c r="F87" s="2">
        <v>3457096000</v>
      </c>
      <c r="G87" s="2">
        <v>0</v>
      </c>
      <c r="H87" s="2">
        <v>3457096000</v>
      </c>
      <c r="I87" s="2">
        <v>5393657</v>
      </c>
      <c r="J87" s="2">
        <v>0</v>
      </c>
      <c r="K87" s="2">
        <v>5393657</v>
      </c>
      <c r="L87" s="2">
        <v>4010818.6</v>
      </c>
      <c r="M87" s="2">
        <v>0</v>
      </c>
      <c r="N87" s="2">
        <v>4010818.6</v>
      </c>
      <c r="O87" s="15">
        <v>0</v>
      </c>
      <c r="P87" s="2">
        <v>0</v>
      </c>
      <c r="Q87" s="13">
        <v>0</v>
      </c>
      <c r="R87" s="15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18">
        <v>0</v>
      </c>
      <c r="AB87" s="4">
        <v>0</v>
      </c>
      <c r="AD87" s="4">
        <f t="shared" si="1"/>
        <v>0</v>
      </c>
      <c r="AE87" t="s">
        <v>34</v>
      </c>
      <c r="AF87"/>
      <c r="AG87"/>
      <c r="AH87"/>
      <c r="AI87"/>
      <c r="AJ87"/>
      <c r="AL87"/>
      <c r="AM87"/>
      <c r="AN87"/>
      <c r="AO87"/>
      <c r="AP87"/>
      <c r="AQ87"/>
      <c r="AR87"/>
      <c r="AS87"/>
      <c r="AT87"/>
      <c r="AU87"/>
      <c r="AV87"/>
      <c r="AW87"/>
      <c r="AX87"/>
    </row>
    <row r="88" spans="1:50" x14ac:dyDescent="0.25">
      <c r="A88" s="20">
        <v>805</v>
      </c>
      <c r="B88" t="s">
        <v>294</v>
      </c>
      <c r="C88" t="s">
        <v>9</v>
      </c>
      <c r="D88" t="s">
        <v>28</v>
      </c>
      <c r="E88" t="s">
        <v>172</v>
      </c>
      <c r="F88" s="2">
        <v>41322667000</v>
      </c>
      <c r="G88" s="2">
        <v>0</v>
      </c>
      <c r="H88" s="2">
        <v>41322667000</v>
      </c>
      <c r="I88" s="2">
        <v>74638166</v>
      </c>
      <c r="J88" s="2">
        <v>0</v>
      </c>
      <c r="K88" s="2">
        <v>74638166</v>
      </c>
      <c r="L88" s="2">
        <v>58109099.200000003</v>
      </c>
      <c r="M88" s="2">
        <v>0</v>
      </c>
      <c r="N88" s="2">
        <v>58109099.200000003</v>
      </c>
      <c r="O88" s="15">
        <v>0.1</v>
      </c>
      <c r="P88" s="2">
        <v>0</v>
      </c>
      <c r="Q88" s="13">
        <v>0.15</v>
      </c>
      <c r="R88" s="15">
        <v>0</v>
      </c>
      <c r="S88" s="2">
        <v>8716364.8800000008</v>
      </c>
      <c r="T88" s="2">
        <v>3000000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18">
        <v>0</v>
      </c>
      <c r="AB88" s="4">
        <v>11716364.880000001</v>
      </c>
      <c r="AD88" s="4">
        <f t="shared" si="1"/>
        <v>11716364.880000001</v>
      </c>
      <c r="AE88" t="s">
        <v>29</v>
      </c>
      <c r="AF88"/>
      <c r="AG88"/>
      <c r="AH88"/>
      <c r="AI88"/>
      <c r="AJ88"/>
      <c r="AL88"/>
      <c r="AM88"/>
      <c r="AN88"/>
      <c r="AO88"/>
      <c r="AP88"/>
      <c r="AQ88"/>
      <c r="AR88"/>
      <c r="AS88"/>
      <c r="AT88"/>
      <c r="AU88"/>
      <c r="AV88"/>
      <c r="AW88"/>
      <c r="AX88"/>
    </row>
    <row r="89" spans="1:50" x14ac:dyDescent="0.25">
      <c r="A89" s="20">
        <v>809</v>
      </c>
      <c r="B89" t="s">
        <v>294</v>
      </c>
      <c r="C89" t="s">
        <v>2</v>
      </c>
      <c r="D89" t="s">
        <v>8</v>
      </c>
      <c r="E89" t="s">
        <v>173</v>
      </c>
      <c r="F89" s="2">
        <v>96911998500</v>
      </c>
      <c r="G89" s="2">
        <v>5110368000</v>
      </c>
      <c r="H89" s="2">
        <v>91801630500</v>
      </c>
      <c r="I89" s="2">
        <v>155771609</v>
      </c>
      <c r="J89" s="2">
        <v>12903677</v>
      </c>
      <c r="K89" s="2">
        <v>142867932</v>
      </c>
      <c r="L89" s="2">
        <v>117006809.59999999</v>
      </c>
      <c r="M89" s="2">
        <v>10859529.800000001</v>
      </c>
      <c r="N89" s="2">
        <v>106147279.8</v>
      </c>
      <c r="O89" s="15">
        <v>0.1</v>
      </c>
      <c r="P89" s="2">
        <v>1085952.98</v>
      </c>
      <c r="Q89" s="13">
        <v>0.25</v>
      </c>
      <c r="R89" s="15">
        <v>0</v>
      </c>
      <c r="S89" s="2">
        <v>26536819.949999999</v>
      </c>
      <c r="T89" s="2">
        <v>5000000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18">
        <v>0</v>
      </c>
      <c r="AB89" s="4">
        <v>32622772.93</v>
      </c>
      <c r="AD89" s="4">
        <f t="shared" si="1"/>
        <v>32622772.93</v>
      </c>
      <c r="AE89" t="s">
        <v>35</v>
      </c>
      <c r="AF89"/>
      <c r="AG89"/>
      <c r="AH89"/>
      <c r="AI89"/>
      <c r="AJ89"/>
      <c r="AL89"/>
      <c r="AM89"/>
      <c r="AN89"/>
      <c r="AO89"/>
      <c r="AP89"/>
      <c r="AQ89"/>
      <c r="AR89"/>
      <c r="AS89"/>
      <c r="AT89"/>
      <c r="AU89"/>
      <c r="AV89"/>
      <c r="AW89"/>
      <c r="AX89"/>
    </row>
    <row r="90" spans="1:50" x14ac:dyDescent="0.25">
      <c r="A90" s="20">
        <v>810</v>
      </c>
      <c r="B90" t="s">
        <v>294</v>
      </c>
      <c r="C90" t="s">
        <v>2</v>
      </c>
      <c r="D90" t="s">
        <v>4</v>
      </c>
      <c r="E90" t="s">
        <v>174</v>
      </c>
      <c r="F90" s="2">
        <v>119594480000</v>
      </c>
      <c r="G90" s="2">
        <v>74279479000</v>
      </c>
      <c r="H90" s="2">
        <v>45315001000</v>
      </c>
      <c r="I90" s="2">
        <v>210031705</v>
      </c>
      <c r="J90" s="2">
        <v>121039513</v>
      </c>
      <c r="K90" s="2">
        <v>88992192</v>
      </c>
      <c r="L90" s="2">
        <v>162193913</v>
      </c>
      <c r="M90" s="2">
        <v>91327721.400000006</v>
      </c>
      <c r="N90" s="2">
        <v>70866191.599999994</v>
      </c>
      <c r="O90" s="15">
        <v>0.1</v>
      </c>
      <c r="P90" s="2">
        <v>9132772.1400000006</v>
      </c>
      <c r="Q90" s="13">
        <v>0.25</v>
      </c>
      <c r="R90" s="15">
        <v>0.4</v>
      </c>
      <c r="S90" s="2">
        <v>17716547.899999999</v>
      </c>
      <c r="T90" s="2">
        <v>6000000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18">
        <v>0</v>
      </c>
      <c r="AB90" s="4">
        <v>32849320.039999999</v>
      </c>
      <c r="AD90" s="4">
        <f t="shared" si="1"/>
        <v>32849320.039999999</v>
      </c>
      <c r="AE90" t="s">
        <v>52</v>
      </c>
      <c r="AF90"/>
      <c r="AG90"/>
      <c r="AH90"/>
      <c r="AI90"/>
      <c r="AJ90"/>
      <c r="AL90"/>
      <c r="AM90"/>
      <c r="AN90"/>
      <c r="AO90"/>
      <c r="AP90"/>
      <c r="AQ90"/>
      <c r="AR90"/>
      <c r="AS90"/>
      <c r="AT90"/>
      <c r="AU90"/>
      <c r="AV90"/>
      <c r="AW90"/>
      <c r="AX90"/>
    </row>
    <row r="91" spans="1:50" x14ac:dyDescent="0.25">
      <c r="A91" s="20">
        <v>813</v>
      </c>
      <c r="B91" t="s">
        <v>294</v>
      </c>
      <c r="C91" t="s">
        <v>2</v>
      </c>
      <c r="D91" t="s">
        <v>4</v>
      </c>
      <c r="E91" t="s">
        <v>175</v>
      </c>
      <c r="F91" s="2">
        <v>127115214000</v>
      </c>
      <c r="G91" s="2">
        <v>1597643000</v>
      </c>
      <c r="H91" s="2">
        <v>125517571000</v>
      </c>
      <c r="I91" s="2">
        <v>220937834</v>
      </c>
      <c r="J91" s="2">
        <v>5368353</v>
      </c>
      <c r="K91" s="2">
        <v>215569481</v>
      </c>
      <c r="L91" s="2">
        <v>170091748.40000001</v>
      </c>
      <c r="M91" s="2">
        <v>4729295.8</v>
      </c>
      <c r="N91" s="2">
        <v>165362452.59999999</v>
      </c>
      <c r="O91" s="15">
        <v>0.1</v>
      </c>
      <c r="P91" s="2">
        <v>472929.58</v>
      </c>
      <c r="Q91" s="13">
        <v>0.25</v>
      </c>
      <c r="R91" s="15">
        <v>0.4</v>
      </c>
      <c r="S91" s="2">
        <v>43644981.039999999</v>
      </c>
      <c r="T91" s="2">
        <v>6000000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18">
        <v>0</v>
      </c>
      <c r="AB91" s="4">
        <v>50117910.619999997</v>
      </c>
      <c r="AD91" s="4">
        <f t="shared" si="1"/>
        <v>50117910.619999997</v>
      </c>
      <c r="AE91" t="s">
        <v>6</v>
      </c>
      <c r="AF91"/>
      <c r="AG91"/>
      <c r="AH91"/>
      <c r="AI91"/>
      <c r="AJ91"/>
      <c r="AL91"/>
      <c r="AM91"/>
      <c r="AN91"/>
      <c r="AO91"/>
      <c r="AP91"/>
      <c r="AQ91"/>
      <c r="AR91"/>
      <c r="AS91"/>
      <c r="AT91"/>
      <c r="AU91"/>
      <c r="AV91"/>
      <c r="AW91"/>
      <c r="AX91"/>
    </row>
    <row r="92" spans="1:50" x14ac:dyDescent="0.25">
      <c r="A92" s="20">
        <v>814</v>
      </c>
      <c r="B92" t="s">
        <v>293</v>
      </c>
      <c r="C92" t="s">
        <v>2</v>
      </c>
      <c r="D92" t="s">
        <v>337</v>
      </c>
      <c r="E92" t="s">
        <v>176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15">
        <v>0.1</v>
      </c>
      <c r="P92" s="2">
        <v>0</v>
      </c>
      <c r="Q92" s="13">
        <v>0.3</v>
      </c>
      <c r="R92" s="15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18">
        <v>0</v>
      </c>
      <c r="AB92" s="4">
        <v>0</v>
      </c>
      <c r="AD92" s="4">
        <f t="shared" si="1"/>
        <v>0</v>
      </c>
      <c r="AE92" t="s">
        <v>48</v>
      </c>
      <c r="AF92"/>
      <c r="AG92"/>
      <c r="AH92"/>
      <c r="AI92"/>
      <c r="AJ92"/>
      <c r="AL92"/>
      <c r="AM92"/>
      <c r="AN92"/>
      <c r="AO92"/>
      <c r="AP92"/>
      <c r="AQ92"/>
      <c r="AR92"/>
      <c r="AS92"/>
      <c r="AT92"/>
      <c r="AU92"/>
      <c r="AV92"/>
      <c r="AW92"/>
      <c r="AX92"/>
    </row>
    <row r="93" spans="1:50" x14ac:dyDescent="0.25">
      <c r="A93" s="20">
        <v>823</v>
      </c>
      <c r="B93" t="s">
        <v>293</v>
      </c>
      <c r="C93" t="s">
        <v>2</v>
      </c>
      <c r="D93" t="s">
        <v>337</v>
      </c>
      <c r="E93" t="s">
        <v>178</v>
      </c>
      <c r="F93" s="2">
        <v>15955751000</v>
      </c>
      <c r="G93" s="2">
        <v>764652000</v>
      </c>
      <c r="H93" s="2">
        <v>15191099000</v>
      </c>
      <c r="I93" s="2">
        <v>33876957</v>
      </c>
      <c r="J93" s="2">
        <v>2410133</v>
      </c>
      <c r="K93" s="2">
        <v>31466824</v>
      </c>
      <c r="L93" s="2">
        <v>27494656.600000001</v>
      </c>
      <c r="M93" s="2">
        <v>2104272.2000000002</v>
      </c>
      <c r="N93" s="2">
        <v>25390384.399999999</v>
      </c>
      <c r="O93" s="15">
        <v>0.1</v>
      </c>
      <c r="P93" s="2">
        <v>210427.22</v>
      </c>
      <c r="Q93" s="13">
        <v>0.3</v>
      </c>
      <c r="R93" s="15">
        <v>0</v>
      </c>
      <c r="S93" s="2">
        <v>7617115.3200000003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18">
        <v>0</v>
      </c>
      <c r="AB93" s="4">
        <v>7827542.54</v>
      </c>
      <c r="AD93" s="4">
        <f t="shared" si="1"/>
        <v>7827542.54</v>
      </c>
      <c r="AE93" t="s">
        <v>46</v>
      </c>
      <c r="AF93"/>
      <c r="AG93"/>
      <c r="AH93"/>
      <c r="AI93"/>
      <c r="AJ93"/>
      <c r="AL93"/>
      <c r="AM93"/>
      <c r="AN93"/>
      <c r="AO93"/>
      <c r="AP93"/>
      <c r="AQ93"/>
      <c r="AR93"/>
      <c r="AS93"/>
      <c r="AT93"/>
      <c r="AU93"/>
      <c r="AV93"/>
      <c r="AW93"/>
      <c r="AX93"/>
    </row>
    <row r="94" spans="1:50" s="39" customFormat="1" x14ac:dyDescent="0.25">
      <c r="A94" s="38">
        <v>825</v>
      </c>
      <c r="B94" s="39" t="s">
        <v>295</v>
      </c>
      <c r="C94" s="39" t="s">
        <v>2</v>
      </c>
      <c r="D94" s="39" t="s">
        <v>337</v>
      </c>
      <c r="E94" s="39" t="s">
        <v>179</v>
      </c>
      <c r="F94" s="40">
        <v>36803441800</v>
      </c>
      <c r="G94" s="40">
        <v>5093430800</v>
      </c>
      <c r="H94" s="40">
        <v>31710011000</v>
      </c>
      <c r="I94" s="40">
        <v>81748641</v>
      </c>
      <c r="J94" s="40">
        <v>14630655</v>
      </c>
      <c r="K94" s="40">
        <v>67117986</v>
      </c>
      <c r="L94" s="40">
        <v>67027264.280000001</v>
      </c>
      <c r="M94" s="40">
        <v>12593282.68</v>
      </c>
      <c r="N94" s="40">
        <v>54433981.600000001</v>
      </c>
      <c r="O94" s="41">
        <v>0.1</v>
      </c>
      <c r="P94" s="40">
        <v>1259328.2679999999</v>
      </c>
      <c r="Q94" s="42">
        <v>0.2</v>
      </c>
      <c r="R94" s="41">
        <v>0</v>
      </c>
      <c r="S94" s="40">
        <v>10886796.32</v>
      </c>
      <c r="T94" s="40">
        <v>5000000</v>
      </c>
      <c r="U94" s="40">
        <v>0</v>
      </c>
      <c r="V94" s="40">
        <v>0</v>
      </c>
      <c r="W94" s="40">
        <v>0</v>
      </c>
      <c r="X94" s="40">
        <v>0</v>
      </c>
      <c r="Y94" s="40">
        <v>0</v>
      </c>
      <c r="Z94" s="40">
        <v>0</v>
      </c>
      <c r="AA94" s="43">
        <v>0</v>
      </c>
      <c r="AB94" s="44">
        <v>17146124.588</v>
      </c>
      <c r="AC94" s="44">
        <v>1000000</v>
      </c>
      <c r="AD94" s="44">
        <f t="shared" si="1"/>
        <v>18146124.588</v>
      </c>
      <c r="AE94" s="39" t="s">
        <v>46</v>
      </c>
    </row>
    <row r="95" spans="1:50" x14ac:dyDescent="0.25">
      <c r="A95" s="20">
        <v>849</v>
      </c>
      <c r="B95" t="s">
        <v>294</v>
      </c>
      <c r="C95" t="s">
        <v>2</v>
      </c>
      <c r="D95" t="s">
        <v>337</v>
      </c>
      <c r="E95" t="s">
        <v>180</v>
      </c>
      <c r="F95" s="2">
        <v>107192772000</v>
      </c>
      <c r="G95" s="2">
        <v>9165430000</v>
      </c>
      <c r="H95" s="2">
        <v>98027342000</v>
      </c>
      <c r="I95" s="2">
        <v>182785026</v>
      </c>
      <c r="J95" s="2">
        <v>16883058</v>
      </c>
      <c r="K95" s="2">
        <v>165901968</v>
      </c>
      <c r="L95" s="2">
        <v>139907917.19999999</v>
      </c>
      <c r="M95" s="2">
        <v>13216886</v>
      </c>
      <c r="N95" s="2">
        <v>126691031.2</v>
      </c>
      <c r="O95" s="15">
        <v>0.1</v>
      </c>
      <c r="P95" s="2">
        <v>1321688.6000000001</v>
      </c>
      <c r="Q95" s="13">
        <v>0.25</v>
      </c>
      <c r="R95" s="15">
        <v>0</v>
      </c>
      <c r="S95" s="2">
        <v>31672757.800000001</v>
      </c>
      <c r="T95" s="2">
        <v>5000000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18">
        <v>0</v>
      </c>
      <c r="AB95" s="4">
        <v>37994446.399999999</v>
      </c>
      <c r="AD95" s="4">
        <f t="shared" si="1"/>
        <v>37994446.399999999</v>
      </c>
      <c r="AE95" t="s">
        <v>46</v>
      </c>
      <c r="AF95"/>
      <c r="AG95"/>
      <c r="AH95"/>
      <c r="AI95"/>
      <c r="AJ95"/>
      <c r="AL95"/>
      <c r="AM95"/>
      <c r="AN95"/>
      <c r="AO95"/>
      <c r="AP95"/>
      <c r="AQ95"/>
      <c r="AR95"/>
      <c r="AS95"/>
      <c r="AT95"/>
      <c r="AU95"/>
      <c r="AV95"/>
      <c r="AW95"/>
      <c r="AX95"/>
    </row>
    <row r="96" spans="1:50" x14ac:dyDescent="0.25">
      <c r="A96" s="20">
        <v>851</v>
      </c>
      <c r="B96" t="s">
        <v>293</v>
      </c>
      <c r="C96" t="s">
        <v>2</v>
      </c>
      <c r="D96" t="s">
        <v>338</v>
      </c>
      <c r="E96" t="s">
        <v>181</v>
      </c>
      <c r="F96" s="2">
        <v>96071514000</v>
      </c>
      <c r="G96" s="2">
        <v>740000</v>
      </c>
      <c r="H96" s="2">
        <v>96070774000</v>
      </c>
      <c r="I96" s="2">
        <v>154283754</v>
      </c>
      <c r="J96" s="2">
        <v>2590</v>
      </c>
      <c r="K96" s="2">
        <v>154281164</v>
      </c>
      <c r="L96" s="2">
        <v>115855148.40000001</v>
      </c>
      <c r="M96" s="2">
        <v>2294</v>
      </c>
      <c r="N96" s="2">
        <v>115852854.40000001</v>
      </c>
      <c r="O96" s="15">
        <v>0.1</v>
      </c>
      <c r="P96" s="2">
        <v>229.4</v>
      </c>
      <c r="Q96" s="13">
        <v>0.3</v>
      </c>
      <c r="R96" s="15">
        <v>0</v>
      </c>
      <c r="S96" s="2">
        <v>34755856.32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18">
        <v>0</v>
      </c>
      <c r="AB96" s="4">
        <v>34756085.719999999</v>
      </c>
      <c r="AD96" s="4">
        <f t="shared" si="1"/>
        <v>34756085.719999999</v>
      </c>
      <c r="AE96" t="s">
        <v>177</v>
      </c>
      <c r="AF96"/>
      <c r="AG96"/>
      <c r="AH96"/>
      <c r="AI96"/>
      <c r="AJ96"/>
      <c r="AL96"/>
      <c r="AM96"/>
      <c r="AN96"/>
      <c r="AO96"/>
      <c r="AP96"/>
      <c r="AQ96"/>
      <c r="AR96"/>
      <c r="AS96"/>
      <c r="AT96"/>
      <c r="AU96"/>
      <c r="AV96"/>
      <c r="AW96"/>
      <c r="AX96"/>
    </row>
    <row r="97" spans="1:50" s="39" customFormat="1" x14ac:dyDescent="0.25">
      <c r="A97" s="38">
        <v>853</v>
      </c>
      <c r="B97" s="39" t="s">
        <v>294</v>
      </c>
      <c r="C97" s="39" t="s">
        <v>2</v>
      </c>
      <c r="D97" s="39" t="s">
        <v>8</v>
      </c>
      <c r="E97" s="39" t="s">
        <v>182</v>
      </c>
      <c r="F97" s="40">
        <v>8845156000</v>
      </c>
      <c r="G97" s="40">
        <v>0</v>
      </c>
      <c r="H97" s="40">
        <v>8845156000</v>
      </c>
      <c r="I97" s="40">
        <v>18391708</v>
      </c>
      <c r="J97" s="40">
        <v>0</v>
      </c>
      <c r="K97" s="40">
        <v>18391708</v>
      </c>
      <c r="L97" s="40">
        <v>14853645.6</v>
      </c>
      <c r="M97" s="40">
        <v>0</v>
      </c>
      <c r="N97" s="40">
        <v>14853645.6</v>
      </c>
      <c r="O97" s="41">
        <v>0</v>
      </c>
      <c r="P97" s="40">
        <v>0</v>
      </c>
      <c r="Q97" s="42">
        <v>0</v>
      </c>
      <c r="R97" s="41">
        <v>0</v>
      </c>
      <c r="S97" s="40">
        <v>0</v>
      </c>
      <c r="T97" s="40">
        <v>0</v>
      </c>
      <c r="U97" s="40">
        <v>0</v>
      </c>
      <c r="V97" s="40">
        <v>0</v>
      </c>
      <c r="W97" s="40">
        <v>0</v>
      </c>
      <c r="X97" s="40">
        <v>0</v>
      </c>
      <c r="Y97" s="40">
        <v>0</v>
      </c>
      <c r="Z97" s="40">
        <v>0</v>
      </c>
      <c r="AA97" s="43">
        <v>0</v>
      </c>
      <c r="AB97" s="44">
        <v>0</v>
      </c>
      <c r="AC97" s="44">
        <v>1000000</v>
      </c>
      <c r="AD97" s="44">
        <f t="shared" si="1"/>
        <v>1000000</v>
      </c>
      <c r="AE97" s="39" t="s">
        <v>49</v>
      </c>
    </row>
    <row r="98" spans="1:50" x14ac:dyDescent="0.25">
      <c r="A98" s="20">
        <v>865</v>
      </c>
      <c r="B98" t="s">
        <v>294</v>
      </c>
      <c r="C98" t="s">
        <v>2</v>
      </c>
      <c r="D98" t="s">
        <v>8</v>
      </c>
      <c r="E98" t="s">
        <v>183</v>
      </c>
      <c r="F98" s="2">
        <v>45451742000</v>
      </c>
      <c r="G98" s="2">
        <v>44185182000</v>
      </c>
      <c r="H98" s="2">
        <v>1266560000</v>
      </c>
      <c r="I98" s="2">
        <v>86146097</v>
      </c>
      <c r="J98" s="2">
        <v>82514986</v>
      </c>
      <c r="K98" s="2">
        <v>3631111</v>
      </c>
      <c r="L98" s="2">
        <v>67965400.200000003</v>
      </c>
      <c r="M98" s="2">
        <v>64840913.200000003</v>
      </c>
      <c r="N98" s="2">
        <v>3124487</v>
      </c>
      <c r="O98" s="15">
        <v>0.1</v>
      </c>
      <c r="P98" s="2">
        <v>6484091.3200000003</v>
      </c>
      <c r="Q98" s="13">
        <v>0.2</v>
      </c>
      <c r="R98" s="15">
        <v>0</v>
      </c>
      <c r="S98" s="2">
        <v>624897.4</v>
      </c>
      <c r="T98" s="2">
        <v>4000000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18">
        <v>0</v>
      </c>
      <c r="AB98" s="4">
        <v>11108988.720000001</v>
      </c>
      <c r="AD98" s="4">
        <f t="shared" si="1"/>
        <v>11108988.720000001</v>
      </c>
      <c r="AE98" t="s">
        <v>49</v>
      </c>
      <c r="AF98"/>
      <c r="AG98"/>
      <c r="AH98"/>
      <c r="AI98"/>
      <c r="AJ98"/>
      <c r="AL98"/>
      <c r="AM98"/>
      <c r="AN98"/>
      <c r="AO98"/>
      <c r="AP98"/>
      <c r="AQ98"/>
      <c r="AR98"/>
      <c r="AS98"/>
      <c r="AT98"/>
      <c r="AU98"/>
      <c r="AV98"/>
      <c r="AW98"/>
      <c r="AX98"/>
    </row>
    <row r="99" spans="1:50" x14ac:dyDescent="0.25">
      <c r="A99" s="20">
        <v>878</v>
      </c>
      <c r="B99" t="s">
        <v>294</v>
      </c>
      <c r="C99" t="s">
        <v>2</v>
      </c>
      <c r="D99" t="s">
        <v>8</v>
      </c>
      <c r="E99" t="s">
        <v>184</v>
      </c>
      <c r="F99" s="2">
        <v>19645174000</v>
      </c>
      <c r="G99" s="2">
        <v>1466729000</v>
      </c>
      <c r="H99" s="2">
        <v>18178445000</v>
      </c>
      <c r="I99" s="2">
        <v>51615840</v>
      </c>
      <c r="J99" s="2">
        <v>4515553</v>
      </c>
      <c r="K99" s="2">
        <v>47100287</v>
      </c>
      <c r="L99" s="2">
        <v>43757770.399999999</v>
      </c>
      <c r="M99" s="2">
        <v>3928861.4</v>
      </c>
      <c r="N99" s="2">
        <v>39828909</v>
      </c>
      <c r="O99" s="15">
        <v>0.1</v>
      </c>
      <c r="P99" s="2">
        <v>392886.14</v>
      </c>
      <c r="Q99" s="13">
        <v>0.15</v>
      </c>
      <c r="R99" s="15">
        <v>0</v>
      </c>
      <c r="S99" s="2">
        <v>5974336.3499999996</v>
      </c>
      <c r="T99" s="2">
        <v>3000000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18">
        <v>0</v>
      </c>
      <c r="AB99" s="4">
        <v>9367222.4900000002</v>
      </c>
      <c r="AD99" s="4">
        <f t="shared" si="1"/>
        <v>9367222.4900000002</v>
      </c>
      <c r="AE99" t="s">
        <v>40</v>
      </c>
      <c r="AF99"/>
      <c r="AG99"/>
      <c r="AH99"/>
      <c r="AI99"/>
      <c r="AJ99"/>
      <c r="AL99"/>
      <c r="AM99"/>
      <c r="AN99"/>
      <c r="AO99"/>
      <c r="AP99"/>
      <c r="AQ99"/>
      <c r="AR99"/>
      <c r="AS99"/>
      <c r="AT99"/>
      <c r="AU99"/>
      <c r="AV99"/>
      <c r="AW99"/>
      <c r="AX99"/>
    </row>
    <row r="100" spans="1:50" x14ac:dyDescent="0.25">
      <c r="A100" s="20">
        <v>883</v>
      </c>
      <c r="B100" t="s">
        <v>294</v>
      </c>
      <c r="C100" t="s">
        <v>9</v>
      </c>
      <c r="D100" t="s">
        <v>16</v>
      </c>
      <c r="E100" t="s">
        <v>185</v>
      </c>
      <c r="F100" s="2">
        <v>1419721000</v>
      </c>
      <c r="G100" s="2">
        <v>0</v>
      </c>
      <c r="H100" s="2">
        <v>1419721000</v>
      </c>
      <c r="I100" s="2">
        <v>4878325</v>
      </c>
      <c r="J100" s="2">
        <v>0</v>
      </c>
      <c r="K100" s="2">
        <v>4878325</v>
      </c>
      <c r="L100" s="2">
        <v>4310436.5999999996</v>
      </c>
      <c r="M100" s="2">
        <v>0</v>
      </c>
      <c r="N100" s="2">
        <v>4310436.5999999996</v>
      </c>
      <c r="O100" s="15">
        <v>0</v>
      </c>
      <c r="P100" s="2">
        <v>0</v>
      </c>
      <c r="Q100" s="13">
        <v>0</v>
      </c>
      <c r="R100" s="15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18">
        <v>0</v>
      </c>
      <c r="AB100" s="4">
        <v>0</v>
      </c>
      <c r="AD100" s="4">
        <f t="shared" si="1"/>
        <v>0</v>
      </c>
      <c r="AE100" t="s">
        <v>18</v>
      </c>
      <c r="AF100"/>
      <c r="AG100"/>
      <c r="AH100"/>
      <c r="AI100"/>
      <c r="AJ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</row>
    <row r="101" spans="1:50" x14ac:dyDescent="0.25">
      <c r="A101" s="20">
        <v>888</v>
      </c>
      <c r="B101" t="s">
        <v>293</v>
      </c>
      <c r="C101" t="s">
        <v>2</v>
      </c>
      <c r="D101" t="s">
        <v>338</v>
      </c>
      <c r="E101" t="s">
        <v>186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15">
        <v>0.1</v>
      </c>
      <c r="P101" s="2">
        <v>0</v>
      </c>
      <c r="Q101" s="13">
        <v>0.3</v>
      </c>
      <c r="R101" s="15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18">
        <v>0</v>
      </c>
      <c r="AB101" s="4">
        <v>0</v>
      </c>
      <c r="AD101" s="4">
        <f t="shared" si="1"/>
        <v>0</v>
      </c>
      <c r="AE101" t="s">
        <v>95</v>
      </c>
      <c r="AF101"/>
      <c r="AG101"/>
      <c r="AH101"/>
      <c r="AI101"/>
      <c r="AJ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</row>
    <row r="102" spans="1:50" x14ac:dyDescent="0.25">
      <c r="A102" s="20">
        <v>892</v>
      </c>
      <c r="B102" t="s">
        <v>294</v>
      </c>
      <c r="C102" t="s">
        <v>9</v>
      </c>
      <c r="D102" t="s">
        <v>16</v>
      </c>
      <c r="E102" t="s">
        <v>187</v>
      </c>
      <c r="F102" s="2">
        <v>60446385000</v>
      </c>
      <c r="G102" s="2">
        <v>0</v>
      </c>
      <c r="H102" s="2">
        <v>60446385000</v>
      </c>
      <c r="I102" s="2">
        <v>107356496</v>
      </c>
      <c r="J102" s="2">
        <v>0</v>
      </c>
      <c r="K102" s="2">
        <v>107356496</v>
      </c>
      <c r="L102" s="2">
        <v>83177942</v>
      </c>
      <c r="M102" s="2">
        <v>0</v>
      </c>
      <c r="N102" s="2">
        <v>83177942</v>
      </c>
      <c r="O102" s="15">
        <v>0.1</v>
      </c>
      <c r="P102" s="2">
        <v>0</v>
      </c>
      <c r="Q102" s="13">
        <v>0.2</v>
      </c>
      <c r="R102" s="15">
        <v>0</v>
      </c>
      <c r="S102" s="2">
        <v>16635588.4</v>
      </c>
      <c r="T102" s="2">
        <v>4000000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18">
        <v>0</v>
      </c>
      <c r="AB102" s="4">
        <v>20635588.399999999</v>
      </c>
      <c r="AD102" s="4">
        <f t="shared" si="1"/>
        <v>20635588.399999999</v>
      </c>
      <c r="AE102" t="s">
        <v>33</v>
      </c>
      <c r="AF102"/>
      <c r="AG102"/>
      <c r="AH102"/>
      <c r="AI102"/>
      <c r="AJ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</row>
    <row r="103" spans="1:50" x14ac:dyDescent="0.25">
      <c r="A103" s="20">
        <v>910</v>
      </c>
      <c r="B103" t="s">
        <v>293</v>
      </c>
      <c r="C103" t="s">
        <v>2</v>
      </c>
      <c r="D103" t="s">
        <v>8</v>
      </c>
      <c r="E103" t="s">
        <v>188</v>
      </c>
      <c r="F103" s="2">
        <v>11835359000</v>
      </c>
      <c r="G103" s="2">
        <v>0</v>
      </c>
      <c r="H103" s="2">
        <v>11835359000</v>
      </c>
      <c r="I103" s="2">
        <v>30678475</v>
      </c>
      <c r="J103" s="2">
        <v>0</v>
      </c>
      <c r="K103" s="2">
        <v>30678475</v>
      </c>
      <c r="L103" s="2">
        <v>25944331.399999999</v>
      </c>
      <c r="M103" s="2">
        <v>0</v>
      </c>
      <c r="N103" s="2">
        <v>25944331.399999999</v>
      </c>
      <c r="O103" s="15">
        <v>0.1</v>
      </c>
      <c r="P103" s="2">
        <v>0</v>
      </c>
      <c r="Q103" s="13">
        <v>0.3</v>
      </c>
      <c r="R103" s="15">
        <v>0</v>
      </c>
      <c r="S103" s="2">
        <v>7783299.4199999999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18">
        <v>0</v>
      </c>
      <c r="AB103" s="4">
        <v>7783299.4199999999</v>
      </c>
      <c r="AD103" s="4">
        <f t="shared" si="1"/>
        <v>7783299.4199999999</v>
      </c>
      <c r="AE103" t="s">
        <v>54</v>
      </c>
      <c r="AF103"/>
      <c r="AG103"/>
      <c r="AH103"/>
      <c r="AI103"/>
      <c r="AJ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</row>
    <row r="104" spans="1:50" x14ac:dyDescent="0.25">
      <c r="A104" s="20">
        <v>913</v>
      </c>
      <c r="B104" t="s">
        <v>294</v>
      </c>
      <c r="C104" t="s">
        <v>9</v>
      </c>
      <c r="D104" t="s">
        <v>10</v>
      </c>
      <c r="E104" t="s">
        <v>189</v>
      </c>
      <c r="F104" s="2">
        <v>52381412000</v>
      </c>
      <c r="G104" s="2">
        <v>0</v>
      </c>
      <c r="H104" s="2">
        <v>52381412000</v>
      </c>
      <c r="I104" s="2">
        <v>83067388</v>
      </c>
      <c r="J104" s="2">
        <v>0</v>
      </c>
      <c r="K104" s="2">
        <v>83067388</v>
      </c>
      <c r="L104" s="2">
        <v>62114823.200000003</v>
      </c>
      <c r="M104" s="2">
        <v>0</v>
      </c>
      <c r="N104" s="2">
        <v>62114823.200000003</v>
      </c>
      <c r="O104" s="15">
        <v>0.1</v>
      </c>
      <c r="P104" s="2">
        <v>0</v>
      </c>
      <c r="Q104" s="13">
        <v>0.2</v>
      </c>
      <c r="R104" s="15">
        <v>0</v>
      </c>
      <c r="S104" s="2">
        <v>12422964.640000001</v>
      </c>
      <c r="T104" s="2">
        <v>4000000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18">
        <v>0</v>
      </c>
      <c r="AB104" s="4">
        <v>16422964.640000001</v>
      </c>
      <c r="AD104" s="4">
        <f t="shared" si="1"/>
        <v>16422964.640000001</v>
      </c>
      <c r="AE104" t="s">
        <v>76</v>
      </c>
      <c r="AF104"/>
      <c r="AG104"/>
      <c r="AH104"/>
      <c r="AI104"/>
      <c r="AJ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</row>
    <row r="105" spans="1:50" x14ac:dyDescent="0.25">
      <c r="A105" s="20">
        <v>916</v>
      </c>
      <c r="B105" t="s">
        <v>294</v>
      </c>
      <c r="C105" t="s">
        <v>9</v>
      </c>
      <c r="D105" t="s">
        <v>28</v>
      </c>
      <c r="E105" t="s">
        <v>190</v>
      </c>
      <c r="F105" s="2">
        <v>24000560600</v>
      </c>
      <c r="G105" s="2">
        <v>0</v>
      </c>
      <c r="H105" s="2">
        <v>24000560600</v>
      </c>
      <c r="I105" s="2">
        <v>66778690</v>
      </c>
      <c r="J105" s="2">
        <v>0</v>
      </c>
      <c r="K105" s="2">
        <v>66778690</v>
      </c>
      <c r="L105" s="2">
        <v>57178465.759999998</v>
      </c>
      <c r="M105" s="2">
        <v>0</v>
      </c>
      <c r="N105" s="2">
        <v>57178465.759999998</v>
      </c>
      <c r="O105" s="15">
        <v>0.1</v>
      </c>
      <c r="P105" s="2">
        <v>0</v>
      </c>
      <c r="Q105" s="13">
        <v>0.15</v>
      </c>
      <c r="R105" s="15">
        <v>0</v>
      </c>
      <c r="S105" s="2">
        <v>8576769.8640000001</v>
      </c>
      <c r="T105" s="2">
        <v>3000000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18">
        <v>0</v>
      </c>
      <c r="AB105" s="4">
        <v>11576769.864</v>
      </c>
      <c r="AD105" s="4">
        <f t="shared" si="1"/>
        <v>11576769.864</v>
      </c>
      <c r="AE105" t="s">
        <v>83</v>
      </c>
      <c r="AF105"/>
      <c r="AG105"/>
      <c r="AH105"/>
      <c r="AI105"/>
      <c r="AJ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</row>
    <row r="106" spans="1:50" x14ac:dyDescent="0.25">
      <c r="A106" s="20">
        <v>923</v>
      </c>
      <c r="B106" t="s">
        <v>293</v>
      </c>
      <c r="C106" t="s">
        <v>2</v>
      </c>
      <c r="D106" t="s">
        <v>215</v>
      </c>
      <c r="E106" t="s">
        <v>210</v>
      </c>
      <c r="F106" s="2">
        <v>34286045000</v>
      </c>
      <c r="G106" s="2">
        <v>0</v>
      </c>
      <c r="H106" s="2">
        <v>34286045000</v>
      </c>
      <c r="I106" s="2">
        <v>66430794</v>
      </c>
      <c r="J106" s="2">
        <v>0</v>
      </c>
      <c r="K106" s="2">
        <v>66430794</v>
      </c>
      <c r="L106" s="2">
        <v>52716376</v>
      </c>
      <c r="M106" s="2">
        <v>0</v>
      </c>
      <c r="N106" s="2">
        <v>52716376</v>
      </c>
      <c r="O106" s="15">
        <v>0.1</v>
      </c>
      <c r="P106" s="2">
        <v>0</v>
      </c>
      <c r="Q106" s="13">
        <v>0.3</v>
      </c>
      <c r="R106" s="15">
        <v>0</v>
      </c>
      <c r="S106" s="2">
        <v>15814912.800000001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18">
        <v>0</v>
      </c>
      <c r="AB106" s="4">
        <v>15814912.800000001</v>
      </c>
      <c r="AD106" s="4">
        <f t="shared" si="1"/>
        <v>15814912.800000001</v>
      </c>
      <c r="AE106" t="s">
        <v>263</v>
      </c>
      <c r="AF106"/>
      <c r="AG106"/>
      <c r="AH106"/>
      <c r="AI106"/>
      <c r="AJ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</row>
    <row r="107" spans="1:50" x14ac:dyDescent="0.25">
      <c r="A107" s="20">
        <v>924</v>
      </c>
      <c r="B107" t="s">
        <v>294</v>
      </c>
      <c r="C107" t="s">
        <v>9</v>
      </c>
      <c r="D107" t="s">
        <v>16</v>
      </c>
      <c r="E107" t="s">
        <v>191</v>
      </c>
      <c r="F107" s="2">
        <v>57106427000</v>
      </c>
      <c r="G107" s="2">
        <v>0</v>
      </c>
      <c r="H107" s="2">
        <v>57106427000</v>
      </c>
      <c r="I107" s="2">
        <v>91659159</v>
      </c>
      <c r="J107" s="2">
        <v>0</v>
      </c>
      <c r="K107" s="2">
        <v>91659159</v>
      </c>
      <c r="L107" s="2">
        <v>68816588.200000003</v>
      </c>
      <c r="M107" s="2">
        <v>0</v>
      </c>
      <c r="N107" s="2">
        <v>68816588.200000003</v>
      </c>
      <c r="O107" s="15">
        <v>0.1</v>
      </c>
      <c r="P107" s="2">
        <v>0</v>
      </c>
      <c r="Q107" s="13">
        <v>0.2</v>
      </c>
      <c r="R107" s="15">
        <v>0</v>
      </c>
      <c r="S107" s="2">
        <v>13763317.640000001</v>
      </c>
      <c r="T107" s="2">
        <v>4000000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18">
        <v>0</v>
      </c>
      <c r="AB107" s="4">
        <v>17763317.640000001</v>
      </c>
      <c r="AD107" s="4">
        <f t="shared" si="1"/>
        <v>17763317.640000001</v>
      </c>
      <c r="AE107" t="s">
        <v>18</v>
      </c>
      <c r="AF107"/>
      <c r="AG107"/>
      <c r="AH107"/>
      <c r="AI107"/>
      <c r="AJ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</row>
    <row r="108" spans="1:50" x14ac:dyDescent="0.25">
      <c r="A108" s="20">
        <v>926</v>
      </c>
      <c r="B108" t="s">
        <v>293</v>
      </c>
      <c r="C108" t="s">
        <v>9</v>
      </c>
      <c r="D108" t="s">
        <v>28</v>
      </c>
      <c r="E108" t="s">
        <v>192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15">
        <v>0.1</v>
      </c>
      <c r="P108" s="2">
        <v>0</v>
      </c>
      <c r="Q108" s="13">
        <v>0.3</v>
      </c>
      <c r="R108" s="15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18">
        <v>0</v>
      </c>
      <c r="AB108" s="4">
        <v>0</v>
      </c>
      <c r="AD108" s="4">
        <f t="shared" si="1"/>
        <v>0</v>
      </c>
      <c r="AE108" t="s">
        <v>83</v>
      </c>
      <c r="AF108"/>
      <c r="AG108"/>
      <c r="AH108"/>
      <c r="AI108"/>
      <c r="AJ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</row>
    <row r="109" spans="1:50" x14ac:dyDescent="0.25">
      <c r="A109" s="20">
        <v>934</v>
      </c>
      <c r="B109" t="s">
        <v>295</v>
      </c>
      <c r="C109" t="s">
        <v>2</v>
      </c>
      <c r="D109" t="s">
        <v>337</v>
      </c>
      <c r="E109" t="s">
        <v>193</v>
      </c>
      <c r="F109" s="2">
        <v>48712239100</v>
      </c>
      <c r="G109" s="2">
        <v>18825516000</v>
      </c>
      <c r="H109" s="2">
        <v>29886723100</v>
      </c>
      <c r="I109" s="2">
        <v>107811949</v>
      </c>
      <c r="J109" s="2">
        <v>33717956</v>
      </c>
      <c r="K109" s="2">
        <v>74093993</v>
      </c>
      <c r="L109" s="2">
        <v>88327053.359999999</v>
      </c>
      <c r="M109" s="2">
        <v>26187749.600000001</v>
      </c>
      <c r="N109" s="2">
        <v>62139303.759999998</v>
      </c>
      <c r="O109" s="15">
        <v>0.1</v>
      </c>
      <c r="P109" s="2">
        <v>2618774.96</v>
      </c>
      <c r="Q109" s="13">
        <v>0.2</v>
      </c>
      <c r="R109" s="15">
        <v>0</v>
      </c>
      <c r="S109" s="2">
        <v>12427860.752</v>
      </c>
      <c r="T109" s="2">
        <v>5000000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18">
        <v>0</v>
      </c>
      <c r="AB109" s="4">
        <v>20046635.712000001</v>
      </c>
      <c r="AD109" s="4">
        <f t="shared" si="1"/>
        <v>20046635.712000001</v>
      </c>
      <c r="AE109" t="s">
        <v>48</v>
      </c>
      <c r="AF109"/>
      <c r="AG109"/>
      <c r="AH109"/>
      <c r="AI109"/>
      <c r="AJ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</row>
    <row r="110" spans="1:50" x14ac:dyDescent="0.25">
      <c r="A110" s="20">
        <v>943</v>
      </c>
      <c r="B110" t="s">
        <v>294</v>
      </c>
      <c r="C110" t="s">
        <v>9</v>
      </c>
      <c r="D110" t="s">
        <v>16</v>
      </c>
      <c r="E110" t="s">
        <v>196</v>
      </c>
      <c r="F110" s="2">
        <v>42125242000</v>
      </c>
      <c r="G110" s="2">
        <v>0</v>
      </c>
      <c r="H110" s="2">
        <v>42125242000</v>
      </c>
      <c r="I110" s="2">
        <v>76829377</v>
      </c>
      <c r="J110" s="2">
        <v>0</v>
      </c>
      <c r="K110" s="2">
        <v>76829377</v>
      </c>
      <c r="L110" s="2">
        <v>59979280.200000003</v>
      </c>
      <c r="M110" s="2">
        <v>0</v>
      </c>
      <c r="N110" s="2">
        <v>59979280.200000003</v>
      </c>
      <c r="O110" s="15">
        <v>0.1</v>
      </c>
      <c r="P110" s="2">
        <v>0</v>
      </c>
      <c r="Q110" s="13">
        <v>0.15</v>
      </c>
      <c r="R110" s="15">
        <v>0</v>
      </c>
      <c r="S110" s="2">
        <v>8996892.0299999993</v>
      </c>
      <c r="T110" s="2">
        <v>3000000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18">
        <v>0</v>
      </c>
      <c r="AB110" s="4">
        <v>11996892.029999999</v>
      </c>
      <c r="AD110" s="4">
        <f t="shared" si="1"/>
        <v>11996892.029999999</v>
      </c>
      <c r="AE110" t="s">
        <v>33</v>
      </c>
      <c r="AF110"/>
      <c r="AG110"/>
      <c r="AH110"/>
      <c r="AI110"/>
      <c r="AJ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</row>
    <row r="111" spans="1:50" x14ac:dyDescent="0.25">
      <c r="A111" s="20">
        <v>957</v>
      </c>
      <c r="B111" t="s">
        <v>294</v>
      </c>
      <c r="C111" t="s">
        <v>2</v>
      </c>
      <c r="D111" t="s">
        <v>337</v>
      </c>
      <c r="E111" t="s">
        <v>197</v>
      </c>
      <c r="F111" s="2">
        <v>34607340000</v>
      </c>
      <c r="G111" s="2">
        <v>1987152000</v>
      </c>
      <c r="H111" s="2">
        <v>32620188000</v>
      </c>
      <c r="I111" s="2">
        <v>76647817</v>
      </c>
      <c r="J111" s="2">
        <v>5134301</v>
      </c>
      <c r="K111" s="2">
        <v>71513516</v>
      </c>
      <c r="L111" s="2">
        <v>62804881</v>
      </c>
      <c r="M111" s="2">
        <v>4339440.2</v>
      </c>
      <c r="N111" s="2">
        <v>58465440.799999997</v>
      </c>
      <c r="O111" s="15">
        <v>0.1</v>
      </c>
      <c r="P111" s="2">
        <v>433944.02</v>
      </c>
      <c r="Q111" s="13">
        <v>0.2</v>
      </c>
      <c r="R111" s="15">
        <v>0</v>
      </c>
      <c r="S111" s="2">
        <v>11693088.16</v>
      </c>
      <c r="T111" s="2">
        <v>4000000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18">
        <v>0</v>
      </c>
      <c r="AB111" s="4">
        <v>16127032.18</v>
      </c>
      <c r="AD111" s="4">
        <f t="shared" si="1"/>
        <v>16127032.18</v>
      </c>
      <c r="AE111" t="s">
        <v>103</v>
      </c>
      <c r="AF111"/>
      <c r="AG111"/>
      <c r="AH111"/>
      <c r="AI111"/>
      <c r="AJ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</row>
    <row r="112" spans="1:50" x14ac:dyDescent="0.25">
      <c r="A112" s="20">
        <v>962</v>
      </c>
      <c r="B112" t="s">
        <v>293</v>
      </c>
      <c r="C112" t="s">
        <v>2</v>
      </c>
      <c r="D112" t="s">
        <v>338</v>
      </c>
      <c r="E112" t="s">
        <v>199</v>
      </c>
      <c r="F112" s="2">
        <v>67117972000</v>
      </c>
      <c r="G112" s="2">
        <v>0</v>
      </c>
      <c r="H112" s="2">
        <v>67117972000</v>
      </c>
      <c r="I112" s="2">
        <v>104586504</v>
      </c>
      <c r="J112" s="2">
        <v>0</v>
      </c>
      <c r="K112" s="2">
        <v>104586504</v>
      </c>
      <c r="L112" s="2">
        <v>77739315.200000003</v>
      </c>
      <c r="M112" s="2">
        <v>0</v>
      </c>
      <c r="N112" s="2">
        <v>77739315.200000003</v>
      </c>
      <c r="O112" s="15">
        <v>0.1</v>
      </c>
      <c r="P112" s="2">
        <v>0</v>
      </c>
      <c r="Q112" s="13">
        <v>0.3</v>
      </c>
      <c r="R112" s="15">
        <v>0</v>
      </c>
      <c r="S112" s="2">
        <v>23321794.559999999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18">
        <v>0</v>
      </c>
      <c r="AB112" s="4">
        <v>23321794.559999999</v>
      </c>
      <c r="AD112" s="4">
        <f t="shared" si="1"/>
        <v>23321794.559999999</v>
      </c>
      <c r="AE112" t="s">
        <v>95</v>
      </c>
      <c r="AF112"/>
      <c r="AG112"/>
      <c r="AH112"/>
      <c r="AI112"/>
      <c r="AJ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</row>
    <row r="113" spans="1:50" x14ac:dyDescent="0.25">
      <c r="A113" s="20">
        <v>967</v>
      </c>
      <c r="B113" t="s">
        <v>293</v>
      </c>
      <c r="C113" t="s">
        <v>2</v>
      </c>
      <c r="D113" t="s">
        <v>337</v>
      </c>
      <c r="E113" t="s">
        <v>200</v>
      </c>
      <c r="F113" s="2">
        <v>44811150000</v>
      </c>
      <c r="G113" s="2">
        <v>0</v>
      </c>
      <c r="H113" s="2">
        <v>44811150000</v>
      </c>
      <c r="I113" s="2">
        <v>76991469</v>
      </c>
      <c r="J113" s="2">
        <v>0</v>
      </c>
      <c r="K113" s="2">
        <v>76991469</v>
      </c>
      <c r="L113" s="2">
        <v>59067009</v>
      </c>
      <c r="M113" s="2">
        <v>0</v>
      </c>
      <c r="N113" s="2">
        <v>59067009</v>
      </c>
      <c r="O113" s="15">
        <v>0.1</v>
      </c>
      <c r="P113" s="2">
        <v>0</v>
      </c>
      <c r="Q113" s="13">
        <v>0.3</v>
      </c>
      <c r="R113" s="15">
        <v>0</v>
      </c>
      <c r="S113" s="2">
        <v>17720102.699999999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18">
        <v>0</v>
      </c>
      <c r="AB113" s="4">
        <v>17720102.699999999</v>
      </c>
      <c r="AD113" s="4">
        <f t="shared" si="1"/>
        <v>17720102.699999999</v>
      </c>
      <c r="AE113" t="s">
        <v>48</v>
      </c>
      <c r="AF113"/>
      <c r="AG113"/>
      <c r="AH113"/>
      <c r="AI113"/>
      <c r="AJ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</row>
    <row r="114" spans="1:50" x14ac:dyDescent="0.25">
      <c r="A114" s="20">
        <v>985</v>
      </c>
      <c r="B114" t="s">
        <v>294</v>
      </c>
      <c r="C114" t="s">
        <v>9</v>
      </c>
      <c r="D114" t="s">
        <v>16</v>
      </c>
      <c r="E114" t="s">
        <v>203</v>
      </c>
      <c r="F114" s="2">
        <v>52121161000</v>
      </c>
      <c r="G114" s="2">
        <v>0</v>
      </c>
      <c r="H114" s="2">
        <v>52121161000</v>
      </c>
      <c r="I114" s="2">
        <v>92819695</v>
      </c>
      <c r="J114" s="2">
        <v>0</v>
      </c>
      <c r="K114" s="2">
        <v>92819695</v>
      </c>
      <c r="L114" s="2">
        <v>71971230.599999994</v>
      </c>
      <c r="M114" s="2">
        <v>0</v>
      </c>
      <c r="N114" s="2">
        <v>71971230.599999994</v>
      </c>
      <c r="O114" s="15">
        <v>0.1</v>
      </c>
      <c r="P114" s="2">
        <v>0</v>
      </c>
      <c r="Q114" s="13">
        <v>0.2</v>
      </c>
      <c r="R114" s="15">
        <v>0</v>
      </c>
      <c r="S114" s="2">
        <v>14394246.119999999</v>
      </c>
      <c r="T114" s="2">
        <v>4000000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18">
        <v>0</v>
      </c>
      <c r="AB114" s="4">
        <v>18394246.120000001</v>
      </c>
      <c r="AD114" s="4">
        <f t="shared" si="1"/>
        <v>18394246.120000001</v>
      </c>
      <c r="AE114" t="s">
        <v>20</v>
      </c>
      <c r="AF114"/>
      <c r="AG114"/>
      <c r="AH114"/>
      <c r="AI114"/>
      <c r="AJ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</row>
    <row r="115" spans="1:50" x14ac:dyDescent="0.25">
      <c r="A115" s="20">
        <v>999</v>
      </c>
      <c r="B115" t="s">
        <v>295</v>
      </c>
      <c r="C115" t="s">
        <v>2</v>
      </c>
      <c r="D115" t="s">
        <v>8</v>
      </c>
      <c r="E115" t="s">
        <v>205</v>
      </c>
      <c r="F115" s="2">
        <v>136082165300</v>
      </c>
      <c r="G115" s="2">
        <v>1355640000</v>
      </c>
      <c r="H115" s="2">
        <v>134726525300</v>
      </c>
      <c r="I115" s="2">
        <v>213969851</v>
      </c>
      <c r="J115" s="2">
        <v>4200548</v>
      </c>
      <c r="K115" s="2">
        <v>209769303</v>
      </c>
      <c r="L115" s="2">
        <v>159536984.88</v>
      </c>
      <c r="M115" s="2">
        <v>3658292</v>
      </c>
      <c r="N115" s="2">
        <v>155878692.88</v>
      </c>
      <c r="O115" s="15">
        <v>0.1</v>
      </c>
      <c r="P115" s="2">
        <v>365829.2</v>
      </c>
      <c r="Q115" s="13">
        <v>0.25</v>
      </c>
      <c r="R115" s="15">
        <v>0.4</v>
      </c>
      <c r="S115" s="2">
        <v>39851477.152000003</v>
      </c>
      <c r="T115" s="2">
        <v>7000000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18">
        <v>0</v>
      </c>
      <c r="AB115" s="4">
        <v>47217306.351999998</v>
      </c>
      <c r="AD115" s="4">
        <f t="shared" si="1"/>
        <v>47217306.351999998</v>
      </c>
      <c r="AE115" t="s">
        <v>54</v>
      </c>
      <c r="AF115"/>
      <c r="AG115"/>
      <c r="AH115"/>
      <c r="AI115"/>
      <c r="AJ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</row>
    <row r="116" spans="1:50" x14ac:dyDescent="0.25">
      <c r="A116" s="20">
        <v>1000</v>
      </c>
      <c r="B116" t="s">
        <v>294</v>
      </c>
      <c r="C116" t="s">
        <v>2</v>
      </c>
      <c r="D116" t="s">
        <v>215</v>
      </c>
      <c r="E116" t="s">
        <v>206</v>
      </c>
      <c r="F116" s="2">
        <v>26609154000</v>
      </c>
      <c r="G116" s="2">
        <v>99600000</v>
      </c>
      <c r="H116" s="2">
        <v>26509554000</v>
      </c>
      <c r="I116" s="2">
        <v>72237045</v>
      </c>
      <c r="J116" s="2">
        <v>348600</v>
      </c>
      <c r="K116" s="2">
        <v>71888445</v>
      </c>
      <c r="L116" s="2">
        <v>61593383.399999999</v>
      </c>
      <c r="M116" s="2">
        <v>308760</v>
      </c>
      <c r="N116" s="2">
        <v>61284623.399999999</v>
      </c>
      <c r="O116" s="15">
        <v>0.1</v>
      </c>
      <c r="P116" s="2">
        <v>30876</v>
      </c>
      <c r="Q116" s="13">
        <v>0.2</v>
      </c>
      <c r="R116" s="15">
        <v>0</v>
      </c>
      <c r="S116" s="2">
        <v>12256924.68</v>
      </c>
      <c r="T116" s="2">
        <v>4000000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18">
        <v>0</v>
      </c>
      <c r="AB116" s="4">
        <v>16287800.68</v>
      </c>
      <c r="AD116" s="4">
        <f t="shared" si="1"/>
        <v>16287800.68</v>
      </c>
      <c r="AE116" t="s">
        <v>198</v>
      </c>
      <c r="AF116"/>
      <c r="AG116"/>
      <c r="AH116"/>
      <c r="AI116"/>
      <c r="AJ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</row>
    <row r="117" spans="1:50" x14ac:dyDescent="0.25">
      <c r="A117" s="20">
        <v>1002</v>
      </c>
      <c r="B117" t="s">
        <v>294</v>
      </c>
      <c r="C117" t="s">
        <v>2</v>
      </c>
      <c r="D117" t="s">
        <v>338</v>
      </c>
      <c r="E117" t="s">
        <v>207</v>
      </c>
      <c r="F117" s="2">
        <v>36691591200</v>
      </c>
      <c r="G117" s="2">
        <v>682500000</v>
      </c>
      <c r="H117" s="2">
        <v>36009091200</v>
      </c>
      <c r="I117" s="2">
        <v>89763296</v>
      </c>
      <c r="J117" s="2">
        <v>2315904</v>
      </c>
      <c r="K117" s="2">
        <v>87447392</v>
      </c>
      <c r="L117" s="2">
        <v>75086659.519999996</v>
      </c>
      <c r="M117" s="2">
        <v>2042904</v>
      </c>
      <c r="N117" s="2">
        <v>73043755.519999996</v>
      </c>
      <c r="O117" s="15">
        <v>0.1</v>
      </c>
      <c r="P117" s="2">
        <v>204290.4</v>
      </c>
      <c r="Q117" s="13">
        <v>0.2</v>
      </c>
      <c r="R117" s="15">
        <v>0</v>
      </c>
      <c r="S117" s="2">
        <v>14608751.104</v>
      </c>
      <c r="T117" s="2">
        <v>4000000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18">
        <v>0</v>
      </c>
      <c r="AB117" s="4">
        <v>18813041.504000001</v>
      </c>
      <c r="AD117" s="4">
        <f t="shared" si="1"/>
        <v>18813041.504000001</v>
      </c>
      <c r="AE117" t="s">
        <v>177</v>
      </c>
      <c r="AF117"/>
      <c r="AG117"/>
      <c r="AH117"/>
      <c r="AI117"/>
      <c r="AJ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</row>
    <row r="118" spans="1:50" x14ac:dyDescent="0.25">
      <c r="A118" s="20">
        <v>1004</v>
      </c>
      <c r="B118" t="s">
        <v>294</v>
      </c>
      <c r="C118" t="s">
        <v>9</v>
      </c>
      <c r="D118" t="s">
        <v>28</v>
      </c>
      <c r="E118" t="s">
        <v>208</v>
      </c>
      <c r="F118" s="2">
        <v>32327240000</v>
      </c>
      <c r="G118" s="2">
        <v>0</v>
      </c>
      <c r="H118" s="2">
        <v>32327240000</v>
      </c>
      <c r="I118" s="2">
        <v>64269928</v>
      </c>
      <c r="J118" s="2">
        <v>0</v>
      </c>
      <c r="K118" s="2">
        <v>64269928</v>
      </c>
      <c r="L118" s="2">
        <v>51339032</v>
      </c>
      <c r="M118" s="2">
        <v>0</v>
      </c>
      <c r="N118" s="2">
        <v>51339032</v>
      </c>
      <c r="O118" s="15">
        <v>0.1</v>
      </c>
      <c r="P118" s="2">
        <v>0</v>
      </c>
      <c r="Q118" s="13">
        <v>0.15</v>
      </c>
      <c r="R118" s="15">
        <v>0</v>
      </c>
      <c r="S118" s="2">
        <v>7700854.7999999998</v>
      </c>
      <c r="T118" s="2">
        <v>3000000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18">
        <v>0</v>
      </c>
      <c r="AB118" s="4">
        <v>10700854.800000001</v>
      </c>
      <c r="AD118" s="4">
        <f t="shared" si="1"/>
        <v>10700854.800000001</v>
      </c>
      <c r="AE118" t="s">
        <v>34</v>
      </c>
      <c r="AF118"/>
      <c r="AG118"/>
      <c r="AH118"/>
      <c r="AI118"/>
      <c r="AJ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</row>
    <row r="119" spans="1:50" x14ac:dyDescent="0.25">
      <c r="A119" s="20">
        <v>1012</v>
      </c>
      <c r="B119" t="s">
        <v>294</v>
      </c>
      <c r="C119" t="s">
        <v>2</v>
      </c>
      <c r="D119" t="s">
        <v>8</v>
      </c>
      <c r="E119" t="s">
        <v>211</v>
      </c>
      <c r="F119" s="2">
        <v>123148365000</v>
      </c>
      <c r="G119" s="2">
        <v>3345240000</v>
      </c>
      <c r="H119" s="2">
        <v>119803125000</v>
      </c>
      <c r="I119" s="2">
        <v>201415244</v>
      </c>
      <c r="J119" s="2">
        <v>9270393</v>
      </c>
      <c r="K119" s="2">
        <v>192144851</v>
      </c>
      <c r="L119" s="2">
        <v>152155898</v>
      </c>
      <c r="M119" s="2">
        <v>7932297</v>
      </c>
      <c r="N119" s="2">
        <v>144223601</v>
      </c>
      <c r="O119" s="15">
        <v>0.1</v>
      </c>
      <c r="P119" s="2">
        <v>793229.7</v>
      </c>
      <c r="Q119" s="13">
        <v>0.25</v>
      </c>
      <c r="R119" s="15">
        <v>0.4</v>
      </c>
      <c r="S119" s="2">
        <v>36055900.25</v>
      </c>
      <c r="T119" s="2">
        <v>6000000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18">
        <v>0</v>
      </c>
      <c r="AB119" s="4">
        <v>42849129.950000003</v>
      </c>
      <c r="AD119" s="4">
        <f t="shared" si="1"/>
        <v>42849129.950000003</v>
      </c>
      <c r="AE119" t="s">
        <v>49</v>
      </c>
      <c r="AF119"/>
      <c r="AG119"/>
      <c r="AH119"/>
      <c r="AI119"/>
      <c r="AJ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</row>
    <row r="120" spans="1:50" x14ac:dyDescent="0.25">
      <c r="A120" s="20">
        <v>1014</v>
      </c>
      <c r="B120" t="s">
        <v>293</v>
      </c>
      <c r="C120" t="s">
        <v>2</v>
      </c>
      <c r="D120" t="s">
        <v>337</v>
      </c>
      <c r="E120" t="s">
        <v>212</v>
      </c>
      <c r="F120" s="2">
        <v>7713459000</v>
      </c>
      <c r="G120" s="2">
        <v>0</v>
      </c>
      <c r="H120" s="2">
        <v>7713459000</v>
      </c>
      <c r="I120" s="2">
        <v>22080304</v>
      </c>
      <c r="J120" s="2">
        <v>0</v>
      </c>
      <c r="K120" s="2">
        <v>22080304</v>
      </c>
      <c r="L120" s="2">
        <v>18994920.399999999</v>
      </c>
      <c r="M120" s="2">
        <v>0</v>
      </c>
      <c r="N120" s="2">
        <v>18994920.399999999</v>
      </c>
      <c r="O120" s="15">
        <v>0.1</v>
      </c>
      <c r="P120" s="2">
        <v>0</v>
      </c>
      <c r="Q120" s="13">
        <v>0.3</v>
      </c>
      <c r="R120" s="15">
        <v>0</v>
      </c>
      <c r="S120" s="2">
        <v>5698476.1200000001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18">
        <v>0</v>
      </c>
      <c r="AB120" s="4">
        <v>5698476.1200000001</v>
      </c>
      <c r="AD120" s="4">
        <f t="shared" si="1"/>
        <v>5698476.1200000001</v>
      </c>
      <c r="AE120" t="s">
        <v>48</v>
      </c>
      <c r="AF120"/>
      <c r="AG120"/>
      <c r="AH120"/>
      <c r="AI120"/>
      <c r="AJ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</row>
    <row r="121" spans="1:50" x14ac:dyDescent="0.25">
      <c r="A121" s="20">
        <v>1018</v>
      </c>
      <c r="B121" t="s">
        <v>293</v>
      </c>
      <c r="C121" t="s">
        <v>2</v>
      </c>
      <c r="D121" t="s">
        <v>215</v>
      </c>
      <c r="E121" t="s">
        <v>213</v>
      </c>
      <c r="F121" s="2">
        <v>45757000</v>
      </c>
      <c r="G121" s="2">
        <v>0</v>
      </c>
      <c r="H121" s="2">
        <v>45757000</v>
      </c>
      <c r="I121" s="2">
        <v>160150</v>
      </c>
      <c r="J121" s="2">
        <v>0</v>
      </c>
      <c r="K121" s="2">
        <v>160150</v>
      </c>
      <c r="L121" s="2">
        <v>141847.20000000001</v>
      </c>
      <c r="M121" s="2">
        <v>0</v>
      </c>
      <c r="N121" s="2">
        <v>141847.20000000001</v>
      </c>
      <c r="O121" s="15">
        <v>0.1</v>
      </c>
      <c r="P121" s="2">
        <v>0</v>
      </c>
      <c r="Q121" s="13">
        <v>0.3</v>
      </c>
      <c r="R121" s="15">
        <v>0</v>
      </c>
      <c r="S121" s="2">
        <v>42554.16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18">
        <v>0</v>
      </c>
      <c r="AB121" s="4">
        <v>42554.16</v>
      </c>
      <c r="AD121" s="4">
        <f t="shared" si="1"/>
        <v>42554.16</v>
      </c>
      <c r="AE121" t="s">
        <v>198</v>
      </c>
      <c r="AF121"/>
      <c r="AG121"/>
      <c r="AH121"/>
      <c r="AI121"/>
      <c r="AJ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</row>
    <row r="122" spans="1:50" x14ac:dyDescent="0.25">
      <c r="A122" s="20">
        <v>1022</v>
      </c>
      <c r="B122" t="s">
        <v>294</v>
      </c>
      <c r="C122" t="s">
        <v>9</v>
      </c>
      <c r="D122" t="s">
        <v>10</v>
      </c>
      <c r="E122" t="s">
        <v>214</v>
      </c>
      <c r="F122" s="2">
        <v>53953152000</v>
      </c>
      <c r="G122" s="2">
        <v>0</v>
      </c>
      <c r="H122" s="2">
        <v>53953152000</v>
      </c>
      <c r="I122" s="2">
        <v>111724143</v>
      </c>
      <c r="J122" s="2">
        <v>0</v>
      </c>
      <c r="K122" s="2">
        <v>111724143</v>
      </c>
      <c r="L122" s="2">
        <v>90142882.200000003</v>
      </c>
      <c r="M122" s="2">
        <v>0</v>
      </c>
      <c r="N122" s="2">
        <v>90142882.200000003</v>
      </c>
      <c r="O122" s="15">
        <v>0.1</v>
      </c>
      <c r="P122" s="2">
        <v>0</v>
      </c>
      <c r="Q122" s="13">
        <v>0.2</v>
      </c>
      <c r="R122" s="15">
        <v>0</v>
      </c>
      <c r="S122" s="2">
        <v>18028576.440000001</v>
      </c>
      <c r="T122" s="2">
        <v>4000000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18">
        <v>0</v>
      </c>
      <c r="AB122" s="4">
        <v>22028576.440000001</v>
      </c>
      <c r="AD122" s="4">
        <f t="shared" si="1"/>
        <v>22028576.440000001</v>
      </c>
      <c r="AE122" t="s">
        <v>204</v>
      </c>
      <c r="AF122"/>
      <c r="AG122"/>
      <c r="AH122"/>
      <c r="AI122"/>
      <c r="AJ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</row>
    <row r="123" spans="1:50" x14ac:dyDescent="0.25">
      <c r="A123" s="20">
        <v>1034</v>
      </c>
      <c r="B123" t="s">
        <v>294</v>
      </c>
      <c r="C123" t="s">
        <v>9</v>
      </c>
      <c r="D123" t="s">
        <v>10</v>
      </c>
      <c r="E123" t="s">
        <v>217</v>
      </c>
      <c r="F123" s="2">
        <v>78441162000</v>
      </c>
      <c r="G123" s="2">
        <v>0</v>
      </c>
      <c r="H123" s="2">
        <v>78441162000</v>
      </c>
      <c r="I123" s="2">
        <v>150096338</v>
      </c>
      <c r="J123" s="2">
        <v>0</v>
      </c>
      <c r="K123" s="2">
        <v>150096338</v>
      </c>
      <c r="L123" s="2">
        <v>118719873.2</v>
      </c>
      <c r="M123" s="2">
        <v>0</v>
      </c>
      <c r="N123" s="2">
        <v>118719873.2</v>
      </c>
      <c r="O123" s="15">
        <v>0.1</v>
      </c>
      <c r="P123" s="2">
        <v>0</v>
      </c>
      <c r="Q123" s="13">
        <v>0.25</v>
      </c>
      <c r="R123" s="15">
        <v>0</v>
      </c>
      <c r="S123" s="2">
        <v>29679968.300000001</v>
      </c>
      <c r="T123" s="2">
        <v>5000000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18">
        <v>0</v>
      </c>
      <c r="AB123" s="4">
        <v>34679968.299999997</v>
      </c>
      <c r="AD123" s="4">
        <f t="shared" si="1"/>
        <v>34679968.299999997</v>
      </c>
      <c r="AE123" t="s">
        <v>12</v>
      </c>
      <c r="AF123"/>
      <c r="AG123"/>
      <c r="AH123"/>
      <c r="AI123"/>
      <c r="AJ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</row>
    <row r="124" spans="1:50" x14ac:dyDescent="0.25">
      <c r="A124" s="20">
        <v>1040</v>
      </c>
      <c r="B124" t="s">
        <v>294</v>
      </c>
      <c r="C124" t="s">
        <v>2</v>
      </c>
      <c r="D124" t="s">
        <v>215</v>
      </c>
      <c r="E124" t="s">
        <v>219</v>
      </c>
      <c r="F124" s="2">
        <v>76864005000</v>
      </c>
      <c r="G124" s="2">
        <v>0</v>
      </c>
      <c r="H124" s="2">
        <v>76864005000</v>
      </c>
      <c r="I124" s="2">
        <v>135092796</v>
      </c>
      <c r="J124" s="2">
        <v>0</v>
      </c>
      <c r="K124" s="2">
        <v>135092796</v>
      </c>
      <c r="L124" s="2">
        <v>104347194</v>
      </c>
      <c r="M124" s="2">
        <v>0</v>
      </c>
      <c r="N124" s="2">
        <v>104347194</v>
      </c>
      <c r="O124" s="15">
        <v>0.1</v>
      </c>
      <c r="P124" s="2">
        <v>0</v>
      </c>
      <c r="Q124" s="13">
        <v>0.25</v>
      </c>
      <c r="R124" s="15">
        <v>0</v>
      </c>
      <c r="S124" s="2">
        <v>26086798.5</v>
      </c>
      <c r="T124" s="2">
        <v>5000000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18">
        <v>0</v>
      </c>
      <c r="AB124" s="4">
        <v>31086798.5</v>
      </c>
      <c r="AD124" s="4">
        <f t="shared" si="1"/>
        <v>31086798.5</v>
      </c>
      <c r="AE124" t="s">
        <v>198</v>
      </c>
      <c r="AF124"/>
      <c r="AG124"/>
      <c r="AH124"/>
      <c r="AI124"/>
      <c r="AJ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</row>
    <row r="125" spans="1:50" x14ac:dyDescent="0.25">
      <c r="A125" s="20">
        <v>1042</v>
      </c>
      <c r="B125" t="s">
        <v>294</v>
      </c>
      <c r="C125" t="s">
        <v>2</v>
      </c>
      <c r="D125" t="s">
        <v>215</v>
      </c>
      <c r="E125" t="s">
        <v>220</v>
      </c>
      <c r="F125" s="2">
        <v>113162634000</v>
      </c>
      <c r="G125" s="2">
        <v>0</v>
      </c>
      <c r="H125" s="2">
        <v>113162634000</v>
      </c>
      <c r="I125" s="2">
        <v>210197227</v>
      </c>
      <c r="J125" s="2">
        <v>0</v>
      </c>
      <c r="K125" s="2">
        <v>210197227</v>
      </c>
      <c r="L125" s="2">
        <v>164932173.40000001</v>
      </c>
      <c r="M125" s="2">
        <v>0</v>
      </c>
      <c r="N125" s="2">
        <v>164932173.40000001</v>
      </c>
      <c r="O125" s="15">
        <v>0.1</v>
      </c>
      <c r="P125" s="2">
        <v>0</v>
      </c>
      <c r="Q125" s="13">
        <v>0.25</v>
      </c>
      <c r="R125" s="15">
        <v>0.4</v>
      </c>
      <c r="S125" s="2">
        <v>43472869.359999999</v>
      </c>
      <c r="T125" s="2">
        <v>6000000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18">
        <v>0</v>
      </c>
      <c r="AB125" s="4">
        <v>49472869.359999999</v>
      </c>
      <c r="AD125" s="4">
        <f t="shared" si="1"/>
        <v>49472869.359999999</v>
      </c>
      <c r="AE125" t="s">
        <v>263</v>
      </c>
      <c r="AF125"/>
      <c r="AG125"/>
      <c r="AH125"/>
      <c r="AI125"/>
      <c r="AJ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</row>
    <row r="126" spans="1:50" x14ac:dyDescent="0.25">
      <c r="A126" s="20">
        <v>1044</v>
      </c>
      <c r="B126" t="s">
        <v>294</v>
      </c>
      <c r="C126" t="s">
        <v>2</v>
      </c>
      <c r="D126" t="s">
        <v>215</v>
      </c>
      <c r="E126" t="s">
        <v>221</v>
      </c>
      <c r="F126" s="2">
        <v>16266123000</v>
      </c>
      <c r="G126" s="2">
        <v>0</v>
      </c>
      <c r="H126" s="2">
        <v>16266123000</v>
      </c>
      <c r="I126" s="2">
        <v>45792144</v>
      </c>
      <c r="J126" s="2">
        <v>0</v>
      </c>
      <c r="K126" s="2">
        <v>45792144</v>
      </c>
      <c r="L126" s="2">
        <v>39285694.799999997</v>
      </c>
      <c r="M126" s="2">
        <v>0</v>
      </c>
      <c r="N126" s="2">
        <v>39285694.799999997</v>
      </c>
      <c r="O126" s="15">
        <v>0.1</v>
      </c>
      <c r="P126" s="2">
        <v>0</v>
      </c>
      <c r="Q126" s="13">
        <v>0.15</v>
      </c>
      <c r="R126" s="15">
        <v>0</v>
      </c>
      <c r="S126" s="2">
        <v>5892854.2199999997</v>
      </c>
      <c r="T126" s="2">
        <v>3000000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18">
        <v>0</v>
      </c>
      <c r="AB126" s="4">
        <v>8892854.2200000007</v>
      </c>
      <c r="AD126" s="4">
        <f t="shared" si="1"/>
        <v>8892854.2200000007</v>
      </c>
      <c r="AE126" t="s">
        <v>198</v>
      </c>
      <c r="AF126"/>
      <c r="AG126"/>
      <c r="AH126"/>
      <c r="AI126"/>
      <c r="AJ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</row>
    <row r="127" spans="1:50" x14ac:dyDescent="0.25">
      <c r="A127" s="20">
        <v>1045</v>
      </c>
      <c r="B127" t="s">
        <v>294</v>
      </c>
      <c r="C127" t="s">
        <v>2</v>
      </c>
      <c r="D127" t="s">
        <v>215</v>
      </c>
      <c r="E127" t="s">
        <v>222</v>
      </c>
      <c r="F127" s="2">
        <v>7794408500</v>
      </c>
      <c r="G127" s="2">
        <v>0</v>
      </c>
      <c r="H127" s="2">
        <v>7794408500</v>
      </c>
      <c r="I127" s="2">
        <v>25798067</v>
      </c>
      <c r="J127" s="2">
        <v>0</v>
      </c>
      <c r="K127" s="2">
        <v>25798067</v>
      </c>
      <c r="L127" s="2">
        <v>22680303.600000001</v>
      </c>
      <c r="M127" s="2">
        <v>0</v>
      </c>
      <c r="N127" s="2">
        <v>22680303.600000001</v>
      </c>
      <c r="O127" s="15">
        <v>0.1</v>
      </c>
      <c r="P127" s="2">
        <v>0</v>
      </c>
      <c r="Q127" s="13">
        <v>0.1</v>
      </c>
      <c r="R127" s="15">
        <v>0</v>
      </c>
      <c r="S127" s="2">
        <v>2268030.36</v>
      </c>
      <c r="T127" s="2">
        <v>2000000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18">
        <v>0</v>
      </c>
      <c r="AB127" s="4">
        <v>4268030.3600000003</v>
      </c>
      <c r="AD127" s="4">
        <f t="shared" si="1"/>
        <v>4268030.3600000003</v>
      </c>
      <c r="AE127" t="s">
        <v>263</v>
      </c>
      <c r="AF127"/>
      <c r="AG127"/>
      <c r="AH127"/>
      <c r="AI127"/>
      <c r="AJ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</row>
    <row r="128" spans="1:50" x14ac:dyDescent="0.25">
      <c r="A128" s="20">
        <v>1046</v>
      </c>
      <c r="B128" t="s">
        <v>294</v>
      </c>
      <c r="C128" t="s">
        <v>2</v>
      </c>
      <c r="D128" t="s">
        <v>215</v>
      </c>
      <c r="E128" t="s">
        <v>223</v>
      </c>
      <c r="F128" s="2">
        <v>241591740500</v>
      </c>
      <c r="G128" s="2">
        <v>0</v>
      </c>
      <c r="H128" s="2">
        <v>241591740500</v>
      </c>
      <c r="I128" s="2">
        <v>405177910</v>
      </c>
      <c r="J128" s="2">
        <v>0</v>
      </c>
      <c r="K128" s="2">
        <v>405177910</v>
      </c>
      <c r="L128" s="2">
        <v>308541213.80000001</v>
      </c>
      <c r="M128" s="2">
        <v>0</v>
      </c>
      <c r="N128" s="2">
        <v>308541213.80000001</v>
      </c>
      <c r="O128" s="15">
        <v>0.1</v>
      </c>
      <c r="P128" s="2">
        <v>0</v>
      </c>
      <c r="Q128" s="13">
        <v>0.25</v>
      </c>
      <c r="R128" s="15">
        <v>0.5</v>
      </c>
      <c r="S128" s="2">
        <v>116770606.90000001</v>
      </c>
      <c r="T128" s="2">
        <v>7000000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18">
        <v>0</v>
      </c>
      <c r="AB128" s="4">
        <v>123770606.90000001</v>
      </c>
      <c r="AD128" s="4">
        <f t="shared" si="1"/>
        <v>123770606.90000001</v>
      </c>
      <c r="AE128" t="s">
        <v>198</v>
      </c>
      <c r="AF128"/>
      <c r="AG128"/>
      <c r="AH128"/>
      <c r="AI128"/>
      <c r="AJ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</row>
    <row r="129" spans="1:50" x14ac:dyDescent="0.25">
      <c r="A129" s="20">
        <v>1047</v>
      </c>
      <c r="B129" t="s">
        <v>294</v>
      </c>
      <c r="C129" t="s">
        <v>2</v>
      </c>
      <c r="D129" t="s">
        <v>215</v>
      </c>
      <c r="E129" t="s">
        <v>224</v>
      </c>
      <c r="F129" s="2">
        <v>26105888000</v>
      </c>
      <c r="G129" s="2">
        <v>0</v>
      </c>
      <c r="H129" s="2">
        <v>26105888000</v>
      </c>
      <c r="I129" s="2">
        <v>60016571</v>
      </c>
      <c r="J129" s="2">
        <v>0</v>
      </c>
      <c r="K129" s="2">
        <v>60016571</v>
      </c>
      <c r="L129" s="2">
        <v>49574215.799999997</v>
      </c>
      <c r="M129" s="2">
        <v>0</v>
      </c>
      <c r="N129" s="2">
        <v>49574215.799999997</v>
      </c>
      <c r="O129" s="15">
        <v>0.1</v>
      </c>
      <c r="P129" s="2">
        <v>0</v>
      </c>
      <c r="Q129" s="13">
        <v>0.15</v>
      </c>
      <c r="R129" s="15">
        <v>0</v>
      </c>
      <c r="S129" s="2">
        <v>7436132.3700000001</v>
      </c>
      <c r="T129" s="2">
        <v>3000000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18">
        <v>0</v>
      </c>
      <c r="AB129" s="4">
        <v>10436132.369999999</v>
      </c>
      <c r="AD129" s="4">
        <f t="shared" si="1"/>
        <v>10436132.369999999</v>
      </c>
      <c r="AE129" t="s">
        <v>263</v>
      </c>
      <c r="AF129"/>
      <c r="AG129"/>
      <c r="AH129"/>
      <c r="AI129"/>
      <c r="AJ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</row>
    <row r="130" spans="1:50" x14ac:dyDescent="0.25">
      <c r="A130" s="20">
        <v>1048</v>
      </c>
      <c r="B130" t="s">
        <v>294</v>
      </c>
      <c r="C130" t="s">
        <v>2</v>
      </c>
      <c r="D130" t="s">
        <v>215</v>
      </c>
      <c r="E130" t="s">
        <v>225</v>
      </c>
      <c r="F130" s="2">
        <v>29807022000</v>
      </c>
      <c r="G130" s="2">
        <v>0</v>
      </c>
      <c r="H130" s="2">
        <v>29807022000</v>
      </c>
      <c r="I130" s="2">
        <v>60746664</v>
      </c>
      <c r="J130" s="2">
        <v>0</v>
      </c>
      <c r="K130" s="2">
        <v>60746664</v>
      </c>
      <c r="L130" s="2">
        <v>48823855.200000003</v>
      </c>
      <c r="M130" s="2">
        <v>0</v>
      </c>
      <c r="N130" s="2">
        <v>48823855.200000003</v>
      </c>
      <c r="O130" s="15">
        <v>0.1</v>
      </c>
      <c r="P130" s="2">
        <v>0</v>
      </c>
      <c r="Q130" s="13">
        <v>0.15</v>
      </c>
      <c r="R130" s="15">
        <v>0</v>
      </c>
      <c r="S130" s="2">
        <v>7323578.2800000003</v>
      </c>
      <c r="T130" s="2">
        <v>3000000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18">
        <v>0</v>
      </c>
      <c r="AB130" s="4">
        <v>10323578.279999999</v>
      </c>
      <c r="AD130" s="4">
        <f t="shared" si="1"/>
        <v>10323578.279999999</v>
      </c>
      <c r="AE130" t="s">
        <v>263</v>
      </c>
      <c r="AF130"/>
      <c r="AG130"/>
      <c r="AH130"/>
      <c r="AI130"/>
      <c r="AJ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</row>
    <row r="131" spans="1:50" x14ac:dyDescent="0.25">
      <c r="A131" s="20">
        <v>1057</v>
      </c>
      <c r="B131" t="s">
        <v>293</v>
      </c>
      <c r="C131" t="s">
        <v>9</v>
      </c>
      <c r="D131" t="s">
        <v>28</v>
      </c>
      <c r="E131" t="s">
        <v>226</v>
      </c>
      <c r="F131" s="2">
        <v>57813000000</v>
      </c>
      <c r="G131" s="2">
        <v>0</v>
      </c>
      <c r="H131" s="2">
        <v>57813000000</v>
      </c>
      <c r="I131" s="2">
        <v>117528301</v>
      </c>
      <c r="J131" s="2">
        <v>0</v>
      </c>
      <c r="K131" s="2">
        <v>117528301</v>
      </c>
      <c r="L131" s="2">
        <v>94403101</v>
      </c>
      <c r="M131" s="2">
        <v>0</v>
      </c>
      <c r="N131" s="2">
        <v>94403101</v>
      </c>
      <c r="O131" s="15">
        <v>0.1</v>
      </c>
      <c r="P131" s="2">
        <v>0</v>
      </c>
      <c r="Q131" s="13">
        <v>0.3</v>
      </c>
      <c r="R131" s="15">
        <v>0</v>
      </c>
      <c r="S131" s="2">
        <v>28320930.300000001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18">
        <v>0</v>
      </c>
      <c r="AB131" s="4">
        <v>28320930.300000001</v>
      </c>
      <c r="AD131" s="4">
        <f t="shared" ref="AD131:AD194" si="2">AB131+AC131</f>
        <v>28320930.300000001</v>
      </c>
      <c r="AE131" t="s">
        <v>34</v>
      </c>
      <c r="AF131"/>
      <c r="AG131"/>
      <c r="AH131"/>
      <c r="AI131"/>
      <c r="AJ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</row>
    <row r="132" spans="1:50" x14ac:dyDescent="0.25">
      <c r="A132" s="20">
        <v>1063</v>
      </c>
      <c r="B132" t="s">
        <v>294</v>
      </c>
      <c r="C132" t="s">
        <v>9</v>
      </c>
      <c r="D132" t="s">
        <v>10</v>
      </c>
      <c r="E132" t="s">
        <v>227</v>
      </c>
      <c r="F132" s="2">
        <v>20745917200</v>
      </c>
      <c r="G132" s="2">
        <v>0</v>
      </c>
      <c r="H132" s="2">
        <v>20745917200</v>
      </c>
      <c r="I132" s="2">
        <v>49296324</v>
      </c>
      <c r="J132" s="2">
        <v>0</v>
      </c>
      <c r="K132" s="2">
        <v>49296324</v>
      </c>
      <c r="L132" s="2">
        <v>40997957.119999997</v>
      </c>
      <c r="M132" s="2">
        <v>0</v>
      </c>
      <c r="N132" s="2">
        <v>40997957.119999997</v>
      </c>
      <c r="O132" s="15">
        <v>0.1</v>
      </c>
      <c r="P132" s="2">
        <v>0</v>
      </c>
      <c r="Q132" s="13">
        <v>0.15</v>
      </c>
      <c r="R132" s="15">
        <v>0</v>
      </c>
      <c r="S132" s="2">
        <v>6149693.568</v>
      </c>
      <c r="T132" s="2">
        <v>3000000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18">
        <v>0</v>
      </c>
      <c r="AB132" s="4">
        <v>9149693.568</v>
      </c>
      <c r="AD132" s="4">
        <f t="shared" si="2"/>
        <v>9149693.568</v>
      </c>
      <c r="AE132" t="s">
        <v>76</v>
      </c>
      <c r="AF132"/>
      <c r="AG132"/>
      <c r="AH132"/>
      <c r="AI132"/>
      <c r="AJ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</row>
    <row r="133" spans="1:50" x14ac:dyDescent="0.25">
      <c r="A133" s="20">
        <v>1064</v>
      </c>
      <c r="B133" t="s">
        <v>294</v>
      </c>
      <c r="C133" t="s">
        <v>2</v>
      </c>
      <c r="D133" t="s">
        <v>338</v>
      </c>
      <c r="E133" t="s">
        <v>228</v>
      </c>
      <c r="F133" s="2">
        <v>87186328000</v>
      </c>
      <c r="G133" s="2">
        <v>12124189000</v>
      </c>
      <c r="H133" s="2">
        <v>75062139000</v>
      </c>
      <c r="I133" s="2">
        <v>157710987</v>
      </c>
      <c r="J133" s="2">
        <v>26050192</v>
      </c>
      <c r="K133" s="2">
        <v>131660795</v>
      </c>
      <c r="L133" s="2">
        <v>122836455.8</v>
      </c>
      <c r="M133" s="2">
        <v>21200516.399999999</v>
      </c>
      <c r="N133" s="2">
        <v>101635939.40000001</v>
      </c>
      <c r="O133" s="15">
        <v>0.1</v>
      </c>
      <c r="P133" s="2">
        <v>2120051.64</v>
      </c>
      <c r="Q133" s="13">
        <v>0.25</v>
      </c>
      <c r="R133" s="15">
        <v>0</v>
      </c>
      <c r="S133" s="2">
        <v>25408984.850000001</v>
      </c>
      <c r="T133" s="2">
        <v>5000000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18">
        <v>0</v>
      </c>
      <c r="AB133" s="4">
        <v>32529036.489999998</v>
      </c>
      <c r="AD133" s="4">
        <f t="shared" si="2"/>
        <v>32529036.489999998</v>
      </c>
      <c r="AE133" t="s">
        <v>95</v>
      </c>
      <c r="AF133"/>
      <c r="AG133"/>
      <c r="AH133"/>
      <c r="AI133"/>
      <c r="AJ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</row>
    <row r="134" spans="1:50" x14ac:dyDescent="0.25">
      <c r="A134" s="20">
        <v>1101</v>
      </c>
      <c r="B134" t="s">
        <v>294</v>
      </c>
      <c r="C134" t="s">
        <v>9</v>
      </c>
      <c r="D134" t="s">
        <v>10</v>
      </c>
      <c r="E134" t="s">
        <v>229</v>
      </c>
      <c r="F134" s="2">
        <v>96976171000</v>
      </c>
      <c r="G134" s="2">
        <v>0</v>
      </c>
      <c r="H134" s="2">
        <v>96976171000</v>
      </c>
      <c r="I134" s="2">
        <v>179174336</v>
      </c>
      <c r="J134" s="2">
        <v>0</v>
      </c>
      <c r="K134" s="2">
        <v>179174336</v>
      </c>
      <c r="L134" s="2">
        <v>140383867.59999999</v>
      </c>
      <c r="M134" s="2">
        <v>0</v>
      </c>
      <c r="N134" s="2">
        <v>140383867.59999999</v>
      </c>
      <c r="O134" s="15">
        <v>0.1</v>
      </c>
      <c r="P134" s="2">
        <v>0</v>
      </c>
      <c r="Q134" s="13">
        <v>0.25</v>
      </c>
      <c r="R134" s="15">
        <v>0</v>
      </c>
      <c r="S134" s="2">
        <v>35095966.899999999</v>
      </c>
      <c r="T134" s="2">
        <v>5000000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18">
        <v>0</v>
      </c>
      <c r="AB134" s="4">
        <v>40095966.899999999</v>
      </c>
      <c r="AD134" s="4">
        <f t="shared" si="2"/>
        <v>40095966.899999999</v>
      </c>
      <c r="AE134" t="s">
        <v>68</v>
      </c>
      <c r="AF134"/>
      <c r="AG134"/>
      <c r="AH134"/>
      <c r="AI134"/>
      <c r="AJ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</row>
    <row r="135" spans="1:50" x14ac:dyDescent="0.25">
      <c r="A135" s="20">
        <v>1107</v>
      </c>
      <c r="B135" t="s">
        <v>294</v>
      </c>
      <c r="C135" t="s">
        <v>2</v>
      </c>
      <c r="D135" t="s">
        <v>215</v>
      </c>
      <c r="E135" t="s">
        <v>230</v>
      </c>
      <c r="F135" s="2">
        <v>53754718000</v>
      </c>
      <c r="G135" s="2">
        <v>1018350000</v>
      </c>
      <c r="H135" s="2">
        <v>52736368000</v>
      </c>
      <c r="I135" s="2">
        <v>104251441</v>
      </c>
      <c r="J135" s="2">
        <v>1527529</v>
      </c>
      <c r="K135" s="2">
        <v>102723912</v>
      </c>
      <c r="L135" s="2">
        <v>82749553.799999997</v>
      </c>
      <c r="M135" s="2">
        <v>1120189</v>
      </c>
      <c r="N135" s="2">
        <v>81629364.799999997</v>
      </c>
      <c r="O135" s="15">
        <v>0.1</v>
      </c>
      <c r="P135" s="2">
        <v>112018.9</v>
      </c>
      <c r="Q135" s="13">
        <v>0.2</v>
      </c>
      <c r="R135" s="15">
        <v>0</v>
      </c>
      <c r="S135" s="2">
        <v>16325872.960000001</v>
      </c>
      <c r="T135" s="2">
        <v>4000000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18">
        <v>0</v>
      </c>
      <c r="AB135" s="4">
        <v>20437891.859999999</v>
      </c>
      <c r="AD135" s="4">
        <f t="shared" si="2"/>
        <v>20437891.859999999</v>
      </c>
      <c r="AE135" t="s">
        <v>263</v>
      </c>
      <c r="AF135"/>
      <c r="AG135"/>
      <c r="AH135"/>
      <c r="AI135"/>
      <c r="AJ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</row>
    <row r="136" spans="1:50" x14ac:dyDescent="0.25">
      <c r="A136" s="20">
        <v>1108</v>
      </c>
      <c r="B136" t="s">
        <v>293</v>
      </c>
      <c r="C136" t="s">
        <v>2</v>
      </c>
      <c r="D136" t="s">
        <v>215</v>
      </c>
      <c r="E136" t="s">
        <v>231</v>
      </c>
      <c r="F136" s="2">
        <v>126800000</v>
      </c>
      <c r="G136" s="2">
        <v>0</v>
      </c>
      <c r="H136" s="2">
        <v>126800000</v>
      </c>
      <c r="I136" s="2">
        <v>443800</v>
      </c>
      <c r="J136" s="2">
        <v>0</v>
      </c>
      <c r="K136" s="2">
        <v>443800</v>
      </c>
      <c r="L136" s="2">
        <v>393080</v>
      </c>
      <c r="M136" s="2">
        <v>0</v>
      </c>
      <c r="N136" s="2">
        <v>393080</v>
      </c>
      <c r="O136" s="15">
        <v>0.1</v>
      </c>
      <c r="P136" s="2">
        <v>0</v>
      </c>
      <c r="Q136" s="13">
        <v>0.3</v>
      </c>
      <c r="R136" s="15">
        <v>0</v>
      </c>
      <c r="S136" s="2">
        <v>117924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18">
        <v>0</v>
      </c>
      <c r="AB136" s="4">
        <v>117924</v>
      </c>
      <c r="AD136" s="4">
        <f t="shared" si="2"/>
        <v>117924</v>
      </c>
      <c r="AE136" t="s">
        <v>198</v>
      </c>
      <c r="AF136"/>
      <c r="AG136"/>
      <c r="AH136"/>
      <c r="AI136"/>
      <c r="AJ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</row>
    <row r="137" spans="1:50" x14ac:dyDescent="0.25">
      <c r="A137" s="20">
        <v>1115</v>
      </c>
      <c r="B137" t="s">
        <v>294</v>
      </c>
      <c r="C137" t="s">
        <v>9</v>
      </c>
      <c r="D137" t="s">
        <v>10</v>
      </c>
      <c r="E137" t="s">
        <v>232</v>
      </c>
      <c r="F137" s="2">
        <v>32774969000</v>
      </c>
      <c r="G137" s="2">
        <v>0</v>
      </c>
      <c r="H137" s="2">
        <v>32774969000</v>
      </c>
      <c r="I137" s="2">
        <v>49285473</v>
      </c>
      <c r="J137" s="2">
        <v>0</v>
      </c>
      <c r="K137" s="2">
        <v>49285473</v>
      </c>
      <c r="L137" s="2">
        <v>36175485.399999999</v>
      </c>
      <c r="M137" s="2">
        <v>0</v>
      </c>
      <c r="N137" s="2">
        <v>36175485.399999999</v>
      </c>
      <c r="O137" s="15">
        <v>0.1</v>
      </c>
      <c r="P137" s="2">
        <v>0</v>
      </c>
      <c r="Q137" s="13">
        <v>0.15</v>
      </c>
      <c r="R137" s="15">
        <v>0</v>
      </c>
      <c r="S137" s="2">
        <v>5426322.8099999996</v>
      </c>
      <c r="T137" s="2">
        <v>3000000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18">
        <v>0</v>
      </c>
      <c r="AB137" s="4">
        <v>8426322.8100000005</v>
      </c>
      <c r="AD137" s="4">
        <f t="shared" si="2"/>
        <v>8426322.8100000005</v>
      </c>
      <c r="AE137" t="s">
        <v>76</v>
      </c>
      <c r="AF137"/>
      <c r="AG137"/>
      <c r="AH137"/>
      <c r="AI137"/>
      <c r="AJ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</row>
    <row r="138" spans="1:50" x14ac:dyDescent="0.25">
      <c r="A138" s="20">
        <v>1118</v>
      </c>
      <c r="B138" t="s">
        <v>294</v>
      </c>
      <c r="C138" t="s">
        <v>9</v>
      </c>
      <c r="D138" t="s">
        <v>16</v>
      </c>
      <c r="E138" t="s">
        <v>233</v>
      </c>
      <c r="F138" s="2">
        <v>34031581300</v>
      </c>
      <c r="G138" s="2">
        <v>0</v>
      </c>
      <c r="H138" s="2">
        <v>34031581300</v>
      </c>
      <c r="I138" s="2">
        <v>97663379</v>
      </c>
      <c r="J138" s="2">
        <v>0</v>
      </c>
      <c r="K138" s="2">
        <v>97663379</v>
      </c>
      <c r="L138" s="2">
        <v>84050746.480000004</v>
      </c>
      <c r="M138" s="2">
        <v>0</v>
      </c>
      <c r="N138" s="2">
        <v>84050746.480000004</v>
      </c>
      <c r="O138" s="15">
        <v>0.1</v>
      </c>
      <c r="P138" s="2">
        <v>0</v>
      </c>
      <c r="Q138" s="13">
        <v>0.2</v>
      </c>
      <c r="R138" s="15">
        <v>0</v>
      </c>
      <c r="S138" s="2">
        <v>16810149.296</v>
      </c>
      <c r="T138" s="2">
        <v>4000000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18">
        <v>0</v>
      </c>
      <c r="AB138" s="4">
        <v>20810149.296</v>
      </c>
      <c r="AD138" s="4">
        <f t="shared" si="2"/>
        <v>20810149.296</v>
      </c>
      <c r="AE138" t="s">
        <v>20</v>
      </c>
      <c r="AF138"/>
      <c r="AG138"/>
      <c r="AH138"/>
      <c r="AI138"/>
      <c r="AJ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</row>
    <row r="139" spans="1:50" x14ac:dyDescent="0.25">
      <c r="A139" s="20">
        <v>1123</v>
      </c>
      <c r="B139" t="s">
        <v>294</v>
      </c>
      <c r="C139" t="s">
        <v>2</v>
      </c>
      <c r="D139" t="s">
        <v>4</v>
      </c>
      <c r="E139" t="s">
        <v>235</v>
      </c>
      <c r="F139" s="2">
        <v>15233421000</v>
      </c>
      <c r="G139" s="2">
        <v>7947251000</v>
      </c>
      <c r="H139" s="2">
        <v>7286170000</v>
      </c>
      <c r="I139" s="2">
        <v>44047640</v>
      </c>
      <c r="J139" s="2">
        <v>21836213</v>
      </c>
      <c r="K139" s="2">
        <v>22211427</v>
      </c>
      <c r="L139" s="2">
        <v>37954271.600000001</v>
      </c>
      <c r="M139" s="2">
        <v>18657312.600000001</v>
      </c>
      <c r="N139" s="2">
        <v>19296959</v>
      </c>
      <c r="O139" s="15">
        <v>0.1</v>
      </c>
      <c r="P139" s="2">
        <v>1865731.26</v>
      </c>
      <c r="Q139" s="13">
        <v>0.15</v>
      </c>
      <c r="R139" s="15">
        <v>0</v>
      </c>
      <c r="S139" s="2">
        <v>2894543.85</v>
      </c>
      <c r="T139" s="2">
        <v>3000000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18">
        <v>0</v>
      </c>
      <c r="AB139" s="4">
        <v>7760275.1100000003</v>
      </c>
      <c r="AD139" s="4">
        <f t="shared" si="2"/>
        <v>7760275.1100000003</v>
      </c>
      <c r="AE139" t="s">
        <v>43</v>
      </c>
      <c r="AF139"/>
      <c r="AG139"/>
      <c r="AH139"/>
      <c r="AI139"/>
      <c r="AJ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</row>
    <row r="140" spans="1:50" x14ac:dyDescent="0.25">
      <c r="A140" s="20">
        <v>1130</v>
      </c>
      <c r="B140" t="s">
        <v>294</v>
      </c>
      <c r="C140" t="s">
        <v>2</v>
      </c>
      <c r="D140" t="s">
        <v>338</v>
      </c>
      <c r="E140" t="s">
        <v>252</v>
      </c>
      <c r="F140" s="2">
        <v>841820000</v>
      </c>
      <c r="G140" s="2">
        <v>0</v>
      </c>
      <c r="H140" s="2">
        <v>841820000</v>
      </c>
      <c r="I140" s="2">
        <v>2154223</v>
      </c>
      <c r="J140" s="2">
        <v>0</v>
      </c>
      <c r="K140" s="2">
        <v>2154223</v>
      </c>
      <c r="L140" s="2">
        <v>1817495</v>
      </c>
      <c r="M140" s="2">
        <v>0</v>
      </c>
      <c r="N140" s="2">
        <v>1817495</v>
      </c>
      <c r="O140" s="15">
        <v>0</v>
      </c>
      <c r="P140" s="2">
        <v>0</v>
      </c>
      <c r="Q140" s="13">
        <v>0</v>
      </c>
      <c r="R140" s="15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18">
        <v>0</v>
      </c>
      <c r="AB140" s="4">
        <v>0</v>
      </c>
      <c r="AD140" s="4">
        <f t="shared" si="2"/>
        <v>0</v>
      </c>
      <c r="AE140" t="s">
        <v>95</v>
      </c>
      <c r="AF140"/>
      <c r="AG140"/>
      <c r="AH140"/>
      <c r="AI140"/>
      <c r="AJ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</row>
    <row r="141" spans="1:50" x14ac:dyDescent="0.25">
      <c r="A141" s="20">
        <v>1152</v>
      </c>
      <c r="B141" t="s">
        <v>295</v>
      </c>
      <c r="C141" t="s">
        <v>2</v>
      </c>
      <c r="D141" t="s">
        <v>215</v>
      </c>
      <c r="E141" t="s">
        <v>256</v>
      </c>
      <c r="F141" s="2">
        <v>7851951000</v>
      </c>
      <c r="G141" s="2">
        <v>0</v>
      </c>
      <c r="H141" s="2">
        <v>7851951000</v>
      </c>
      <c r="I141" s="2">
        <v>21597886</v>
      </c>
      <c r="J141" s="2">
        <v>0</v>
      </c>
      <c r="K141" s="2">
        <v>21597886</v>
      </c>
      <c r="L141" s="2">
        <v>18457105.600000001</v>
      </c>
      <c r="M141" s="2">
        <v>0</v>
      </c>
      <c r="N141" s="2">
        <v>18457105.600000001</v>
      </c>
      <c r="O141" s="15">
        <v>0.1</v>
      </c>
      <c r="P141" s="2">
        <v>0</v>
      </c>
      <c r="Q141" s="13">
        <v>0.1</v>
      </c>
      <c r="R141" s="15">
        <v>0</v>
      </c>
      <c r="S141" s="2">
        <v>1845710.56</v>
      </c>
      <c r="T141" s="2">
        <v>2000000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18">
        <v>0</v>
      </c>
      <c r="AB141" s="4">
        <v>3845710.56</v>
      </c>
      <c r="AD141" s="4">
        <f t="shared" si="2"/>
        <v>3845710.56</v>
      </c>
      <c r="AE141" t="s">
        <v>198</v>
      </c>
      <c r="AF141"/>
      <c r="AG141"/>
      <c r="AH141"/>
      <c r="AI141"/>
      <c r="AJ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</row>
    <row r="142" spans="1:50" x14ac:dyDescent="0.25">
      <c r="A142" s="20">
        <v>1157</v>
      </c>
      <c r="B142" t="s">
        <v>293</v>
      </c>
      <c r="C142" t="s">
        <v>9</v>
      </c>
      <c r="D142" t="s">
        <v>10</v>
      </c>
      <c r="E142" t="s">
        <v>172</v>
      </c>
      <c r="F142" s="2">
        <v>54204634000</v>
      </c>
      <c r="G142" s="2">
        <v>0</v>
      </c>
      <c r="H142" s="2">
        <v>54204634000</v>
      </c>
      <c r="I142" s="2">
        <v>81306991</v>
      </c>
      <c r="J142" s="2">
        <v>0</v>
      </c>
      <c r="K142" s="2">
        <v>81306991</v>
      </c>
      <c r="L142" s="2">
        <v>59625137.399999999</v>
      </c>
      <c r="M142" s="2">
        <v>0</v>
      </c>
      <c r="N142" s="2">
        <v>59625137.399999999</v>
      </c>
      <c r="O142" s="15">
        <v>0.1</v>
      </c>
      <c r="P142" s="2">
        <v>0</v>
      </c>
      <c r="Q142" s="13">
        <v>0.3</v>
      </c>
      <c r="R142" s="15">
        <v>0</v>
      </c>
      <c r="S142" s="2">
        <v>17887541.219999999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18">
        <v>0</v>
      </c>
      <c r="AB142" s="4">
        <v>17887541.219999999</v>
      </c>
      <c r="AD142" s="4">
        <f t="shared" si="2"/>
        <v>17887541.219999999</v>
      </c>
      <c r="AE142" t="s">
        <v>68</v>
      </c>
      <c r="AF142"/>
      <c r="AG142"/>
      <c r="AH142"/>
      <c r="AI142"/>
      <c r="AJ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</row>
    <row r="143" spans="1:50" x14ac:dyDescent="0.25">
      <c r="A143" s="20">
        <v>1159</v>
      </c>
      <c r="B143" t="s">
        <v>293</v>
      </c>
      <c r="C143" t="s">
        <v>2</v>
      </c>
      <c r="D143" t="s">
        <v>8</v>
      </c>
      <c r="E143" t="s">
        <v>257</v>
      </c>
      <c r="F143" s="2">
        <v>33594694500</v>
      </c>
      <c r="G143" s="2">
        <v>0</v>
      </c>
      <c r="H143" s="2">
        <v>33594694500</v>
      </c>
      <c r="I143" s="2">
        <v>72759901</v>
      </c>
      <c r="J143" s="2">
        <v>0</v>
      </c>
      <c r="K143" s="2">
        <v>72759901</v>
      </c>
      <c r="L143" s="2">
        <v>59322023.200000003</v>
      </c>
      <c r="M143" s="2">
        <v>0</v>
      </c>
      <c r="N143" s="2">
        <v>59322023.200000003</v>
      </c>
      <c r="O143" s="15">
        <v>0.1</v>
      </c>
      <c r="P143" s="2">
        <v>0</v>
      </c>
      <c r="Q143" s="13">
        <v>0.3</v>
      </c>
      <c r="R143" s="15">
        <v>0</v>
      </c>
      <c r="S143" s="2">
        <v>17796606.960000001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18">
        <v>0</v>
      </c>
      <c r="AB143" s="4">
        <v>17796606.960000001</v>
      </c>
      <c r="AD143" s="4">
        <f t="shared" si="2"/>
        <v>17796606.960000001</v>
      </c>
      <c r="AE143" t="s">
        <v>44</v>
      </c>
      <c r="AF143"/>
      <c r="AG143"/>
      <c r="AH143"/>
      <c r="AI143"/>
      <c r="AJ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</row>
    <row r="144" spans="1:50" x14ac:dyDescent="0.25">
      <c r="A144" s="20">
        <v>1160</v>
      </c>
      <c r="B144" t="s">
        <v>293</v>
      </c>
      <c r="C144" t="s">
        <v>2</v>
      </c>
      <c r="D144" t="s">
        <v>337</v>
      </c>
      <c r="E144" t="s">
        <v>258</v>
      </c>
      <c r="F144" s="2">
        <v>38947048000</v>
      </c>
      <c r="G144" s="2">
        <v>0</v>
      </c>
      <c r="H144" s="2">
        <v>38947048000</v>
      </c>
      <c r="I144" s="2">
        <v>69788100</v>
      </c>
      <c r="J144" s="2">
        <v>0</v>
      </c>
      <c r="K144" s="2">
        <v>69788100</v>
      </c>
      <c r="L144" s="2">
        <v>54209280.799999997</v>
      </c>
      <c r="M144" s="2">
        <v>0</v>
      </c>
      <c r="N144" s="2">
        <v>54209280.799999997</v>
      </c>
      <c r="O144" s="15">
        <v>0.1</v>
      </c>
      <c r="P144" s="2">
        <v>0</v>
      </c>
      <c r="Q144" s="13">
        <v>0.3</v>
      </c>
      <c r="R144" s="15">
        <v>0</v>
      </c>
      <c r="S144" s="2">
        <v>16262784.24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18">
        <v>0</v>
      </c>
      <c r="AB144" s="4">
        <v>16262784.24</v>
      </c>
      <c r="AD144" s="4">
        <f t="shared" si="2"/>
        <v>16262784.24</v>
      </c>
      <c r="AE144" t="s">
        <v>48</v>
      </c>
      <c r="AF144"/>
      <c r="AG144"/>
      <c r="AH144"/>
      <c r="AI144"/>
      <c r="AJ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</row>
    <row r="145" spans="1:50" x14ac:dyDescent="0.25">
      <c r="A145" s="20">
        <v>1163</v>
      </c>
      <c r="B145" t="s">
        <v>294</v>
      </c>
      <c r="C145" t="s">
        <v>2</v>
      </c>
      <c r="D145" t="s">
        <v>4</v>
      </c>
      <c r="E145" t="s">
        <v>259</v>
      </c>
      <c r="F145" s="2">
        <v>41880184000</v>
      </c>
      <c r="G145" s="2">
        <v>3383683000</v>
      </c>
      <c r="H145" s="2">
        <v>38496501000</v>
      </c>
      <c r="I145" s="2">
        <v>75482134</v>
      </c>
      <c r="J145" s="2">
        <v>7513578</v>
      </c>
      <c r="K145" s="2">
        <v>67968556</v>
      </c>
      <c r="L145" s="2">
        <v>58730060.399999999</v>
      </c>
      <c r="M145" s="2">
        <v>6160104.7999999998</v>
      </c>
      <c r="N145" s="2">
        <v>52569955.600000001</v>
      </c>
      <c r="O145" s="15">
        <v>0.1</v>
      </c>
      <c r="P145" s="2">
        <v>616010.48</v>
      </c>
      <c r="Q145" s="13">
        <v>0.15</v>
      </c>
      <c r="R145" s="15">
        <v>0</v>
      </c>
      <c r="S145" s="2">
        <v>7885493.3399999999</v>
      </c>
      <c r="T145" s="2">
        <v>3000000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18">
        <v>0</v>
      </c>
      <c r="AB145" s="4">
        <v>11501503.82</v>
      </c>
      <c r="AD145" s="4">
        <f t="shared" si="2"/>
        <v>11501503.82</v>
      </c>
      <c r="AE145" t="s">
        <v>52</v>
      </c>
      <c r="AF145"/>
      <c r="AG145"/>
      <c r="AH145"/>
      <c r="AI145"/>
      <c r="AJ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</row>
    <row r="146" spans="1:50" x14ac:dyDescent="0.25">
      <c r="A146" s="20">
        <v>1166</v>
      </c>
      <c r="B146" t="s">
        <v>294</v>
      </c>
      <c r="C146" t="s">
        <v>2</v>
      </c>
      <c r="D146" t="s">
        <v>215</v>
      </c>
      <c r="E146" t="s">
        <v>260</v>
      </c>
      <c r="F146" s="2">
        <v>5538399400</v>
      </c>
      <c r="G146" s="2">
        <v>0</v>
      </c>
      <c r="H146" s="2">
        <v>5538399400</v>
      </c>
      <c r="I146" s="2">
        <v>17604517</v>
      </c>
      <c r="J146" s="2">
        <v>0</v>
      </c>
      <c r="K146" s="2">
        <v>17604517</v>
      </c>
      <c r="L146" s="2">
        <v>15389157.24</v>
      </c>
      <c r="M146" s="2">
        <v>0</v>
      </c>
      <c r="N146" s="2">
        <v>15389157.24</v>
      </c>
      <c r="O146" s="15">
        <v>0.1</v>
      </c>
      <c r="P146" s="2">
        <v>0</v>
      </c>
      <c r="Q146" s="13">
        <v>0.1</v>
      </c>
      <c r="R146" s="15">
        <v>0</v>
      </c>
      <c r="S146" s="2">
        <v>1538915.7239999999</v>
      </c>
      <c r="T146" s="2">
        <v>1000000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18">
        <v>0</v>
      </c>
      <c r="AB146" s="4">
        <v>2538915.7239999999</v>
      </c>
      <c r="AD146" s="4">
        <f t="shared" si="2"/>
        <v>2538915.7239999999</v>
      </c>
      <c r="AE146" t="s">
        <v>198</v>
      </c>
      <c r="AF146"/>
      <c r="AG146"/>
      <c r="AH146"/>
      <c r="AI146"/>
      <c r="AJ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</row>
    <row r="147" spans="1:50" x14ac:dyDescent="0.25">
      <c r="A147" s="20">
        <v>1170</v>
      </c>
      <c r="B147" t="s">
        <v>293</v>
      </c>
      <c r="C147" t="s">
        <v>2</v>
      </c>
      <c r="D147" t="s">
        <v>338</v>
      </c>
      <c r="E147" t="s">
        <v>261</v>
      </c>
      <c r="F147" s="2">
        <v>8882786300</v>
      </c>
      <c r="G147" s="2">
        <v>2079630500</v>
      </c>
      <c r="H147" s="2">
        <v>6803155800</v>
      </c>
      <c r="I147" s="2">
        <v>26168337</v>
      </c>
      <c r="J147" s="2">
        <v>6526666</v>
      </c>
      <c r="K147" s="2">
        <v>19641671</v>
      </c>
      <c r="L147" s="2">
        <v>22615222.48</v>
      </c>
      <c r="M147" s="2">
        <v>5694813.7999999998</v>
      </c>
      <c r="N147" s="2">
        <v>16920408.68</v>
      </c>
      <c r="O147" s="15">
        <v>0.1</v>
      </c>
      <c r="P147" s="2">
        <v>569481.38</v>
      </c>
      <c r="Q147" s="13">
        <v>0.3</v>
      </c>
      <c r="R147" s="15">
        <v>0</v>
      </c>
      <c r="S147" s="2">
        <v>5076122.6040000003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18">
        <v>0</v>
      </c>
      <c r="AB147" s="4">
        <v>5645603.9840000002</v>
      </c>
      <c r="AD147" s="4">
        <f t="shared" si="2"/>
        <v>5645603.9840000002</v>
      </c>
      <c r="AE147" t="s">
        <v>95</v>
      </c>
      <c r="AF147"/>
      <c r="AG147"/>
      <c r="AH147"/>
      <c r="AI147"/>
      <c r="AJ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</row>
    <row r="148" spans="1:50" x14ac:dyDescent="0.25">
      <c r="A148" s="20">
        <v>1176</v>
      </c>
      <c r="B148" t="s">
        <v>293</v>
      </c>
      <c r="C148" t="s">
        <v>2</v>
      </c>
      <c r="D148" t="s">
        <v>337</v>
      </c>
      <c r="E148" t="s">
        <v>262</v>
      </c>
      <c r="F148" s="2">
        <v>34318924000</v>
      </c>
      <c r="G148" s="2">
        <v>0</v>
      </c>
      <c r="H148" s="2">
        <v>34318924000</v>
      </c>
      <c r="I148" s="2">
        <v>75803130</v>
      </c>
      <c r="J148" s="2">
        <v>0</v>
      </c>
      <c r="K148" s="2">
        <v>75803130</v>
      </c>
      <c r="L148" s="2">
        <v>62075560.399999999</v>
      </c>
      <c r="M148" s="2">
        <v>0</v>
      </c>
      <c r="N148" s="2">
        <v>62075560.399999999</v>
      </c>
      <c r="O148" s="15">
        <v>0.1</v>
      </c>
      <c r="P148" s="2">
        <v>0</v>
      </c>
      <c r="Q148" s="13">
        <v>0.3</v>
      </c>
      <c r="R148" s="15">
        <v>0</v>
      </c>
      <c r="S148" s="2">
        <v>18622668.120000001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18">
        <v>0</v>
      </c>
      <c r="AB148" s="4">
        <v>18622668.120000001</v>
      </c>
      <c r="AD148" s="4">
        <f t="shared" si="2"/>
        <v>18622668.120000001</v>
      </c>
      <c r="AE148" t="s">
        <v>48</v>
      </c>
      <c r="AF148"/>
      <c r="AG148"/>
      <c r="AH148"/>
      <c r="AI148"/>
      <c r="AJ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</row>
    <row r="149" spans="1:50" x14ac:dyDescent="0.25">
      <c r="A149" s="20">
        <v>1180</v>
      </c>
      <c r="B149" t="s">
        <v>293</v>
      </c>
      <c r="C149" t="s">
        <v>9</v>
      </c>
      <c r="D149" t="s">
        <v>10</v>
      </c>
      <c r="E149" t="s">
        <v>266</v>
      </c>
      <c r="F149" s="2">
        <v>34333011900</v>
      </c>
      <c r="G149" s="2">
        <v>0</v>
      </c>
      <c r="H149" s="2">
        <v>34333011900</v>
      </c>
      <c r="I149" s="2">
        <v>85860263</v>
      </c>
      <c r="J149" s="2">
        <v>0</v>
      </c>
      <c r="K149" s="2">
        <v>85860263</v>
      </c>
      <c r="L149" s="2">
        <v>72127058.239999995</v>
      </c>
      <c r="M149" s="2">
        <v>0</v>
      </c>
      <c r="N149" s="2">
        <v>72127058.239999995</v>
      </c>
      <c r="O149" s="15">
        <v>0.1</v>
      </c>
      <c r="P149" s="2">
        <v>0</v>
      </c>
      <c r="Q149" s="13">
        <v>0.3</v>
      </c>
      <c r="R149" s="15">
        <v>0</v>
      </c>
      <c r="S149" s="2">
        <v>21638117.471999999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18">
        <v>0</v>
      </c>
      <c r="AB149" s="4">
        <v>21638117.471999999</v>
      </c>
      <c r="AD149" s="4">
        <f t="shared" si="2"/>
        <v>21638117.471999999</v>
      </c>
      <c r="AE149" t="s">
        <v>204</v>
      </c>
      <c r="AF149"/>
      <c r="AG149"/>
      <c r="AH149"/>
      <c r="AI149"/>
      <c r="AJ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</row>
    <row r="150" spans="1:50" x14ac:dyDescent="0.25">
      <c r="A150" s="20">
        <v>1183</v>
      </c>
      <c r="B150" t="s">
        <v>293</v>
      </c>
      <c r="C150" t="s">
        <v>9</v>
      </c>
      <c r="D150" t="s">
        <v>16</v>
      </c>
      <c r="E150" t="s">
        <v>264</v>
      </c>
      <c r="F150" s="2">
        <v>371148412000</v>
      </c>
      <c r="G150" s="2">
        <v>0</v>
      </c>
      <c r="H150" s="2">
        <v>371148412000</v>
      </c>
      <c r="I150" s="2">
        <v>556722815</v>
      </c>
      <c r="J150" s="2">
        <v>0</v>
      </c>
      <c r="K150" s="2">
        <v>556722815</v>
      </c>
      <c r="L150" s="2">
        <v>408263450.19999999</v>
      </c>
      <c r="M150" s="2">
        <v>0</v>
      </c>
      <c r="N150" s="2">
        <v>408263450.19999999</v>
      </c>
      <c r="O150" s="15">
        <v>0.1</v>
      </c>
      <c r="P150" s="2">
        <v>0</v>
      </c>
      <c r="Q150" s="13">
        <v>0.3</v>
      </c>
      <c r="R150" s="15">
        <v>0.5</v>
      </c>
      <c r="S150" s="2">
        <v>174131725.09999999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18">
        <v>0</v>
      </c>
      <c r="AB150" s="4">
        <v>174131725.09999999</v>
      </c>
      <c r="AD150" s="4">
        <f t="shared" si="2"/>
        <v>174131725.09999999</v>
      </c>
      <c r="AE150" t="s">
        <v>18</v>
      </c>
      <c r="AF150"/>
      <c r="AG150"/>
      <c r="AH150"/>
      <c r="AI150"/>
      <c r="AJ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</row>
    <row r="151" spans="1:50" x14ac:dyDescent="0.25">
      <c r="A151" s="20">
        <v>1184</v>
      </c>
      <c r="B151" t="s">
        <v>294</v>
      </c>
      <c r="C151" t="s">
        <v>9</v>
      </c>
      <c r="D151" t="s">
        <v>28</v>
      </c>
      <c r="E151" t="s">
        <v>265</v>
      </c>
      <c r="F151" s="2">
        <v>153032108000</v>
      </c>
      <c r="G151" s="2">
        <v>0</v>
      </c>
      <c r="H151" s="2">
        <v>153032108000</v>
      </c>
      <c r="I151" s="2">
        <v>231289587</v>
      </c>
      <c r="J151" s="2">
        <v>0</v>
      </c>
      <c r="K151" s="2">
        <v>231289587</v>
      </c>
      <c r="L151" s="2">
        <v>170076743.80000001</v>
      </c>
      <c r="M151" s="2">
        <v>0</v>
      </c>
      <c r="N151" s="2">
        <v>170076743.80000001</v>
      </c>
      <c r="O151" s="15">
        <v>0.1</v>
      </c>
      <c r="P151" s="2">
        <v>0</v>
      </c>
      <c r="Q151" s="13">
        <v>0.25</v>
      </c>
      <c r="R151" s="15">
        <v>0.4</v>
      </c>
      <c r="S151" s="2">
        <v>45530697.520000003</v>
      </c>
      <c r="T151" s="2">
        <v>6000000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18">
        <v>0</v>
      </c>
      <c r="AB151" s="4">
        <v>51530697.520000003</v>
      </c>
      <c r="AD151" s="4">
        <f t="shared" si="2"/>
        <v>51530697.520000003</v>
      </c>
      <c r="AE151" t="s">
        <v>29</v>
      </c>
      <c r="AF151"/>
      <c r="AG151"/>
      <c r="AH151"/>
      <c r="AI151"/>
      <c r="AJ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</row>
    <row r="152" spans="1:50" x14ac:dyDescent="0.25">
      <c r="A152" s="20">
        <v>1189</v>
      </c>
      <c r="B152" t="s">
        <v>293</v>
      </c>
      <c r="C152" t="s">
        <v>2</v>
      </c>
      <c r="D152" t="s">
        <v>215</v>
      </c>
      <c r="E152" t="s">
        <v>267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15">
        <v>0.1</v>
      </c>
      <c r="P152" s="2">
        <v>0</v>
      </c>
      <c r="Q152" s="13">
        <v>0.3</v>
      </c>
      <c r="R152" s="15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18">
        <v>0</v>
      </c>
      <c r="AB152" s="4">
        <v>0</v>
      </c>
      <c r="AD152" s="4">
        <f t="shared" si="2"/>
        <v>0</v>
      </c>
      <c r="AE152" t="s">
        <v>198</v>
      </c>
      <c r="AF152"/>
      <c r="AG152"/>
      <c r="AH152"/>
      <c r="AI152"/>
      <c r="AJ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</row>
    <row r="153" spans="1:50" x14ac:dyDescent="0.25">
      <c r="A153" s="20">
        <v>1192</v>
      </c>
      <c r="B153" t="s">
        <v>293</v>
      </c>
      <c r="C153" t="s">
        <v>2</v>
      </c>
      <c r="D153" t="s">
        <v>215</v>
      </c>
      <c r="E153" t="s">
        <v>268</v>
      </c>
      <c r="F153" s="2">
        <v>196669272000</v>
      </c>
      <c r="G153" s="2">
        <v>0</v>
      </c>
      <c r="H153" s="2">
        <v>196669272000</v>
      </c>
      <c r="I153" s="2">
        <v>331255137</v>
      </c>
      <c r="J153" s="2">
        <v>0</v>
      </c>
      <c r="K153" s="2">
        <v>331255137</v>
      </c>
      <c r="L153" s="2">
        <v>252587428.19999999</v>
      </c>
      <c r="M153" s="2">
        <v>0</v>
      </c>
      <c r="N153" s="2">
        <v>252587428.19999999</v>
      </c>
      <c r="O153" s="15">
        <v>0.1</v>
      </c>
      <c r="P153" s="2">
        <v>0</v>
      </c>
      <c r="Q153" s="13">
        <v>0.3</v>
      </c>
      <c r="R153" s="15">
        <v>0.45</v>
      </c>
      <c r="S153" s="2">
        <v>91164342.689999998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18">
        <v>0</v>
      </c>
      <c r="AB153" s="4">
        <v>91164342.689999998</v>
      </c>
      <c r="AD153" s="4">
        <f t="shared" si="2"/>
        <v>91164342.689999998</v>
      </c>
      <c r="AE153" t="s">
        <v>263</v>
      </c>
      <c r="AF153"/>
      <c r="AG153"/>
      <c r="AH153"/>
      <c r="AI153"/>
      <c r="AJ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</row>
    <row r="154" spans="1:50" x14ac:dyDescent="0.25">
      <c r="A154" s="20">
        <v>1194</v>
      </c>
      <c r="B154" t="s">
        <v>293</v>
      </c>
      <c r="C154" t="s">
        <v>2</v>
      </c>
      <c r="D154" t="s">
        <v>338</v>
      </c>
      <c r="E154" t="s">
        <v>269</v>
      </c>
      <c r="F154" s="2">
        <v>18269540000</v>
      </c>
      <c r="G154" s="2">
        <v>1510938000</v>
      </c>
      <c r="H154" s="2">
        <v>16758602000</v>
      </c>
      <c r="I154" s="2">
        <v>50578531</v>
      </c>
      <c r="J154" s="2">
        <v>4819641</v>
      </c>
      <c r="K154" s="2">
        <v>45758890</v>
      </c>
      <c r="L154" s="2">
        <v>43270715</v>
      </c>
      <c r="M154" s="2">
        <v>4215265.8</v>
      </c>
      <c r="N154" s="2">
        <v>39055449.200000003</v>
      </c>
      <c r="O154" s="15">
        <v>0.1</v>
      </c>
      <c r="P154" s="2">
        <v>421526.58</v>
      </c>
      <c r="Q154" s="13">
        <v>0.3</v>
      </c>
      <c r="R154" s="15">
        <v>0</v>
      </c>
      <c r="S154" s="2">
        <v>11716634.76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18">
        <v>0</v>
      </c>
      <c r="AB154" s="4">
        <v>12138161.34</v>
      </c>
      <c r="AD154" s="4">
        <f t="shared" si="2"/>
        <v>12138161.34</v>
      </c>
      <c r="AE154" t="s">
        <v>177</v>
      </c>
      <c r="AF154"/>
      <c r="AG154"/>
      <c r="AH154"/>
      <c r="AI154"/>
      <c r="AJ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</row>
    <row r="155" spans="1:50" x14ac:dyDescent="0.25">
      <c r="A155" s="20">
        <v>1196</v>
      </c>
      <c r="B155" t="s">
        <v>293</v>
      </c>
      <c r="C155" t="s">
        <v>2</v>
      </c>
      <c r="D155" t="s">
        <v>8</v>
      </c>
      <c r="E155" t="s">
        <v>270</v>
      </c>
      <c r="F155" s="2">
        <v>7234198000</v>
      </c>
      <c r="G155" s="2">
        <v>1900868000</v>
      </c>
      <c r="H155" s="2">
        <v>5333330000</v>
      </c>
      <c r="I155" s="2">
        <v>20715064</v>
      </c>
      <c r="J155" s="2">
        <v>6084573</v>
      </c>
      <c r="K155" s="2">
        <v>14630491</v>
      </c>
      <c r="L155" s="2">
        <v>17821384.800000001</v>
      </c>
      <c r="M155" s="2">
        <v>5324225.8</v>
      </c>
      <c r="N155" s="2">
        <v>12497159</v>
      </c>
      <c r="O155" s="15">
        <v>0.1</v>
      </c>
      <c r="P155" s="2">
        <v>532422.57999999996</v>
      </c>
      <c r="Q155" s="13">
        <v>0.3</v>
      </c>
      <c r="R155" s="15">
        <v>0</v>
      </c>
      <c r="S155" s="2">
        <v>3749147.7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18">
        <v>0</v>
      </c>
      <c r="AB155" s="4">
        <v>4281570.28</v>
      </c>
      <c r="AD155" s="4">
        <f t="shared" si="2"/>
        <v>4281570.28</v>
      </c>
      <c r="AE155" t="s">
        <v>35</v>
      </c>
      <c r="AF155"/>
      <c r="AG155"/>
      <c r="AH155"/>
      <c r="AI155"/>
      <c r="AJ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</row>
    <row r="156" spans="1:50" x14ac:dyDescent="0.25">
      <c r="A156" s="20">
        <v>1197</v>
      </c>
      <c r="B156" t="s">
        <v>295</v>
      </c>
      <c r="C156" t="s">
        <v>2</v>
      </c>
      <c r="D156" t="s">
        <v>215</v>
      </c>
      <c r="E156" t="s">
        <v>271</v>
      </c>
      <c r="F156" s="2">
        <v>32395483500</v>
      </c>
      <c r="G156" s="2">
        <v>0</v>
      </c>
      <c r="H156" s="2">
        <v>32395483500</v>
      </c>
      <c r="I156" s="2">
        <v>73364291</v>
      </c>
      <c r="J156" s="2">
        <v>0</v>
      </c>
      <c r="K156" s="2">
        <v>73364291</v>
      </c>
      <c r="L156" s="2">
        <v>60406097.600000001</v>
      </c>
      <c r="M156" s="2">
        <v>0</v>
      </c>
      <c r="N156" s="2">
        <v>60406097.600000001</v>
      </c>
      <c r="O156" s="15">
        <v>0.1</v>
      </c>
      <c r="P156" s="2">
        <v>0</v>
      </c>
      <c r="Q156" s="13">
        <v>0.2</v>
      </c>
      <c r="R156" s="15">
        <v>0</v>
      </c>
      <c r="S156" s="2">
        <v>12081219.52</v>
      </c>
      <c r="T156" s="2">
        <v>5000000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18">
        <v>0</v>
      </c>
      <c r="AB156" s="4">
        <v>17081219.52</v>
      </c>
      <c r="AD156" s="4">
        <f t="shared" si="2"/>
        <v>17081219.52</v>
      </c>
      <c r="AE156" t="s">
        <v>198</v>
      </c>
      <c r="AF156"/>
      <c r="AG156"/>
      <c r="AH156"/>
      <c r="AI156"/>
      <c r="AJ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</row>
    <row r="157" spans="1:50" x14ac:dyDescent="0.25">
      <c r="A157" s="20">
        <v>1201</v>
      </c>
      <c r="B157" t="s">
        <v>294</v>
      </c>
      <c r="C157" t="s">
        <v>2</v>
      </c>
      <c r="D157" t="s">
        <v>8</v>
      </c>
      <c r="E157" t="s">
        <v>272</v>
      </c>
      <c r="F157" s="2">
        <v>11870189000</v>
      </c>
      <c r="G157" s="2">
        <v>0</v>
      </c>
      <c r="H157" s="2">
        <v>11870189000</v>
      </c>
      <c r="I157" s="2">
        <v>36835701</v>
      </c>
      <c r="J157" s="2">
        <v>0</v>
      </c>
      <c r="K157" s="2">
        <v>36835701</v>
      </c>
      <c r="L157" s="2">
        <v>32087625.399999999</v>
      </c>
      <c r="M157" s="2">
        <v>0</v>
      </c>
      <c r="N157" s="2">
        <v>32087625.399999999</v>
      </c>
      <c r="O157" s="15">
        <v>0.1</v>
      </c>
      <c r="P157" s="2">
        <v>0</v>
      </c>
      <c r="Q157" s="13">
        <v>0.15</v>
      </c>
      <c r="R157" s="15">
        <v>0</v>
      </c>
      <c r="S157" s="2">
        <v>4813143.8099999996</v>
      </c>
      <c r="T157" s="2">
        <v>3000000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18">
        <v>0</v>
      </c>
      <c r="AB157" s="4">
        <v>7813143.8099999996</v>
      </c>
      <c r="AD157" s="4">
        <f t="shared" si="2"/>
        <v>7813143.8099999996</v>
      </c>
      <c r="AE157" t="s">
        <v>56</v>
      </c>
      <c r="AF157"/>
      <c r="AG157"/>
      <c r="AH157"/>
      <c r="AI157"/>
      <c r="AJ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</row>
    <row r="158" spans="1:50" x14ac:dyDescent="0.25">
      <c r="A158" s="20">
        <v>1202</v>
      </c>
      <c r="B158" t="s">
        <v>293</v>
      </c>
      <c r="C158" t="s">
        <v>2</v>
      </c>
      <c r="D158" t="s">
        <v>8</v>
      </c>
      <c r="E158" t="s">
        <v>273</v>
      </c>
      <c r="F158" s="2">
        <v>52321757000</v>
      </c>
      <c r="G158" s="2">
        <v>943046000</v>
      </c>
      <c r="H158" s="2">
        <v>51378711000</v>
      </c>
      <c r="I158" s="2">
        <v>91011760</v>
      </c>
      <c r="J158" s="2">
        <v>3228127</v>
      </c>
      <c r="K158" s="2">
        <v>87783633</v>
      </c>
      <c r="L158" s="2">
        <v>70083057.200000003</v>
      </c>
      <c r="M158" s="2">
        <v>2850908.6</v>
      </c>
      <c r="N158" s="2">
        <v>67232148.599999994</v>
      </c>
      <c r="O158" s="15">
        <v>0.1</v>
      </c>
      <c r="P158" s="2">
        <v>285090.86</v>
      </c>
      <c r="Q158" s="13">
        <v>0.3</v>
      </c>
      <c r="R158" s="15">
        <v>0</v>
      </c>
      <c r="S158" s="2">
        <v>20169644.579999998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18">
        <v>0</v>
      </c>
      <c r="AB158" s="4">
        <v>20454735.440000001</v>
      </c>
      <c r="AD158" s="4">
        <f t="shared" si="2"/>
        <v>20454735.440000001</v>
      </c>
      <c r="AE158" t="s">
        <v>111</v>
      </c>
      <c r="AF158"/>
      <c r="AG158"/>
      <c r="AH158"/>
      <c r="AI158"/>
      <c r="AJ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</row>
    <row r="159" spans="1:50" x14ac:dyDescent="0.25">
      <c r="A159" s="20">
        <v>1203</v>
      </c>
      <c r="B159" t="s">
        <v>294</v>
      </c>
      <c r="C159" t="s">
        <v>2</v>
      </c>
      <c r="D159" t="s">
        <v>4</v>
      </c>
      <c r="E159" t="s">
        <v>274</v>
      </c>
      <c r="F159" s="2">
        <v>333067641000</v>
      </c>
      <c r="G159" s="2">
        <v>0</v>
      </c>
      <c r="H159" s="2">
        <v>333067641000</v>
      </c>
      <c r="I159" s="2">
        <v>511199435</v>
      </c>
      <c r="J159" s="2">
        <v>0</v>
      </c>
      <c r="K159" s="2">
        <v>511199435</v>
      </c>
      <c r="L159" s="2">
        <v>377972378.60000002</v>
      </c>
      <c r="M159" s="2">
        <v>0</v>
      </c>
      <c r="N159" s="2">
        <v>377972378.60000002</v>
      </c>
      <c r="O159" s="15">
        <v>0.1</v>
      </c>
      <c r="P159" s="2">
        <v>0</v>
      </c>
      <c r="Q159" s="13">
        <v>0.25</v>
      </c>
      <c r="R159" s="15">
        <v>0.5</v>
      </c>
      <c r="S159" s="2">
        <v>151486189.30000001</v>
      </c>
      <c r="T159" s="2">
        <v>7000000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18">
        <v>0</v>
      </c>
      <c r="AB159" s="4">
        <v>158486189.30000001</v>
      </c>
      <c r="AD159" s="4">
        <f t="shared" si="2"/>
        <v>158486189.30000001</v>
      </c>
      <c r="AE159" t="s">
        <v>6</v>
      </c>
      <c r="AF159"/>
      <c r="AG159"/>
      <c r="AH159"/>
      <c r="AI159"/>
      <c r="AJ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</row>
    <row r="160" spans="1:50" x14ac:dyDescent="0.25">
      <c r="A160" s="20">
        <v>1206</v>
      </c>
      <c r="B160" t="s">
        <v>294</v>
      </c>
      <c r="C160" t="s">
        <v>2</v>
      </c>
      <c r="D160" t="s">
        <v>4</v>
      </c>
      <c r="E160" t="s">
        <v>275</v>
      </c>
      <c r="F160" s="2">
        <v>62384460000</v>
      </c>
      <c r="G160" s="2">
        <v>5704696000</v>
      </c>
      <c r="H160" s="2">
        <v>56679764000</v>
      </c>
      <c r="I160" s="2">
        <v>118041068</v>
      </c>
      <c r="J160" s="2">
        <v>13647151</v>
      </c>
      <c r="K160" s="2">
        <v>104393917</v>
      </c>
      <c r="L160" s="2">
        <v>93087284</v>
      </c>
      <c r="M160" s="2">
        <v>11365272.6</v>
      </c>
      <c r="N160" s="2">
        <v>81722011.400000006</v>
      </c>
      <c r="O160" s="15">
        <v>0.1</v>
      </c>
      <c r="P160" s="2">
        <v>1136527.26</v>
      </c>
      <c r="Q160" s="13">
        <v>0.2</v>
      </c>
      <c r="R160" s="15">
        <v>0</v>
      </c>
      <c r="S160" s="2">
        <v>16344402.279999999</v>
      </c>
      <c r="T160" s="2">
        <v>4000000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18">
        <v>0</v>
      </c>
      <c r="AB160" s="4">
        <v>21480929.539999999</v>
      </c>
      <c r="AD160" s="4">
        <f t="shared" si="2"/>
        <v>21480929.539999999</v>
      </c>
      <c r="AE160" t="s">
        <v>52</v>
      </c>
      <c r="AF160"/>
      <c r="AG160"/>
      <c r="AH160"/>
      <c r="AI160"/>
      <c r="AJ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</row>
    <row r="161" spans="1:50" x14ac:dyDescent="0.25">
      <c r="A161" s="20">
        <v>1207</v>
      </c>
      <c r="B161" t="s">
        <v>293</v>
      </c>
      <c r="C161" t="s">
        <v>9</v>
      </c>
      <c r="D161" t="s">
        <v>16</v>
      </c>
      <c r="E161" t="s">
        <v>276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15">
        <v>0.1</v>
      </c>
      <c r="P161" s="2">
        <v>0</v>
      </c>
      <c r="Q161" s="13">
        <v>0.3</v>
      </c>
      <c r="R161" s="15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18">
        <v>0</v>
      </c>
      <c r="AB161" s="4">
        <v>0</v>
      </c>
      <c r="AD161" s="4">
        <f t="shared" si="2"/>
        <v>0</v>
      </c>
      <c r="AE161" t="s">
        <v>157</v>
      </c>
      <c r="AF161"/>
      <c r="AG161"/>
      <c r="AH161"/>
      <c r="AI161"/>
      <c r="AJ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</row>
    <row r="162" spans="1:50" x14ac:dyDescent="0.25">
      <c r="A162" s="20">
        <v>1211</v>
      </c>
      <c r="B162" t="s">
        <v>294</v>
      </c>
      <c r="C162" t="s">
        <v>2</v>
      </c>
      <c r="D162" t="s">
        <v>338</v>
      </c>
      <c r="E162" t="s">
        <v>279</v>
      </c>
      <c r="F162" s="2">
        <v>34390400000</v>
      </c>
      <c r="G162" s="2">
        <v>724645000</v>
      </c>
      <c r="H162" s="2">
        <v>33665755000</v>
      </c>
      <c r="I162" s="2">
        <v>81357684</v>
      </c>
      <c r="J162" s="2">
        <v>1992133</v>
      </c>
      <c r="K162" s="2">
        <v>79365551</v>
      </c>
      <c r="L162" s="2">
        <v>67601524</v>
      </c>
      <c r="M162" s="2">
        <v>1702275</v>
      </c>
      <c r="N162" s="2">
        <v>65899249</v>
      </c>
      <c r="O162" s="15">
        <v>0.1</v>
      </c>
      <c r="P162" s="2">
        <v>170227.5</v>
      </c>
      <c r="Q162" s="13">
        <v>0.2</v>
      </c>
      <c r="R162" s="15">
        <v>0</v>
      </c>
      <c r="S162" s="2">
        <v>13179849.800000001</v>
      </c>
      <c r="T162" s="2">
        <v>4000000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18">
        <v>0</v>
      </c>
      <c r="AB162" s="4">
        <v>17350077.300000001</v>
      </c>
      <c r="AD162" s="4">
        <f t="shared" si="2"/>
        <v>17350077.300000001</v>
      </c>
      <c r="AE162" t="s">
        <v>177</v>
      </c>
      <c r="AF162"/>
      <c r="AG162"/>
      <c r="AH162"/>
      <c r="AI162"/>
      <c r="AJ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</row>
    <row r="163" spans="1:50" x14ac:dyDescent="0.25">
      <c r="A163" s="20">
        <v>1214</v>
      </c>
      <c r="B163" t="s">
        <v>294</v>
      </c>
      <c r="C163" t="s">
        <v>9</v>
      </c>
      <c r="D163" t="s">
        <v>10</v>
      </c>
      <c r="E163" t="s">
        <v>277</v>
      </c>
      <c r="F163" s="2">
        <v>40425115000</v>
      </c>
      <c r="G163" s="2">
        <v>0</v>
      </c>
      <c r="H163" s="2">
        <v>40425115000</v>
      </c>
      <c r="I163" s="2">
        <v>80187975</v>
      </c>
      <c r="J163" s="2">
        <v>0</v>
      </c>
      <c r="K163" s="2">
        <v>80187975</v>
      </c>
      <c r="L163" s="2">
        <v>64017929</v>
      </c>
      <c r="M163" s="2">
        <v>0</v>
      </c>
      <c r="N163" s="2">
        <v>64017929</v>
      </c>
      <c r="O163" s="15">
        <v>0.1</v>
      </c>
      <c r="P163" s="2">
        <v>0</v>
      </c>
      <c r="Q163" s="13">
        <v>0.2</v>
      </c>
      <c r="R163" s="15">
        <v>0</v>
      </c>
      <c r="S163" s="2">
        <v>12803585.800000001</v>
      </c>
      <c r="T163" s="2">
        <v>4000000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18">
        <v>0</v>
      </c>
      <c r="AB163" s="4">
        <v>16803585.800000001</v>
      </c>
      <c r="AD163" s="4">
        <f t="shared" si="2"/>
        <v>16803585.800000001</v>
      </c>
      <c r="AE163" t="s">
        <v>76</v>
      </c>
      <c r="AF163"/>
      <c r="AG163"/>
      <c r="AH163"/>
      <c r="AI163"/>
      <c r="AJ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</row>
    <row r="164" spans="1:50" x14ac:dyDescent="0.25">
      <c r="A164" s="20">
        <v>1215</v>
      </c>
      <c r="B164" t="s">
        <v>293</v>
      </c>
      <c r="C164" t="s">
        <v>2</v>
      </c>
      <c r="D164" t="s">
        <v>338</v>
      </c>
      <c r="E164" t="s">
        <v>278</v>
      </c>
      <c r="F164" s="2">
        <v>16407963300</v>
      </c>
      <c r="G164" s="2">
        <v>3345000000</v>
      </c>
      <c r="H164" s="2">
        <v>13062963300</v>
      </c>
      <c r="I164" s="2">
        <v>42419996</v>
      </c>
      <c r="J164" s="2">
        <v>7955286</v>
      </c>
      <c r="K164" s="2">
        <v>34464710</v>
      </c>
      <c r="L164" s="2">
        <v>35856810.68</v>
      </c>
      <c r="M164" s="2">
        <v>6617286</v>
      </c>
      <c r="N164" s="2">
        <v>29239524.68</v>
      </c>
      <c r="O164" s="15">
        <v>0.1</v>
      </c>
      <c r="P164" s="2">
        <v>661728.6</v>
      </c>
      <c r="Q164" s="13">
        <v>0.3</v>
      </c>
      <c r="R164" s="15">
        <v>0</v>
      </c>
      <c r="S164" s="2">
        <v>8771857.4039999992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18">
        <v>0</v>
      </c>
      <c r="AB164" s="4">
        <v>9433586.0040000007</v>
      </c>
      <c r="AD164" s="4">
        <f t="shared" si="2"/>
        <v>9433586.0040000007</v>
      </c>
      <c r="AE164" t="s">
        <v>95</v>
      </c>
      <c r="AF164"/>
      <c r="AG164"/>
      <c r="AH164"/>
      <c r="AI164"/>
      <c r="AJ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</row>
    <row r="165" spans="1:50" x14ac:dyDescent="0.25">
      <c r="A165" s="20">
        <v>1219</v>
      </c>
      <c r="B165" t="s">
        <v>293</v>
      </c>
      <c r="C165" t="s">
        <v>2</v>
      </c>
      <c r="D165" t="s">
        <v>337</v>
      </c>
      <c r="E165" t="s">
        <v>280</v>
      </c>
      <c r="F165" s="2">
        <v>2346860000</v>
      </c>
      <c r="G165" s="2">
        <v>0</v>
      </c>
      <c r="H165" s="2">
        <v>2346860000</v>
      </c>
      <c r="I165" s="2">
        <v>5739929</v>
      </c>
      <c r="J165" s="2">
        <v>0</v>
      </c>
      <c r="K165" s="2">
        <v>5739929</v>
      </c>
      <c r="L165" s="2">
        <v>4801185</v>
      </c>
      <c r="M165" s="2">
        <v>0</v>
      </c>
      <c r="N165" s="2">
        <v>4801185</v>
      </c>
      <c r="O165" s="15">
        <v>0.1</v>
      </c>
      <c r="P165" s="2">
        <v>0</v>
      </c>
      <c r="Q165" s="13">
        <v>0.3</v>
      </c>
      <c r="R165" s="15">
        <v>0</v>
      </c>
      <c r="S165" s="2">
        <v>1440355.5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18">
        <v>0</v>
      </c>
      <c r="AB165" s="4">
        <v>1440355.5</v>
      </c>
      <c r="AD165" s="4">
        <f t="shared" si="2"/>
        <v>1440355.5</v>
      </c>
      <c r="AE165" t="s">
        <v>103</v>
      </c>
      <c r="AF165"/>
      <c r="AG165"/>
      <c r="AH165"/>
      <c r="AI165"/>
      <c r="AJ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</row>
    <row r="166" spans="1:50" x14ac:dyDescent="0.25">
      <c r="A166" s="20">
        <v>1220</v>
      </c>
      <c r="B166" t="s">
        <v>294</v>
      </c>
      <c r="C166" t="s">
        <v>2</v>
      </c>
      <c r="D166" t="s">
        <v>337</v>
      </c>
      <c r="E166" t="s">
        <v>189</v>
      </c>
      <c r="F166" s="2">
        <v>38686347100</v>
      </c>
      <c r="G166" s="2">
        <v>25571367000</v>
      </c>
      <c r="H166" s="2">
        <v>13114980100</v>
      </c>
      <c r="I166" s="2">
        <v>79991488</v>
      </c>
      <c r="J166" s="2">
        <v>46544291</v>
      </c>
      <c r="K166" s="2">
        <v>33447197</v>
      </c>
      <c r="L166" s="2">
        <v>64516949.159999996</v>
      </c>
      <c r="M166" s="2">
        <v>36315744.200000003</v>
      </c>
      <c r="N166" s="2">
        <v>28201204.960000001</v>
      </c>
      <c r="O166" s="15">
        <v>0.1</v>
      </c>
      <c r="P166" s="2">
        <v>3631574.42</v>
      </c>
      <c r="Q166" s="13">
        <v>0.2</v>
      </c>
      <c r="R166" s="15">
        <v>0</v>
      </c>
      <c r="S166" s="2">
        <v>5640240.9919999996</v>
      </c>
      <c r="T166" s="2">
        <v>4000000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18">
        <v>0</v>
      </c>
      <c r="AB166" s="4">
        <v>13271815.412</v>
      </c>
      <c r="AD166" s="4">
        <f t="shared" si="2"/>
        <v>13271815.412</v>
      </c>
      <c r="AE166" t="s">
        <v>48</v>
      </c>
      <c r="AF166"/>
      <c r="AG166"/>
      <c r="AH166"/>
      <c r="AI166"/>
      <c r="AJ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</row>
    <row r="167" spans="1:50" x14ac:dyDescent="0.25">
      <c r="A167" s="20">
        <v>1222</v>
      </c>
      <c r="B167" t="s">
        <v>293</v>
      </c>
      <c r="C167" t="s">
        <v>2</v>
      </c>
      <c r="D167" t="s">
        <v>4</v>
      </c>
      <c r="E167" t="s">
        <v>281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15">
        <v>0.1</v>
      </c>
      <c r="P167" s="2">
        <v>0</v>
      </c>
      <c r="Q167" s="13">
        <v>0.3</v>
      </c>
      <c r="R167" s="15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18">
        <v>0</v>
      </c>
      <c r="AB167" s="4">
        <v>0</v>
      </c>
      <c r="AD167" s="4">
        <f t="shared" si="2"/>
        <v>0</v>
      </c>
      <c r="AE167" t="s">
        <v>52</v>
      </c>
      <c r="AF167"/>
      <c r="AG167"/>
      <c r="AH167"/>
      <c r="AI167"/>
      <c r="AJ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</row>
    <row r="168" spans="1:50" x14ac:dyDescent="0.25">
      <c r="A168" s="20">
        <v>1224</v>
      </c>
      <c r="B168" t="s">
        <v>294</v>
      </c>
      <c r="C168" t="s">
        <v>9</v>
      </c>
      <c r="D168" t="s">
        <v>28</v>
      </c>
      <c r="E168" t="s">
        <v>282</v>
      </c>
      <c r="F168" s="2">
        <v>2269783000</v>
      </c>
      <c r="G168" s="2">
        <v>0</v>
      </c>
      <c r="H168" s="2">
        <v>2269783000</v>
      </c>
      <c r="I168" s="2">
        <v>7816895</v>
      </c>
      <c r="J168" s="2">
        <v>0</v>
      </c>
      <c r="K168" s="2">
        <v>7816895</v>
      </c>
      <c r="L168" s="2">
        <v>6908981.7999999998</v>
      </c>
      <c r="M168" s="2">
        <v>0</v>
      </c>
      <c r="N168" s="2">
        <v>6908981.7999999998</v>
      </c>
      <c r="O168" s="15">
        <v>0</v>
      </c>
      <c r="P168" s="2">
        <v>0</v>
      </c>
      <c r="Q168" s="13">
        <v>0</v>
      </c>
      <c r="R168" s="15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18">
        <v>0</v>
      </c>
      <c r="AB168" s="4">
        <v>0</v>
      </c>
      <c r="AD168" s="4">
        <f t="shared" si="2"/>
        <v>0</v>
      </c>
      <c r="AE168" t="s">
        <v>34</v>
      </c>
      <c r="AF168"/>
      <c r="AG168"/>
      <c r="AH168"/>
      <c r="AI168"/>
      <c r="AJ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</row>
    <row r="169" spans="1:50" x14ac:dyDescent="0.25">
      <c r="A169" s="20">
        <v>1225</v>
      </c>
      <c r="B169" t="s">
        <v>294</v>
      </c>
      <c r="C169" t="s">
        <v>9</v>
      </c>
      <c r="D169" t="s">
        <v>10</v>
      </c>
      <c r="E169" t="s">
        <v>283</v>
      </c>
      <c r="F169" s="2">
        <v>53739212300</v>
      </c>
      <c r="G169" s="2">
        <v>0</v>
      </c>
      <c r="H169" s="2">
        <v>53739212300</v>
      </c>
      <c r="I169" s="2">
        <v>112624646</v>
      </c>
      <c r="J169" s="2">
        <v>0</v>
      </c>
      <c r="K169" s="2">
        <v>112624646</v>
      </c>
      <c r="L169" s="2">
        <v>91128961.079999998</v>
      </c>
      <c r="M169" s="2">
        <v>0</v>
      </c>
      <c r="N169" s="2">
        <v>91128961.079999998</v>
      </c>
      <c r="O169" s="15">
        <v>0.1</v>
      </c>
      <c r="P169" s="2">
        <v>0</v>
      </c>
      <c r="Q169" s="13">
        <v>0.2</v>
      </c>
      <c r="R169" s="15">
        <v>0</v>
      </c>
      <c r="S169" s="2">
        <v>18225792.215999998</v>
      </c>
      <c r="T169" s="2">
        <v>4000000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18">
        <v>0</v>
      </c>
      <c r="AB169" s="4">
        <v>22225792.215999998</v>
      </c>
      <c r="AD169" s="4">
        <f t="shared" si="2"/>
        <v>22225792.215999998</v>
      </c>
      <c r="AE169" t="s">
        <v>68</v>
      </c>
      <c r="AF169"/>
      <c r="AG169"/>
      <c r="AH169"/>
      <c r="AI169"/>
      <c r="AJ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</row>
    <row r="170" spans="1:50" x14ac:dyDescent="0.25">
      <c r="A170" s="20">
        <v>1226</v>
      </c>
      <c r="B170" t="s">
        <v>294</v>
      </c>
      <c r="C170" t="s">
        <v>9</v>
      </c>
      <c r="D170" t="s">
        <v>10</v>
      </c>
      <c r="E170" t="s">
        <v>284</v>
      </c>
      <c r="F170" s="2">
        <v>36492354800</v>
      </c>
      <c r="G170" s="2">
        <v>0</v>
      </c>
      <c r="H170" s="2">
        <v>36492354800</v>
      </c>
      <c r="I170" s="2">
        <v>84389379</v>
      </c>
      <c r="J170" s="2">
        <v>0</v>
      </c>
      <c r="K170" s="2">
        <v>84389379</v>
      </c>
      <c r="L170" s="2">
        <v>69792437.079999998</v>
      </c>
      <c r="M170" s="2">
        <v>0</v>
      </c>
      <c r="N170" s="2">
        <v>69792437.079999998</v>
      </c>
      <c r="O170" s="15">
        <v>0.1</v>
      </c>
      <c r="P170" s="2">
        <v>0</v>
      </c>
      <c r="Q170" s="13">
        <v>0.2</v>
      </c>
      <c r="R170" s="15">
        <v>0</v>
      </c>
      <c r="S170" s="2">
        <v>13958487.415999999</v>
      </c>
      <c r="T170" s="2">
        <v>4000000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18">
        <v>0</v>
      </c>
      <c r="AB170" s="4">
        <v>17958487.416000001</v>
      </c>
      <c r="AD170" s="4">
        <f t="shared" si="2"/>
        <v>17958487.416000001</v>
      </c>
      <c r="AE170" t="s">
        <v>204</v>
      </c>
      <c r="AF170"/>
      <c r="AG170"/>
      <c r="AH170"/>
      <c r="AI170"/>
      <c r="AJ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</row>
    <row r="171" spans="1:50" x14ac:dyDescent="0.25">
      <c r="A171" s="20">
        <v>1227</v>
      </c>
      <c r="B171" t="s">
        <v>293</v>
      </c>
      <c r="C171" t="s">
        <v>2</v>
      </c>
      <c r="D171" t="s">
        <v>8</v>
      </c>
      <c r="E171" t="s">
        <v>285</v>
      </c>
      <c r="F171" s="2">
        <v>24829566200</v>
      </c>
      <c r="G171" s="2">
        <v>0</v>
      </c>
      <c r="H171" s="2">
        <v>24829566200</v>
      </c>
      <c r="I171" s="2">
        <v>64306760</v>
      </c>
      <c r="J171" s="2">
        <v>0</v>
      </c>
      <c r="K171" s="2">
        <v>64306760</v>
      </c>
      <c r="L171" s="2">
        <v>54374933.520000003</v>
      </c>
      <c r="M171" s="2">
        <v>0</v>
      </c>
      <c r="N171" s="2">
        <v>54374933.520000003</v>
      </c>
      <c r="O171" s="15">
        <v>0.1</v>
      </c>
      <c r="P171" s="2">
        <v>0</v>
      </c>
      <c r="Q171" s="13">
        <v>0.3</v>
      </c>
      <c r="R171" s="15">
        <v>0</v>
      </c>
      <c r="S171" s="2">
        <v>16312480.056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18">
        <v>0</v>
      </c>
      <c r="AB171" s="4">
        <v>16312480.056</v>
      </c>
      <c r="AD171" s="4">
        <f t="shared" si="2"/>
        <v>16312480.056</v>
      </c>
      <c r="AE171" t="s">
        <v>44</v>
      </c>
      <c r="AF171"/>
      <c r="AG171"/>
      <c r="AH171"/>
      <c r="AI171"/>
      <c r="AJ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</row>
    <row r="172" spans="1:50" x14ac:dyDescent="0.25">
      <c r="A172" s="20">
        <v>1229</v>
      </c>
      <c r="B172" t="s">
        <v>293</v>
      </c>
      <c r="C172" t="s">
        <v>2</v>
      </c>
      <c r="D172" t="s">
        <v>337</v>
      </c>
      <c r="E172" t="s">
        <v>286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15">
        <v>0.1</v>
      </c>
      <c r="P172" s="2">
        <v>0</v>
      </c>
      <c r="Q172" s="13">
        <v>0.3</v>
      </c>
      <c r="R172" s="15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18">
        <v>0</v>
      </c>
      <c r="AB172" s="4">
        <v>0</v>
      </c>
      <c r="AD172" s="4">
        <f t="shared" si="2"/>
        <v>0</v>
      </c>
      <c r="AE172" t="s">
        <v>103</v>
      </c>
      <c r="AF172"/>
      <c r="AG172"/>
      <c r="AH172"/>
      <c r="AI172"/>
      <c r="AJ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</row>
    <row r="173" spans="1:50" x14ac:dyDescent="0.25">
      <c r="A173" s="20">
        <v>1230</v>
      </c>
      <c r="B173" t="s">
        <v>295</v>
      </c>
      <c r="C173" t="s">
        <v>2</v>
      </c>
      <c r="D173" t="s">
        <v>8</v>
      </c>
      <c r="E173" t="s">
        <v>50</v>
      </c>
      <c r="F173" s="2">
        <v>6907353000</v>
      </c>
      <c r="G173" s="2">
        <v>0</v>
      </c>
      <c r="H173" s="2">
        <v>6907353000</v>
      </c>
      <c r="I173" s="2">
        <v>18312484</v>
      </c>
      <c r="J173" s="2">
        <v>0</v>
      </c>
      <c r="K173" s="2">
        <v>18312484</v>
      </c>
      <c r="L173" s="2">
        <v>15549542.800000001</v>
      </c>
      <c r="M173" s="2">
        <v>0</v>
      </c>
      <c r="N173" s="2">
        <v>15549542.800000001</v>
      </c>
      <c r="O173" s="15">
        <v>0.1</v>
      </c>
      <c r="P173" s="2">
        <v>0</v>
      </c>
      <c r="Q173" s="13">
        <v>0.1</v>
      </c>
      <c r="R173" s="15">
        <v>0</v>
      </c>
      <c r="S173" s="2">
        <v>1554954.28</v>
      </c>
      <c r="T173" s="2">
        <v>2000000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18">
        <v>0</v>
      </c>
      <c r="AB173" s="4">
        <v>3554954.28</v>
      </c>
      <c r="AD173" s="4">
        <f t="shared" si="2"/>
        <v>3554954.28</v>
      </c>
      <c r="AE173" t="s">
        <v>54</v>
      </c>
      <c r="AF173"/>
      <c r="AG173"/>
      <c r="AH173"/>
      <c r="AI173"/>
      <c r="AJ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</row>
    <row r="174" spans="1:50" x14ac:dyDescent="0.25">
      <c r="A174" s="20">
        <v>1231</v>
      </c>
      <c r="B174" t="s">
        <v>293</v>
      </c>
      <c r="C174" t="s">
        <v>2</v>
      </c>
      <c r="D174" t="s">
        <v>8</v>
      </c>
      <c r="E174" t="s">
        <v>287</v>
      </c>
      <c r="F174" s="2">
        <v>86009611700</v>
      </c>
      <c r="G174" s="2">
        <v>29778562000</v>
      </c>
      <c r="H174" s="2">
        <v>56231049700</v>
      </c>
      <c r="I174" s="2">
        <v>164698861</v>
      </c>
      <c r="J174" s="2">
        <v>58373576</v>
      </c>
      <c r="K174" s="2">
        <v>106325285</v>
      </c>
      <c r="L174" s="2">
        <v>130295016.31999999</v>
      </c>
      <c r="M174" s="2">
        <v>46462151.200000003</v>
      </c>
      <c r="N174" s="2">
        <v>83832865.120000005</v>
      </c>
      <c r="O174" s="15">
        <v>0.1</v>
      </c>
      <c r="P174" s="2">
        <v>4646215.12</v>
      </c>
      <c r="Q174" s="13">
        <v>0.3</v>
      </c>
      <c r="R174" s="15">
        <v>0</v>
      </c>
      <c r="S174" s="2">
        <v>25149859.535999998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18">
        <v>0</v>
      </c>
      <c r="AB174" s="4">
        <v>29796074.655999999</v>
      </c>
      <c r="AD174" s="4">
        <f t="shared" si="2"/>
        <v>29796074.655999999</v>
      </c>
      <c r="AE174" t="s">
        <v>111</v>
      </c>
      <c r="AF174"/>
      <c r="AG174"/>
      <c r="AH174"/>
      <c r="AI174"/>
      <c r="AJ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</row>
    <row r="175" spans="1:50" x14ac:dyDescent="0.25">
      <c r="A175" s="20">
        <v>1232</v>
      </c>
      <c r="B175" t="s">
        <v>294</v>
      </c>
      <c r="C175" t="s">
        <v>2</v>
      </c>
      <c r="D175" t="s">
        <v>4</v>
      </c>
      <c r="E175" t="s">
        <v>288</v>
      </c>
      <c r="F175" s="2">
        <v>9755910400</v>
      </c>
      <c r="G175" s="2">
        <v>621260000</v>
      </c>
      <c r="H175" s="2">
        <v>9134650400</v>
      </c>
      <c r="I175" s="2">
        <v>23754639</v>
      </c>
      <c r="J175" s="2">
        <v>2174414</v>
      </c>
      <c r="K175" s="2">
        <v>21580225</v>
      </c>
      <c r="L175" s="2">
        <v>19852274.84</v>
      </c>
      <c r="M175" s="2">
        <v>1925910</v>
      </c>
      <c r="N175" s="2">
        <v>17926364.84</v>
      </c>
      <c r="O175" s="15">
        <v>0.1</v>
      </c>
      <c r="P175" s="2">
        <v>192591</v>
      </c>
      <c r="Q175" s="13">
        <v>0.1</v>
      </c>
      <c r="R175" s="15">
        <v>0</v>
      </c>
      <c r="S175" s="2">
        <v>1792636.4839999999</v>
      </c>
      <c r="T175" s="2">
        <v>1000000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18">
        <v>0</v>
      </c>
      <c r="AB175" s="4">
        <v>2985227.4840000002</v>
      </c>
      <c r="AD175" s="4">
        <f t="shared" si="2"/>
        <v>2985227.4840000002</v>
      </c>
      <c r="AE175" t="s">
        <v>234</v>
      </c>
      <c r="AF175"/>
      <c r="AG175"/>
      <c r="AH175"/>
      <c r="AI175"/>
      <c r="AJ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</row>
    <row r="176" spans="1:50" x14ac:dyDescent="0.25">
      <c r="A176" s="20">
        <v>1235</v>
      </c>
      <c r="B176" t="s">
        <v>294</v>
      </c>
      <c r="C176" t="s">
        <v>2</v>
      </c>
      <c r="D176" t="s">
        <v>338</v>
      </c>
      <c r="E176" t="s">
        <v>289</v>
      </c>
      <c r="F176" s="2">
        <v>43829774000</v>
      </c>
      <c r="G176" s="2">
        <v>2825970000</v>
      </c>
      <c r="H176" s="2">
        <v>41003804000</v>
      </c>
      <c r="I176" s="2">
        <v>83996580</v>
      </c>
      <c r="J176" s="2">
        <v>8448716</v>
      </c>
      <c r="K176" s="2">
        <v>75547864</v>
      </c>
      <c r="L176" s="2">
        <v>66464670.399999999</v>
      </c>
      <c r="M176" s="2">
        <v>7318328</v>
      </c>
      <c r="N176" s="2">
        <v>59146342.399999999</v>
      </c>
      <c r="O176" s="15">
        <v>0.1</v>
      </c>
      <c r="P176" s="2">
        <v>731832.8</v>
      </c>
      <c r="Q176" s="13">
        <v>0.2</v>
      </c>
      <c r="R176" s="15">
        <v>0</v>
      </c>
      <c r="S176" s="2">
        <v>11829268.48</v>
      </c>
      <c r="T176" s="2">
        <v>4000000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18">
        <v>0</v>
      </c>
      <c r="AB176" s="4">
        <v>16561101.279999999</v>
      </c>
      <c r="AD176" s="4">
        <f t="shared" si="2"/>
        <v>16561101.279999999</v>
      </c>
      <c r="AE176" t="s">
        <v>177</v>
      </c>
      <c r="AF176"/>
      <c r="AG176"/>
      <c r="AH176"/>
      <c r="AI176"/>
      <c r="AJ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</row>
    <row r="177" spans="1:50" x14ac:dyDescent="0.25">
      <c r="A177" s="20">
        <v>1238</v>
      </c>
      <c r="B177" t="s">
        <v>293</v>
      </c>
      <c r="C177" t="s">
        <v>2</v>
      </c>
      <c r="D177" t="s">
        <v>338</v>
      </c>
      <c r="E177" t="s">
        <v>290</v>
      </c>
      <c r="F177" s="2">
        <v>8410041000</v>
      </c>
      <c r="G177" s="2">
        <v>4364000000</v>
      </c>
      <c r="H177" s="2">
        <v>4046041000</v>
      </c>
      <c r="I177" s="2">
        <v>20797536</v>
      </c>
      <c r="J177" s="2">
        <v>8181000</v>
      </c>
      <c r="K177" s="2">
        <v>12616536</v>
      </c>
      <c r="L177" s="2">
        <v>17433519.600000001</v>
      </c>
      <c r="M177" s="2">
        <v>6435400</v>
      </c>
      <c r="N177" s="2">
        <v>10998119.6</v>
      </c>
      <c r="O177" s="15">
        <v>0.1</v>
      </c>
      <c r="P177" s="2">
        <v>643540</v>
      </c>
      <c r="Q177" s="13">
        <v>0.3</v>
      </c>
      <c r="R177" s="15">
        <v>0</v>
      </c>
      <c r="S177" s="2">
        <v>3299435.88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18">
        <v>0</v>
      </c>
      <c r="AB177" s="4">
        <v>3942975.88</v>
      </c>
      <c r="AD177" s="4">
        <f t="shared" si="2"/>
        <v>3942975.88</v>
      </c>
      <c r="AE177" t="s">
        <v>177</v>
      </c>
      <c r="AF177"/>
      <c r="AG177"/>
      <c r="AH177"/>
      <c r="AI177"/>
      <c r="AJ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</row>
    <row r="178" spans="1:50" x14ac:dyDescent="0.25">
      <c r="A178" s="20">
        <v>1240</v>
      </c>
      <c r="B178" t="s">
        <v>294</v>
      </c>
      <c r="C178" t="s">
        <v>2</v>
      </c>
      <c r="D178" t="s">
        <v>8</v>
      </c>
      <c r="E178" t="s">
        <v>291</v>
      </c>
      <c r="F178" s="2">
        <v>6138182000</v>
      </c>
      <c r="G178" s="2">
        <v>0</v>
      </c>
      <c r="H178" s="2">
        <v>6138182000</v>
      </c>
      <c r="I178" s="2">
        <v>17686858</v>
      </c>
      <c r="J178" s="2">
        <v>0</v>
      </c>
      <c r="K178" s="2">
        <v>17686858</v>
      </c>
      <c r="L178" s="2">
        <v>15231585.199999999</v>
      </c>
      <c r="M178" s="2">
        <v>0</v>
      </c>
      <c r="N178" s="2">
        <v>15231585.199999999</v>
      </c>
      <c r="O178" s="15">
        <v>0.1</v>
      </c>
      <c r="P178" s="2">
        <v>0</v>
      </c>
      <c r="Q178" s="13">
        <v>0.1</v>
      </c>
      <c r="R178" s="15">
        <v>0</v>
      </c>
      <c r="S178" s="2">
        <v>1523158.52</v>
      </c>
      <c r="T178" s="2">
        <v>1000000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18">
        <v>0</v>
      </c>
      <c r="AB178" s="4">
        <v>2523158.52</v>
      </c>
      <c r="AD178" s="4">
        <f t="shared" si="2"/>
        <v>2523158.52</v>
      </c>
      <c r="AE178" t="s">
        <v>40</v>
      </c>
      <c r="AF178"/>
      <c r="AG178"/>
      <c r="AH178"/>
      <c r="AI178"/>
      <c r="AJ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</row>
    <row r="179" spans="1:50" x14ac:dyDescent="0.25">
      <c r="A179" s="20">
        <v>1241</v>
      </c>
      <c r="B179" t="s">
        <v>293</v>
      </c>
      <c r="C179" t="s">
        <v>2</v>
      </c>
      <c r="D179" t="s">
        <v>338</v>
      </c>
      <c r="E179" t="s">
        <v>292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15">
        <v>0.1</v>
      </c>
      <c r="P179" s="2">
        <v>0</v>
      </c>
      <c r="Q179" s="13">
        <v>0.3</v>
      </c>
      <c r="R179" s="15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18">
        <v>0</v>
      </c>
      <c r="AB179" s="4">
        <v>0</v>
      </c>
      <c r="AD179" s="4">
        <f t="shared" si="2"/>
        <v>0</v>
      </c>
      <c r="AE179" t="s">
        <v>95</v>
      </c>
      <c r="AF179"/>
      <c r="AG179"/>
      <c r="AH179"/>
      <c r="AI179"/>
      <c r="AJ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</row>
    <row r="180" spans="1:50" x14ac:dyDescent="0.25">
      <c r="A180" s="20">
        <v>1245</v>
      </c>
      <c r="B180" t="s">
        <v>293</v>
      </c>
      <c r="C180" t="s">
        <v>2</v>
      </c>
      <c r="D180" t="s">
        <v>338</v>
      </c>
      <c r="E180" t="s">
        <v>296</v>
      </c>
      <c r="F180" s="2">
        <v>123225620600</v>
      </c>
      <c r="G180" s="2">
        <v>0</v>
      </c>
      <c r="H180" s="2">
        <v>123225620600</v>
      </c>
      <c r="I180" s="2">
        <v>194584041</v>
      </c>
      <c r="J180" s="2">
        <v>0</v>
      </c>
      <c r="K180" s="2">
        <v>194584041</v>
      </c>
      <c r="L180" s="2">
        <v>145293792.75999999</v>
      </c>
      <c r="M180" s="2">
        <v>0</v>
      </c>
      <c r="N180" s="2">
        <v>145293792.75999999</v>
      </c>
      <c r="O180" s="15">
        <v>0.1</v>
      </c>
      <c r="P180" s="2">
        <v>0</v>
      </c>
      <c r="Q180" s="13">
        <v>0.3</v>
      </c>
      <c r="R180" s="15">
        <v>0</v>
      </c>
      <c r="S180" s="2">
        <v>43588137.828000002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18">
        <v>0</v>
      </c>
      <c r="AB180" s="4">
        <v>43588137.828000002</v>
      </c>
      <c r="AD180" s="4">
        <f t="shared" si="2"/>
        <v>43588137.828000002</v>
      </c>
      <c r="AE180" t="s">
        <v>177</v>
      </c>
      <c r="AF180"/>
      <c r="AG180"/>
      <c r="AH180"/>
      <c r="AI180"/>
      <c r="AJ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</row>
    <row r="181" spans="1:50" x14ac:dyDescent="0.25">
      <c r="A181" s="20">
        <v>1250</v>
      </c>
      <c r="B181" t="s">
        <v>293</v>
      </c>
      <c r="C181" t="s">
        <v>2</v>
      </c>
      <c r="D181" t="s">
        <v>337</v>
      </c>
      <c r="E181" t="s">
        <v>301</v>
      </c>
      <c r="F181" s="2">
        <v>9403735000</v>
      </c>
      <c r="G181" s="2">
        <v>0</v>
      </c>
      <c r="H181" s="2">
        <v>9403735000</v>
      </c>
      <c r="I181" s="2">
        <v>22138787</v>
      </c>
      <c r="J181" s="2">
        <v>0</v>
      </c>
      <c r="K181" s="2">
        <v>22138787</v>
      </c>
      <c r="L181" s="2">
        <v>18377293</v>
      </c>
      <c r="M181" s="2">
        <v>0</v>
      </c>
      <c r="N181" s="2">
        <v>18377293</v>
      </c>
      <c r="O181" s="15">
        <v>0.1</v>
      </c>
      <c r="P181" s="2">
        <v>0</v>
      </c>
      <c r="Q181" s="13">
        <v>0.3</v>
      </c>
      <c r="R181" s="15">
        <v>0</v>
      </c>
      <c r="S181" s="2">
        <v>5513187.9000000004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18">
        <v>0</v>
      </c>
      <c r="AB181" s="4">
        <v>5513187.9000000004</v>
      </c>
      <c r="AD181" s="4">
        <f t="shared" si="2"/>
        <v>5513187.9000000004</v>
      </c>
      <c r="AE181" t="s">
        <v>103</v>
      </c>
      <c r="AF181"/>
      <c r="AG181"/>
      <c r="AH181"/>
      <c r="AI181"/>
      <c r="AJ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</row>
    <row r="182" spans="1:50" x14ac:dyDescent="0.25">
      <c r="A182" s="20">
        <v>1251</v>
      </c>
      <c r="B182" t="s">
        <v>293</v>
      </c>
      <c r="C182" t="s">
        <v>2</v>
      </c>
      <c r="D182" t="s">
        <v>338</v>
      </c>
      <c r="E182" t="s">
        <v>297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15">
        <v>0.1</v>
      </c>
      <c r="P182" s="2">
        <v>0</v>
      </c>
      <c r="Q182" s="13">
        <v>0.3</v>
      </c>
      <c r="R182" s="15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18">
        <v>0</v>
      </c>
      <c r="AB182" s="4">
        <v>0</v>
      </c>
      <c r="AD182" s="4">
        <f t="shared" si="2"/>
        <v>0</v>
      </c>
      <c r="AE182" t="s">
        <v>95</v>
      </c>
      <c r="AF182"/>
      <c r="AG182"/>
      <c r="AH182"/>
      <c r="AI182"/>
      <c r="AJ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</row>
    <row r="183" spans="1:50" x14ac:dyDescent="0.25">
      <c r="A183" s="20">
        <v>1253</v>
      </c>
      <c r="B183" t="s">
        <v>293</v>
      </c>
      <c r="C183" t="s">
        <v>2</v>
      </c>
      <c r="D183" t="s">
        <v>215</v>
      </c>
      <c r="E183" t="s">
        <v>298</v>
      </c>
      <c r="F183" s="2">
        <v>47207237000</v>
      </c>
      <c r="G183" s="2">
        <v>0</v>
      </c>
      <c r="H183" s="2">
        <v>47207237000</v>
      </c>
      <c r="I183" s="2">
        <v>73862068</v>
      </c>
      <c r="J183" s="2">
        <v>0</v>
      </c>
      <c r="K183" s="2">
        <v>73862068</v>
      </c>
      <c r="L183" s="2">
        <v>54979173.200000003</v>
      </c>
      <c r="M183" s="2">
        <v>0</v>
      </c>
      <c r="N183" s="2">
        <v>54979173.200000003</v>
      </c>
      <c r="O183" s="15">
        <v>0.1</v>
      </c>
      <c r="P183" s="2">
        <v>0</v>
      </c>
      <c r="Q183" s="13">
        <v>0.3</v>
      </c>
      <c r="R183" s="15">
        <v>0</v>
      </c>
      <c r="S183" s="2">
        <v>16493751.960000001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18">
        <v>0</v>
      </c>
      <c r="AB183" s="4">
        <v>16493751.960000001</v>
      </c>
      <c r="AD183" s="4">
        <f t="shared" si="2"/>
        <v>16493751.960000001</v>
      </c>
      <c r="AE183" t="s">
        <v>198</v>
      </c>
      <c r="AF183"/>
      <c r="AG183"/>
      <c r="AH183"/>
      <c r="AI183"/>
      <c r="AJ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</row>
    <row r="184" spans="1:50" x14ac:dyDescent="0.25">
      <c r="A184" s="20">
        <v>1254</v>
      </c>
      <c r="B184" t="s">
        <v>294</v>
      </c>
      <c r="C184" t="s">
        <v>2</v>
      </c>
      <c r="D184" t="s">
        <v>8</v>
      </c>
      <c r="E184" t="s">
        <v>302</v>
      </c>
      <c r="F184" s="2">
        <v>66792934500</v>
      </c>
      <c r="G184" s="2">
        <v>1560974000</v>
      </c>
      <c r="H184" s="2">
        <v>65231960500</v>
      </c>
      <c r="I184" s="2">
        <v>128852855</v>
      </c>
      <c r="J184" s="2">
        <v>5327059</v>
      </c>
      <c r="K184" s="2">
        <v>123525796</v>
      </c>
      <c r="L184" s="2">
        <v>102135681.2</v>
      </c>
      <c r="M184" s="2">
        <v>4702669.4000000004</v>
      </c>
      <c r="N184" s="2">
        <v>97433011.799999997</v>
      </c>
      <c r="O184" s="15">
        <v>0.1</v>
      </c>
      <c r="P184" s="2">
        <v>470266.94</v>
      </c>
      <c r="Q184" s="13">
        <v>0.25</v>
      </c>
      <c r="R184" s="15">
        <v>0</v>
      </c>
      <c r="S184" s="2">
        <v>24358252.949999999</v>
      </c>
      <c r="T184" s="2">
        <v>5000000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18">
        <v>0</v>
      </c>
      <c r="AB184" s="4">
        <v>29828519.890000001</v>
      </c>
      <c r="AD184" s="4">
        <f t="shared" si="2"/>
        <v>29828519.890000001</v>
      </c>
      <c r="AE184" t="s">
        <v>54</v>
      </c>
      <c r="AF184"/>
      <c r="AG184"/>
      <c r="AH184"/>
      <c r="AI184"/>
      <c r="AJ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</row>
    <row r="185" spans="1:50" x14ac:dyDescent="0.25">
      <c r="A185" s="20">
        <v>1255</v>
      </c>
      <c r="B185" t="s">
        <v>294</v>
      </c>
      <c r="C185" t="s">
        <v>2</v>
      </c>
      <c r="D185" t="s">
        <v>8</v>
      </c>
      <c r="E185" t="s">
        <v>303</v>
      </c>
      <c r="F185" s="2">
        <v>13676787000</v>
      </c>
      <c r="G185" s="2">
        <v>166540000</v>
      </c>
      <c r="H185" s="2">
        <v>13510247000</v>
      </c>
      <c r="I185" s="2">
        <v>39623625</v>
      </c>
      <c r="J185" s="2">
        <v>582890</v>
      </c>
      <c r="K185" s="2">
        <v>39040735</v>
      </c>
      <c r="L185" s="2">
        <v>34152910.200000003</v>
      </c>
      <c r="M185" s="2">
        <v>516274</v>
      </c>
      <c r="N185" s="2">
        <v>33636636.200000003</v>
      </c>
      <c r="O185" s="15">
        <v>0.1</v>
      </c>
      <c r="P185" s="2">
        <v>51627.4</v>
      </c>
      <c r="Q185" s="13">
        <v>0.15</v>
      </c>
      <c r="R185" s="15">
        <v>0</v>
      </c>
      <c r="S185" s="2">
        <v>5045495.43</v>
      </c>
      <c r="T185" s="2">
        <v>3000000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18">
        <v>0</v>
      </c>
      <c r="AB185" s="4">
        <v>8097122.8300000001</v>
      </c>
      <c r="AD185" s="4">
        <f t="shared" si="2"/>
        <v>8097122.8300000001</v>
      </c>
      <c r="AE185" t="s">
        <v>111</v>
      </c>
      <c r="AF185"/>
      <c r="AG185"/>
      <c r="AH185"/>
      <c r="AI185"/>
      <c r="AJ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</row>
    <row r="186" spans="1:50" x14ac:dyDescent="0.25">
      <c r="A186" s="20">
        <v>1258</v>
      </c>
      <c r="B186" t="s">
        <v>294</v>
      </c>
      <c r="C186" t="s">
        <v>2</v>
      </c>
      <c r="D186" t="s">
        <v>8</v>
      </c>
      <c r="E186" t="s">
        <v>304</v>
      </c>
      <c r="F186" s="2">
        <v>533635176800</v>
      </c>
      <c r="G186" s="2">
        <v>1701804000</v>
      </c>
      <c r="H186" s="2">
        <v>531933372800</v>
      </c>
      <c r="I186" s="2">
        <v>838075004</v>
      </c>
      <c r="J186" s="2">
        <v>5446266</v>
      </c>
      <c r="K186" s="2">
        <v>832628738</v>
      </c>
      <c r="L186" s="2">
        <v>624620933.27999997</v>
      </c>
      <c r="M186" s="2">
        <v>4765544.4000000004</v>
      </c>
      <c r="N186" s="2">
        <v>619855388.88</v>
      </c>
      <c r="O186" s="15">
        <v>0.1</v>
      </c>
      <c r="P186" s="2">
        <v>476554.44</v>
      </c>
      <c r="Q186" s="13">
        <v>0.25</v>
      </c>
      <c r="R186" s="15">
        <v>0.5</v>
      </c>
      <c r="S186" s="2">
        <v>272427694.44</v>
      </c>
      <c r="T186" s="2">
        <v>7000000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18">
        <v>0</v>
      </c>
      <c r="AB186" s="4">
        <v>279904248.88</v>
      </c>
      <c r="AD186" s="4">
        <f t="shared" si="2"/>
        <v>279904248.88</v>
      </c>
      <c r="AE186" t="s">
        <v>49</v>
      </c>
      <c r="AF186"/>
      <c r="AG186"/>
      <c r="AH186"/>
      <c r="AI186"/>
      <c r="AJ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</row>
    <row r="187" spans="1:50" x14ac:dyDescent="0.25">
      <c r="A187" s="20">
        <v>1259</v>
      </c>
      <c r="B187" t="s">
        <v>293</v>
      </c>
      <c r="C187" t="s">
        <v>2</v>
      </c>
      <c r="D187" t="s">
        <v>338</v>
      </c>
      <c r="E187" t="s">
        <v>323</v>
      </c>
      <c r="F187" s="2">
        <v>3337431000</v>
      </c>
      <c r="G187" s="2">
        <v>40425000</v>
      </c>
      <c r="H187" s="2">
        <v>3297006000</v>
      </c>
      <c r="I187" s="2">
        <v>9267708</v>
      </c>
      <c r="J187" s="2">
        <v>141488</v>
      </c>
      <c r="K187" s="2">
        <v>9126220</v>
      </c>
      <c r="L187" s="2">
        <v>7932735.5999999996</v>
      </c>
      <c r="M187" s="2">
        <v>125318</v>
      </c>
      <c r="N187" s="2">
        <v>7807417.5999999996</v>
      </c>
      <c r="O187" s="15">
        <v>0.1</v>
      </c>
      <c r="P187" s="2">
        <v>12531.8</v>
      </c>
      <c r="Q187" s="13">
        <v>0.3</v>
      </c>
      <c r="R187" s="15">
        <v>0</v>
      </c>
      <c r="S187" s="2">
        <v>2342225.2799999998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18">
        <v>0</v>
      </c>
      <c r="AB187" s="4">
        <v>2354757.08</v>
      </c>
      <c r="AD187" s="4">
        <f t="shared" si="2"/>
        <v>2354757.08</v>
      </c>
      <c r="AE187" t="s">
        <v>177</v>
      </c>
      <c r="AF187"/>
      <c r="AG187"/>
      <c r="AH187"/>
      <c r="AI187"/>
      <c r="AJ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</row>
    <row r="188" spans="1:50" x14ac:dyDescent="0.25">
      <c r="A188" s="20">
        <v>1260</v>
      </c>
      <c r="B188" t="s">
        <v>293</v>
      </c>
      <c r="C188" t="s">
        <v>2</v>
      </c>
      <c r="D188" t="s">
        <v>215</v>
      </c>
      <c r="E188" t="s">
        <v>305</v>
      </c>
      <c r="F188" s="2">
        <v>5952055000</v>
      </c>
      <c r="G188" s="2">
        <v>0</v>
      </c>
      <c r="H188" s="2">
        <v>5952055000</v>
      </c>
      <c r="I188" s="2">
        <v>14735106</v>
      </c>
      <c r="J188" s="2">
        <v>0</v>
      </c>
      <c r="K188" s="2">
        <v>14735106</v>
      </c>
      <c r="L188" s="2">
        <v>12354284</v>
      </c>
      <c r="M188" s="2">
        <v>0</v>
      </c>
      <c r="N188" s="2">
        <v>12354284</v>
      </c>
      <c r="O188" s="15">
        <v>0.1</v>
      </c>
      <c r="P188" s="2">
        <v>0</v>
      </c>
      <c r="Q188" s="13">
        <v>0.3</v>
      </c>
      <c r="R188" s="15">
        <v>0</v>
      </c>
      <c r="S188" s="2">
        <v>3706285.2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18">
        <v>0</v>
      </c>
      <c r="AB188" s="4">
        <v>3706285.2</v>
      </c>
      <c r="AD188" s="4">
        <f t="shared" si="2"/>
        <v>3706285.2</v>
      </c>
      <c r="AE188" t="s">
        <v>263</v>
      </c>
      <c r="AF188"/>
      <c r="AG188"/>
      <c r="AH188"/>
      <c r="AI188"/>
      <c r="AJ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</row>
    <row r="189" spans="1:50" x14ac:dyDescent="0.25">
      <c r="A189" s="20">
        <v>1262</v>
      </c>
      <c r="B189" t="s">
        <v>293</v>
      </c>
      <c r="C189" t="s">
        <v>2</v>
      </c>
      <c r="D189" t="s">
        <v>337</v>
      </c>
      <c r="E189" t="s">
        <v>306</v>
      </c>
      <c r="F189" s="2">
        <v>14262512000</v>
      </c>
      <c r="G189" s="2">
        <v>0</v>
      </c>
      <c r="H189" s="2">
        <v>14262512000</v>
      </c>
      <c r="I189" s="2">
        <v>37859913</v>
      </c>
      <c r="J189" s="2">
        <v>0</v>
      </c>
      <c r="K189" s="2">
        <v>37859913</v>
      </c>
      <c r="L189" s="2">
        <v>32154908.199999999</v>
      </c>
      <c r="M189" s="2">
        <v>0</v>
      </c>
      <c r="N189" s="2">
        <v>32154908.199999999</v>
      </c>
      <c r="O189" s="15">
        <v>0.1</v>
      </c>
      <c r="P189" s="2">
        <v>0</v>
      </c>
      <c r="Q189" s="13">
        <v>0.3</v>
      </c>
      <c r="R189" s="15">
        <v>0</v>
      </c>
      <c r="S189" s="2">
        <v>9646472.4600000009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18">
        <v>0</v>
      </c>
      <c r="AB189" s="4">
        <v>9646472.4600000009</v>
      </c>
      <c r="AD189" s="4">
        <f t="shared" si="2"/>
        <v>9646472.4600000009</v>
      </c>
      <c r="AE189" t="s">
        <v>48</v>
      </c>
      <c r="AF189"/>
      <c r="AG189"/>
      <c r="AH189"/>
      <c r="AI189"/>
      <c r="AJ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</row>
    <row r="190" spans="1:50" x14ac:dyDescent="0.25">
      <c r="A190" s="20">
        <v>1264</v>
      </c>
      <c r="B190" t="s">
        <v>293</v>
      </c>
      <c r="C190" t="s">
        <v>2</v>
      </c>
      <c r="D190" t="s">
        <v>4</v>
      </c>
      <c r="E190" t="s">
        <v>307</v>
      </c>
      <c r="F190" s="2">
        <v>5115251000</v>
      </c>
      <c r="G190" s="2">
        <v>515465000</v>
      </c>
      <c r="H190" s="2">
        <v>4599786000</v>
      </c>
      <c r="I190" s="2">
        <v>12720847</v>
      </c>
      <c r="J190" s="2">
        <v>1612813</v>
      </c>
      <c r="K190" s="2">
        <v>11108034</v>
      </c>
      <c r="L190" s="2">
        <v>10674746.6</v>
      </c>
      <c r="M190" s="2">
        <v>1406627</v>
      </c>
      <c r="N190" s="2">
        <v>9268119.5999999996</v>
      </c>
      <c r="O190" s="15">
        <v>0.1</v>
      </c>
      <c r="P190" s="2">
        <v>140662.70000000001</v>
      </c>
      <c r="Q190" s="13">
        <v>0.3</v>
      </c>
      <c r="R190" s="15">
        <v>0</v>
      </c>
      <c r="S190" s="2">
        <v>2780435.88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18">
        <v>0</v>
      </c>
      <c r="AB190" s="4">
        <v>2921098.58</v>
      </c>
      <c r="AD190" s="4">
        <f t="shared" si="2"/>
        <v>2921098.58</v>
      </c>
      <c r="AE190" t="s">
        <v>52</v>
      </c>
      <c r="AF190"/>
      <c r="AG190"/>
      <c r="AH190"/>
      <c r="AI190"/>
      <c r="AJ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</row>
    <row r="191" spans="1:50" x14ac:dyDescent="0.25">
      <c r="A191" s="20">
        <v>1265</v>
      </c>
      <c r="B191" t="s">
        <v>294</v>
      </c>
      <c r="C191" t="s">
        <v>9</v>
      </c>
      <c r="D191" t="s">
        <v>28</v>
      </c>
      <c r="E191" t="s">
        <v>308</v>
      </c>
      <c r="F191" s="2">
        <v>18858156400</v>
      </c>
      <c r="G191" s="2">
        <v>0</v>
      </c>
      <c r="H191" s="2">
        <v>18858156400</v>
      </c>
      <c r="I191" s="2">
        <v>53081772</v>
      </c>
      <c r="J191" s="2">
        <v>0</v>
      </c>
      <c r="K191" s="2">
        <v>53081772</v>
      </c>
      <c r="L191" s="2">
        <v>45538509.439999998</v>
      </c>
      <c r="M191" s="2">
        <v>0</v>
      </c>
      <c r="N191" s="2">
        <v>45538509.439999998</v>
      </c>
      <c r="O191" s="15">
        <v>0.1</v>
      </c>
      <c r="P191" s="2">
        <v>0</v>
      </c>
      <c r="Q191" s="13">
        <v>0.15</v>
      </c>
      <c r="R191" s="15">
        <v>0</v>
      </c>
      <c r="S191" s="2">
        <v>6830776.4160000002</v>
      </c>
      <c r="T191" s="2">
        <v>3000000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18">
        <v>0</v>
      </c>
      <c r="AB191" s="4">
        <v>9830776.4159999993</v>
      </c>
      <c r="AD191" s="4">
        <f t="shared" si="2"/>
        <v>9830776.4159999993</v>
      </c>
      <c r="AE191" t="s">
        <v>29</v>
      </c>
      <c r="AF191"/>
      <c r="AG191"/>
      <c r="AH191"/>
      <c r="AI191"/>
      <c r="AJ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</row>
    <row r="192" spans="1:50" x14ac:dyDescent="0.25">
      <c r="A192" s="20">
        <v>1266</v>
      </c>
      <c r="B192" t="s">
        <v>293</v>
      </c>
      <c r="C192" t="s">
        <v>9</v>
      </c>
      <c r="D192" t="s">
        <v>16</v>
      </c>
      <c r="E192" t="s">
        <v>309</v>
      </c>
      <c r="F192" s="2">
        <v>6830475600</v>
      </c>
      <c r="G192" s="2">
        <v>0</v>
      </c>
      <c r="H192" s="2">
        <v>6830475600</v>
      </c>
      <c r="I192" s="2">
        <v>17841578</v>
      </c>
      <c r="J192" s="2">
        <v>0</v>
      </c>
      <c r="K192" s="2">
        <v>17841578</v>
      </c>
      <c r="L192" s="2">
        <v>15109387.76</v>
      </c>
      <c r="M192" s="2">
        <v>0</v>
      </c>
      <c r="N192" s="2">
        <v>15109387.76</v>
      </c>
      <c r="O192" s="15">
        <v>0.1</v>
      </c>
      <c r="P192" s="2">
        <v>0</v>
      </c>
      <c r="Q192" s="13">
        <v>0.3</v>
      </c>
      <c r="R192" s="15">
        <v>0</v>
      </c>
      <c r="S192" s="2">
        <v>4532816.3279999997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18">
        <v>0</v>
      </c>
      <c r="AB192" s="4">
        <v>4532816.3279999997</v>
      </c>
      <c r="AD192" s="4">
        <f t="shared" si="2"/>
        <v>4532816.3279999997</v>
      </c>
      <c r="AE192" t="s">
        <v>20</v>
      </c>
      <c r="AF192"/>
      <c r="AG192"/>
      <c r="AH192"/>
      <c r="AI192"/>
      <c r="AJ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</row>
    <row r="193" spans="1:50" x14ac:dyDescent="0.25">
      <c r="A193" s="20">
        <v>1268</v>
      </c>
      <c r="B193" t="s">
        <v>293</v>
      </c>
      <c r="C193" t="s">
        <v>2</v>
      </c>
      <c r="D193" t="s">
        <v>337</v>
      </c>
      <c r="E193" t="s">
        <v>312</v>
      </c>
      <c r="F193" s="2">
        <v>49536959000</v>
      </c>
      <c r="G193" s="2">
        <v>0</v>
      </c>
      <c r="H193" s="2">
        <v>49536959000</v>
      </c>
      <c r="I193" s="2">
        <v>75235740</v>
      </c>
      <c r="J193" s="2">
        <v>0</v>
      </c>
      <c r="K193" s="2">
        <v>75235740</v>
      </c>
      <c r="L193" s="2">
        <v>55420956.399999999</v>
      </c>
      <c r="M193" s="2">
        <v>0</v>
      </c>
      <c r="N193" s="2">
        <v>55420956.399999999</v>
      </c>
      <c r="O193" s="15">
        <v>0.1</v>
      </c>
      <c r="P193" s="2">
        <v>0</v>
      </c>
      <c r="Q193" s="13">
        <v>0.3</v>
      </c>
      <c r="R193" s="15">
        <v>0</v>
      </c>
      <c r="S193" s="2">
        <v>16626286.92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18">
        <v>0</v>
      </c>
      <c r="AB193" s="4">
        <v>16626286.92</v>
      </c>
      <c r="AD193" s="4">
        <f t="shared" si="2"/>
        <v>16626286.92</v>
      </c>
      <c r="AE193" t="s">
        <v>103</v>
      </c>
      <c r="AF193"/>
      <c r="AG193"/>
      <c r="AH193"/>
      <c r="AI193"/>
      <c r="AJ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</row>
    <row r="194" spans="1:50" x14ac:dyDescent="0.25">
      <c r="A194" s="20">
        <v>1273</v>
      </c>
      <c r="B194" t="s">
        <v>293</v>
      </c>
      <c r="C194" t="s">
        <v>9</v>
      </c>
      <c r="D194" t="s">
        <v>28</v>
      </c>
      <c r="E194" t="s">
        <v>313</v>
      </c>
      <c r="F194" s="2">
        <v>31280620000</v>
      </c>
      <c r="G194" s="2">
        <v>0</v>
      </c>
      <c r="H194" s="2">
        <v>31280620000</v>
      </c>
      <c r="I194" s="2">
        <v>62607698</v>
      </c>
      <c r="J194" s="2">
        <v>0</v>
      </c>
      <c r="K194" s="2">
        <v>62607698</v>
      </c>
      <c r="L194" s="2">
        <v>50095450</v>
      </c>
      <c r="M194" s="2">
        <v>0</v>
      </c>
      <c r="N194" s="2">
        <v>50095450</v>
      </c>
      <c r="O194" s="15">
        <v>0.1</v>
      </c>
      <c r="P194" s="2">
        <v>0</v>
      </c>
      <c r="Q194" s="13">
        <v>0.3</v>
      </c>
      <c r="R194" s="15">
        <v>0</v>
      </c>
      <c r="S194" s="2">
        <v>15028635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18">
        <v>0</v>
      </c>
      <c r="AB194" s="4">
        <v>15028635</v>
      </c>
      <c r="AD194" s="4">
        <f t="shared" si="2"/>
        <v>15028635</v>
      </c>
      <c r="AE194" t="s">
        <v>29</v>
      </c>
      <c r="AF194"/>
      <c r="AG194"/>
      <c r="AH194"/>
      <c r="AI194"/>
      <c r="AJ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</row>
    <row r="195" spans="1:50" x14ac:dyDescent="0.25">
      <c r="A195" s="20">
        <v>1281</v>
      </c>
      <c r="B195" t="s">
        <v>293</v>
      </c>
      <c r="C195" t="s">
        <v>2</v>
      </c>
      <c r="D195" t="s">
        <v>4</v>
      </c>
      <c r="E195" t="s">
        <v>316</v>
      </c>
      <c r="F195" s="2">
        <v>16763819100</v>
      </c>
      <c r="G195" s="2">
        <v>662208100</v>
      </c>
      <c r="H195" s="2">
        <v>16101611000</v>
      </c>
      <c r="I195" s="2">
        <v>41717041</v>
      </c>
      <c r="J195" s="2">
        <v>2267147</v>
      </c>
      <c r="K195" s="2">
        <v>39449894</v>
      </c>
      <c r="L195" s="2">
        <v>35011513.359999999</v>
      </c>
      <c r="M195" s="2">
        <v>2002263.76</v>
      </c>
      <c r="N195" s="2">
        <v>33009249.600000001</v>
      </c>
      <c r="O195" s="15">
        <v>0.1</v>
      </c>
      <c r="P195" s="2">
        <v>200226.37599999999</v>
      </c>
      <c r="Q195" s="13">
        <v>0.3</v>
      </c>
      <c r="R195" s="15">
        <v>0</v>
      </c>
      <c r="S195" s="2">
        <v>9902774.8800000008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18">
        <v>0</v>
      </c>
      <c r="AB195" s="4">
        <v>10103001.255999999</v>
      </c>
      <c r="AD195" s="4">
        <f t="shared" ref="AD195:AD258" si="3">AB195+AC195</f>
        <v>10103001.255999999</v>
      </c>
      <c r="AE195" t="s">
        <v>234</v>
      </c>
      <c r="AF195"/>
      <c r="AG195"/>
      <c r="AH195"/>
      <c r="AI195"/>
      <c r="AJ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</row>
    <row r="196" spans="1:50" x14ac:dyDescent="0.25">
      <c r="A196" s="20">
        <v>1282</v>
      </c>
      <c r="B196" t="s">
        <v>293</v>
      </c>
      <c r="C196" t="s">
        <v>2</v>
      </c>
      <c r="D196" t="s">
        <v>4</v>
      </c>
      <c r="E196" t="s">
        <v>317</v>
      </c>
      <c r="F196" s="2">
        <v>12817494000</v>
      </c>
      <c r="G196" s="2">
        <v>7022384000</v>
      </c>
      <c r="H196" s="2">
        <v>5795110000</v>
      </c>
      <c r="I196" s="2">
        <v>28803821</v>
      </c>
      <c r="J196" s="2">
        <v>12743914</v>
      </c>
      <c r="K196" s="2">
        <v>16059907</v>
      </c>
      <c r="L196" s="2">
        <v>23676823.399999999</v>
      </c>
      <c r="M196" s="2">
        <v>9934960.4000000004</v>
      </c>
      <c r="N196" s="2">
        <v>13741863</v>
      </c>
      <c r="O196" s="15">
        <v>0.1</v>
      </c>
      <c r="P196" s="2">
        <v>993496.04</v>
      </c>
      <c r="Q196" s="13">
        <v>0.3</v>
      </c>
      <c r="R196" s="15">
        <v>0</v>
      </c>
      <c r="S196" s="2">
        <v>4122558.9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18">
        <v>0</v>
      </c>
      <c r="AB196" s="4">
        <v>5116054.9400000004</v>
      </c>
      <c r="AD196" s="4">
        <f t="shared" si="3"/>
        <v>5116054.9400000004</v>
      </c>
      <c r="AE196" t="s">
        <v>234</v>
      </c>
      <c r="AF196"/>
      <c r="AG196"/>
      <c r="AH196"/>
      <c r="AI196"/>
      <c r="AJ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</row>
    <row r="197" spans="1:50" x14ac:dyDescent="0.25">
      <c r="A197" s="20">
        <v>1285</v>
      </c>
      <c r="B197" t="s">
        <v>293</v>
      </c>
      <c r="C197" t="s">
        <v>2</v>
      </c>
      <c r="D197" t="s">
        <v>337</v>
      </c>
      <c r="E197" t="s">
        <v>318</v>
      </c>
      <c r="F197" s="2">
        <v>348540000</v>
      </c>
      <c r="G197" s="2">
        <v>0</v>
      </c>
      <c r="H197" s="2">
        <v>348540000</v>
      </c>
      <c r="I197" s="2">
        <v>1169890</v>
      </c>
      <c r="J197" s="2">
        <v>0</v>
      </c>
      <c r="K197" s="2">
        <v>1169890</v>
      </c>
      <c r="L197" s="2">
        <v>1030474</v>
      </c>
      <c r="M197" s="2">
        <v>0</v>
      </c>
      <c r="N197" s="2">
        <v>1030474</v>
      </c>
      <c r="O197" s="15">
        <v>0.1</v>
      </c>
      <c r="P197" s="2">
        <v>0</v>
      </c>
      <c r="Q197" s="13">
        <v>0.3</v>
      </c>
      <c r="R197" s="15">
        <v>0</v>
      </c>
      <c r="S197" s="2">
        <v>309142.2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18">
        <v>0</v>
      </c>
      <c r="AB197" s="4">
        <v>309142.2</v>
      </c>
      <c r="AD197" s="4">
        <f t="shared" si="3"/>
        <v>309142.2</v>
      </c>
      <c r="AE197" t="s">
        <v>46</v>
      </c>
      <c r="AF197"/>
      <c r="AG197"/>
      <c r="AH197"/>
      <c r="AI197"/>
      <c r="AJ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</row>
    <row r="198" spans="1:50" x14ac:dyDescent="0.25">
      <c r="A198" s="20">
        <v>1288</v>
      </c>
      <c r="B198" t="s">
        <v>293</v>
      </c>
      <c r="C198" t="s">
        <v>9</v>
      </c>
      <c r="D198" t="s">
        <v>16</v>
      </c>
      <c r="E198" t="s">
        <v>319</v>
      </c>
      <c r="F198" s="2">
        <v>4285971800</v>
      </c>
      <c r="G198" s="2">
        <v>0</v>
      </c>
      <c r="H198" s="2">
        <v>4285971800</v>
      </c>
      <c r="I198" s="2">
        <v>13901800</v>
      </c>
      <c r="J198" s="2">
        <v>0</v>
      </c>
      <c r="K198" s="2">
        <v>13901800</v>
      </c>
      <c r="L198" s="2">
        <v>12187411.279999999</v>
      </c>
      <c r="M198" s="2">
        <v>0</v>
      </c>
      <c r="N198" s="2">
        <v>12187411.279999999</v>
      </c>
      <c r="O198" s="15">
        <v>0.1</v>
      </c>
      <c r="P198" s="2">
        <v>0</v>
      </c>
      <c r="Q198" s="13">
        <v>0.3</v>
      </c>
      <c r="R198" s="15">
        <v>0</v>
      </c>
      <c r="S198" s="2">
        <v>3656223.3840000001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18">
        <v>0</v>
      </c>
      <c r="AB198" s="4">
        <v>3656223.3840000001</v>
      </c>
      <c r="AD198" s="4">
        <f t="shared" si="3"/>
        <v>3656223.3840000001</v>
      </c>
      <c r="AE198" t="s">
        <v>33</v>
      </c>
      <c r="AF198"/>
      <c r="AG198"/>
      <c r="AH198"/>
      <c r="AI198"/>
      <c r="AJ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</row>
    <row r="199" spans="1:50" x14ac:dyDescent="0.25">
      <c r="A199" s="20">
        <v>1289</v>
      </c>
      <c r="B199" t="s">
        <v>295</v>
      </c>
      <c r="C199" t="s">
        <v>2</v>
      </c>
      <c r="D199" t="s">
        <v>337</v>
      </c>
      <c r="E199" t="s">
        <v>320</v>
      </c>
      <c r="F199" s="2">
        <v>52565615000</v>
      </c>
      <c r="G199" s="2">
        <v>0</v>
      </c>
      <c r="H199" s="2">
        <v>52565615000</v>
      </c>
      <c r="I199" s="2">
        <v>90025606</v>
      </c>
      <c r="J199" s="2">
        <v>0</v>
      </c>
      <c r="K199" s="2">
        <v>90025606</v>
      </c>
      <c r="L199" s="2">
        <v>68999360</v>
      </c>
      <c r="M199" s="2">
        <v>0</v>
      </c>
      <c r="N199" s="2">
        <v>68999360</v>
      </c>
      <c r="O199" s="15">
        <v>0.1</v>
      </c>
      <c r="P199" s="2">
        <v>0</v>
      </c>
      <c r="Q199" s="13">
        <v>0.2</v>
      </c>
      <c r="R199" s="15">
        <v>0</v>
      </c>
      <c r="S199" s="2">
        <v>13799872</v>
      </c>
      <c r="T199" s="2">
        <v>5000000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18">
        <v>0</v>
      </c>
      <c r="AB199" s="4">
        <v>18799872</v>
      </c>
      <c r="AD199" s="4">
        <f t="shared" si="3"/>
        <v>18799872</v>
      </c>
      <c r="AE199" t="s">
        <v>103</v>
      </c>
      <c r="AF199"/>
      <c r="AG199"/>
      <c r="AH199"/>
      <c r="AI199"/>
      <c r="AJ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</row>
    <row r="200" spans="1:50" x14ac:dyDescent="0.25">
      <c r="A200" s="20">
        <v>1290</v>
      </c>
      <c r="B200" t="s">
        <v>293</v>
      </c>
      <c r="C200" t="s">
        <v>2</v>
      </c>
      <c r="D200" t="s">
        <v>337</v>
      </c>
      <c r="E200" t="s">
        <v>324</v>
      </c>
      <c r="F200" s="2">
        <v>10447746200</v>
      </c>
      <c r="G200" s="2">
        <v>1353180000</v>
      </c>
      <c r="H200" s="2">
        <v>9094566200</v>
      </c>
      <c r="I200" s="2">
        <v>23646778</v>
      </c>
      <c r="J200" s="2">
        <v>3270631</v>
      </c>
      <c r="K200" s="2">
        <v>20376147</v>
      </c>
      <c r="L200" s="2">
        <v>19467679.52</v>
      </c>
      <c r="M200" s="2">
        <v>2729359</v>
      </c>
      <c r="N200" s="2">
        <v>16738320.52</v>
      </c>
      <c r="O200" s="15">
        <v>0.1</v>
      </c>
      <c r="P200" s="2">
        <v>272935.90000000002</v>
      </c>
      <c r="Q200" s="13">
        <v>0.3</v>
      </c>
      <c r="R200" s="15">
        <v>0</v>
      </c>
      <c r="S200" s="2">
        <v>5021496.1560000004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18">
        <v>0</v>
      </c>
      <c r="AB200" s="4">
        <v>5294432.0559999999</v>
      </c>
      <c r="AD200" s="4">
        <f t="shared" si="3"/>
        <v>5294432.0559999999</v>
      </c>
      <c r="AE200" t="s">
        <v>103</v>
      </c>
      <c r="AF200"/>
      <c r="AG200"/>
      <c r="AH200"/>
      <c r="AI200"/>
      <c r="AJ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</row>
    <row r="201" spans="1:50" x14ac:dyDescent="0.25">
      <c r="A201" s="20">
        <v>1291</v>
      </c>
      <c r="B201" t="s">
        <v>293</v>
      </c>
      <c r="C201" t="s">
        <v>9</v>
      </c>
      <c r="D201" t="s">
        <v>16</v>
      </c>
      <c r="E201" t="s">
        <v>321</v>
      </c>
      <c r="F201" s="2">
        <v>32235496000</v>
      </c>
      <c r="G201" s="2">
        <v>0</v>
      </c>
      <c r="H201" s="2">
        <v>32235496000</v>
      </c>
      <c r="I201" s="2">
        <v>50839836</v>
      </c>
      <c r="J201" s="2">
        <v>0</v>
      </c>
      <c r="K201" s="2">
        <v>50839836</v>
      </c>
      <c r="L201" s="2">
        <v>37945637.600000001</v>
      </c>
      <c r="M201" s="2">
        <v>0</v>
      </c>
      <c r="N201" s="2">
        <v>37945637.600000001</v>
      </c>
      <c r="O201" s="15">
        <v>0.1</v>
      </c>
      <c r="P201" s="2">
        <v>0</v>
      </c>
      <c r="Q201" s="13">
        <v>0.3</v>
      </c>
      <c r="R201" s="15">
        <v>0</v>
      </c>
      <c r="S201" s="2">
        <v>11383691.279999999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18">
        <v>0</v>
      </c>
      <c r="AB201" s="4">
        <v>11383691.279999999</v>
      </c>
      <c r="AD201" s="4">
        <f t="shared" si="3"/>
        <v>11383691.279999999</v>
      </c>
      <c r="AE201" t="s">
        <v>25</v>
      </c>
      <c r="AF201"/>
      <c r="AG201"/>
      <c r="AH201"/>
      <c r="AI201"/>
      <c r="AJ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</row>
    <row r="202" spans="1:50" x14ac:dyDescent="0.25">
      <c r="A202" s="20">
        <v>1292</v>
      </c>
      <c r="B202" t="s">
        <v>294</v>
      </c>
      <c r="C202" t="s">
        <v>2</v>
      </c>
      <c r="D202" t="s">
        <v>337</v>
      </c>
      <c r="E202" t="s">
        <v>325</v>
      </c>
      <c r="F202" s="2">
        <v>30832752000</v>
      </c>
      <c r="G202" s="2">
        <v>0</v>
      </c>
      <c r="H202" s="2">
        <v>30832752000</v>
      </c>
      <c r="I202" s="2">
        <v>63868065</v>
      </c>
      <c r="J202" s="2">
        <v>0</v>
      </c>
      <c r="K202" s="2">
        <v>63868065</v>
      </c>
      <c r="L202" s="2">
        <v>51534964.200000003</v>
      </c>
      <c r="M202" s="2">
        <v>0</v>
      </c>
      <c r="N202" s="2">
        <v>51534964.200000003</v>
      </c>
      <c r="O202" s="15">
        <v>0.1</v>
      </c>
      <c r="P202" s="2">
        <v>0</v>
      </c>
      <c r="Q202" s="13">
        <v>0.15</v>
      </c>
      <c r="R202" s="15">
        <v>0</v>
      </c>
      <c r="S202" s="2">
        <v>7730244.6299999999</v>
      </c>
      <c r="T202" s="2">
        <v>3000000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18">
        <v>0</v>
      </c>
      <c r="AB202" s="4">
        <v>10730244.630000001</v>
      </c>
      <c r="AD202" s="4">
        <f t="shared" si="3"/>
        <v>10730244.630000001</v>
      </c>
      <c r="AE202" t="s">
        <v>48</v>
      </c>
      <c r="AF202"/>
      <c r="AG202"/>
      <c r="AH202"/>
      <c r="AI202"/>
      <c r="AJ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</row>
    <row r="203" spans="1:50" x14ac:dyDescent="0.25">
      <c r="A203" s="20">
        <v>1293</v>
      </c>
      <c r="B203" t="s">
        <v>293</v>
      </c>
      <c r="C203" t="s">
        <v>2</v>
      </c>
      <c r="D203" t="s">
        <v>8</v>
      </c>
      <c r="E203" t="s">
        <v>326</v>
      </c>
      <c r="F203" s="2">
        <v>22804451200</v>
      </c>
      <c r="G203" s="2">
        <v>3749717000</v>
      </c>
      <c r="H203" s="2">
        <v>19054734200</v>
      </c>
      <c r="I203" s="2">
        <v>57800524</v>
      </c>
      <c r="J203" s="2">
        <v>10993991</v>
      </c>
      <c r="K203" s="2">
        <v>46806533</v>
      </c>
      <c r="L203" s="2">
        <v>48678743.520000003</v>
      </c>
      <c r="M203" s="2">
        <v>9494104.1999999993</v>
      </c>
      <c r="N203" s="2">
        <v>39184639.32</v>
      </c>
      <c r="O203" s="15">
        <v>0.1</v>
      </c>
      <c r="P203" s="2">
        <v>949410.42</v>
      </c>
      <c r="Q203" s="13">
        <v>0.3</v>
      </c>
      <c r="R203" s="15">
        <v>0</v>
      </c>
      <c r="S203" s="2">
        <v>11755391.796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18">
        <v>0</v>
      </c>
      <c r="AB203" s="4">
        <v>12704802.216</v>
      </c>
      <c r="AD203" s="4">
        <f t="shared" si="3"/>
        <v>12704802.216</v>
      </c>
      <c r="AE203" t="s">
        <v>44</v>
      </c>
      <c r="AF203"/>
      <c r="AG203"/>
      <c r="AH203"/>
      <c r="AI203"/>
      <c r="AJ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</row>
    <row r="204" spans="1:50" x14ac:dyDescent="0.25">
      <c r="A204" s="20">
        <v>1294</v>
      </c>
      <c r="B204" t="s">
        <v>293</v>
      </c>
      <c r="C204" t="s">
        <v>9</v>
      </c>
      <c r="D204" t="s">
        <v>28</v>
      </c>
      <c r="E204" t="s">
        <v>327</v>
      </c>
      <c r="F204" s="2">
        <v>14754611000</v>
      </c>
      <c r="G204" s="2">
        <v>0</v>
      </c>
      <c r="H204" s="2">
        <v>14754611000</v>
      </c>
      <c r="I204" s="2">
        <v>32603694</v>
      </c>
      <c r="J204" s="2">
        <v>0</v>
      </c>
      <c r="K204" s="2">
        <v>32603694</v>
      </c>
      <c r="L204" s="2">
        <v>26701849.600000001</v>
      </c>
      <c r="M204" s="2">
        <v>0</v>
      </c>
      <c r="N204" s="2">
        <v>26701849.600000001</v>
      </c>
      <c r="O204" s="15">
        <v>0.1</v>
      </c>
      <c r="P204" s="2">
        <v>0</v>
      </c>
      <c r="Q204" s="13">
        <v>0.3</v>
      </c>
      <c r="R204" s="15">
        <v>0</v>
      </c>
      <c r="S204" s="2">
        <v>8010554.8799999999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18">
        <v>0</v>
      </c>
      <c r="AB204" s="4">
        <v>8010554.8799999999</v>
      </c>
      <c r="AD204" s="4">
        <f t="shared" si="3"/>
        <v>8010554.8799999999</v>
      </c>
      <c r="AE204" t="s">
        <v>24</v>
      </c>
      <c r="AF204"/>
      <c r="AG204"/>
      <c r="AH204"/>
      <c r="AI204"/>
      <c r="AJ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</row>
    <row r="205" spans="1:50" x14ac:dyDescent="0.25">
      <c r="A205" s="20">
        <v>1295</v>
      </c>
      <c r="B205" t="s">
        <v>294</v>
      </c>
      <c r="C205" t="s">
        <v>9</v>
      </c>
      <c r="D205" t="s">
        <v>10</v>
      </c>
      <c r="E205" t="s">
        <v>328</v>
      </c>
      <c r="F205" s="2">
        <v>57783663000</v>
      </c>
      <c r="G205" s="2">
        <v>0</v>
      </c>
      <c r="H205" s="2">
        <v>57783663000</v>
      </c>
      <c r="I205" s="2">
        <v>124965981</v>
      </c>
      <c r="J205" s="2">
        <v>0</v>
      </c>
      <c r="K205" s="2">
        <v>124965981</v>
      </c>
      <c r="L205" s="2">
        <v>101852515.8</v>
      </c>
      <c r="M205" s="2">
        <v>0</v>
      </c>
      <c r="N205" s="2">
        <v>101852515.8</v>
      </c>
      <c r="O205" s="15">
        <v>0.1</v>
      </c>
      <c r="P205" s="2">
        <v>0</v>
      </c>
      <c r="Q205" s="13">
        <v>0.25</v>
      </c>
      <c r="R205" s="15">
        <v>0</v>
      </c>
      <c r="S205" s="2">
        <v>25463128.949999999</v>
      </c>
      <c r="T205" s="2">
        <v>5000000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18">
        <v>0</v>
      </c>
      <c r="AB205" s="4">
        <v>30463128.949999999</v>
      </c>
      <c r="AD205" s="4">
        <f t="shared" si="3"/>
        <v>30463128.949999999</v>
      </c>
      <c r="AE205" t="s">
        <v>37</v>
      </c>
      <c r="AF205"/>
      <c r="AG205"/>
      <c r="AH205"/>
      <c r="AI205"/>
      <c r="AJ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</row>
    <row r="206" spans="1:50" x14ac:dyDescent="0.25">
      <c r="A206" s="20">
        <v>1296</v>
      </c>
      <c r="B206" t="s">
        <v>293</v>
      </c>
      <c r="C206" t="s">
        <v>9</v>
      </c>
      <c r="D206" t="s">
        <v>10</v>
      </c>
      <c r="E206" t="s">
        <v>329</v>
      </c>
      <c r="F206" s="2">
        <v>39707716000</v>
      </c>
      <c r="G206" s="2">
        <v>0</v>
      </c>
      <c r="H206" s="2">
        <v>39707716000</v>
      </c>
      <c r="I206" s="2">
        <v>83413250</v>
      </c>
      <c r="J206" s="2">
        <v>0</v>
      </c>
      <c r="K206" s="2">
        <v>83413250</v>
      </c>
      <c r="L206" s="2">
        <v>67530163.599999994</v>
      </c>
      <c r="M206" s="2">
        <v>0</v>
      </c>
      <c r="N206" s="2">
        <v>67530163.599999994</v>
      </c>
      <c r="O206" s="15">
        <v>0.1</v>
      </c>
      <c r="P206" s="2">
        <v>0</v>
      </c>
      <c r="Q206" s="13">
        <v>0.3</v>
      </c>
      <c r="R206" s="15">
        <v>0</v>
      </c>
      <c r="S206" s="2">
        <v>20259049.079999998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18">
        <v>0</v>
      </c>
      <c r="AB206" s="4">
        <v>20259049.079999998</v>
      </c>
      <c r="AD206" s="4">
        <f t="shared" si="3"/>
        <v>20259049.079999998</v>
      </c>
      <c r="AE206" t="s">
        <v>68</v>
      </c>
      <c r="AF206"/>
      <c r="AG206"/>
      <c r="AH206"/>
      <c r="AI206"/>
      <c r="AJ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</row>
    <row r="207" spans="1:50" x14ac:dyDescent="0.25">
      <c r="A207" s="20">
        <v>1297</v>
      </c>
      <c r="B207" t="s">
        <v>293</v>
      </c>
      <c r="C207" t="s">
        <v>2</v>
      </c>
      <c r="D207" t="s">
        <v>8</v>
      </c>
      <c r="E207" t="s">
        <v>330</v>
      </c>
      <c r="F207" s="2">
        <v>585700000</v>
      </c>
      <c r="G207" s="2">
        <v>0</v>
      </c>
      <c r="H207" s="2">
        <v>585700000</v>
      </c>
      <c r="I207" s="2">
        <v>1949951</v>
      </c>
      <c r="J207" s="2">
        <v>0</v>
      </c>
      <c r="K207" s="2">
        <v>1949951</v>
      </c>
      <c r="L207" s="2">
        <v>1715671</v>
      </c>
      <c r="M207" s="2">
        <v>0</v>
      </c>
      <c r="N207" s="2">
        <v>1715671</v>
      </c>
      <c r="O207" s="15">
        <v>0.1</v>
      </c>
      <c r="P207" s="2">
        <v>0</v>
      </c>
      <c r="Q207" s="13">
        <v>0.3</v>
      </c>
      <c r="R207" s="15">
        <v>0</v>
      </c>
      <c r="S207" s="2">
        <v>514701.3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18">
        <v>0</v>
      </c>
      <c r="AB207" s="4">
        <v>514701.3</v>
      </c>
      <c r="AD207" s="4">
        <f t="shared" si="3"/>
        <v>514701.3</v>
      </c>
      <c r="AE207" t="s">
        <v>44</v>
      </c>
      <c r="AF207"/>
      <c r="AG207"/>
      <c r="AH207"/>
      <c r="AI207"/>
      <c r="AJ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</row>
    <row r="208" spans="1:50" x14ac:dyDescent="0.25">
      <c r="A208" s="20">
        <v>1298</v>
      </c>
      <c r="B208" t="s">
        <v>293</v>
      </c>
      <c r="C208" t="s">
        <v>2</v>
      </c>
      <c r="D208" t="s">
        <v>4</v>
      </c>
      <c r="E208" t="s">
        <v>331</v>
      </c>
      <c r="F208" s="2">
        <v>305705851000</v>
      </c>
      <c r="G208" s="2">
        <v>0</v>
      </c>
      <c r="H208" s="2">
        <v>305705851000</v>
      </c>
      <c r="I208" s="2">
        <v>466324776</v>
      </c>
      <c r="J208" s="2">
        <v>0</v>
      </c>
      <c r="K208" s="2">
        <v>466324776</v>
      </c>
      <c r="L208" s="2">
        <v>344042435.60000002</v>
      </c>
      <c r="M208" s="2">
        <v>0</v>
      </c>
      <c r="N208" s="2">
        <v>344042435.60000002</v>
      </c>
      <c r="O208" s="15">
        <v>0.1</v>
      </c>
      <c r="P208" s="2">
        <v>0</v>
      </c>
      <c r="Q208" s="13">
        <v>0.3</v>
      </c>
      <c r="R208" s="15">
        <v>0.5</v>
      </c>
      <c r="S208" s="2">
        <v>142021217.80000001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18">
        <v>0</v>
      </c>
      <c r="AB208" s="4">
        <v>142021217.80000001</v>
      </c>
      <c r="AD208" s="4">
        <f t="shared" si="3"/>
        <v>142021217.80000001</v>
      </c>
      <c r="AE208" t="s">
        <v>234</v>
      </c>
      <c r="AF208"/>
      <c r="AG208"/>
      <c r="AH208"/>
      <c r="AI208"/>
      <c r="AJ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</row>
    <row r="209" spans="1:50" x14ac:dyDescent="0.25">
      <c r="A209" s="20">
        <v>1299</v>
      </c>
      <c r="B209" t="s">
        <v>294</v>
      </c>
      <c r="C209" t="s">
        <v>2</v>
      </c>
      <c r="D209" t="s">
        <v>337</v>
      </c>
      <c r="E209" t="s">
        <v>332</v>
      </c>
      <c r="F209" s="2">
        <v>2851836000</v>
      </c>
      <c r="G209" s="2">
        <v>0</v>
      </c>
      <c r="H209" s="2">
        <v>2851836000</v>
      </c>
      <c r="I209" s="2">
        <v>7299885</v>
      </c>
      <c r="J209" s="2">
        <v>0</v>
      </c>
      <c r="K209" s="2">
        <v>7299885</v>
      </c>
      <c r="L209" s="2">
        <v>6159150.5999999996</v>
      </c>
      <c r="M209" s="2">
        <v>0</v>
      </c>
      <c r="N209" s="2">
        <v>6159150.5999999996</v>
      </c>
      <c r="O209" s="15">
        <v>0</v>
      </c>
      <c r="P209" s="2">
        <v>0</v>
      </c>
      <c r="Q209" s="13">
        <v>0</v>
      </c>
      <c r="R209" s="15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18">
        <v>0</v>
      </c>
      <c r="AB209" s="4">
        <v>0</v>
      </c>
      <c r="AD209" s="4">
        <f t="shared" si="3"/>
        <v>0</v>
      </c>
      <c r="AE209" t="s">
        <v>103</v>
      </c>
      <c r="AF209"/>
      <c r="AG209"/>
      <c r="AH209"/>
      <c r="AI209"/>
      <c r="AJ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</row>
    <row r="210" spans="1:50" x14ac:dyDescent="0.25">
      <c r="A210" s="20">
        <v>1300</v>
      </c>
      <c r="B210" t="s">
        <v>293</v>
      </c>
      <c r="C210" t="s">
        <v>2</v>
      </c>
      <c r="D210" t="s">
        <v>337</v>
      </c>
      <c r="E210" t="s">
        <v>333</v>
      </c>
      <c r="F210" s="2">
        <v>5471585000</v>
      </c>
      <c r="G210" s="2">
        <v>29500000</v>
      </c>
      <c r="H210" s="2">
        <v>5442085000</v>
      </c>
      <c r="I210" s="2">
        <v>14900277</v>
      </c>
      <c r="J210" s="2">
        <v>103250</v>
      </c>
      <c r="K210" s="2">
        <v>14797027</v>
      </c>
      <c r="L210" s="2">
        <v>12711643</v>
      </c>
      <c r="M210" s="2">
        <v>91450</v>
      </c>
      <c r="N210" s="2">
        <v>12620193</v>
      </c>
      <c r="O210" s="15">
        <v>0.1</v>
      </c>
      <c r="P210" s="2">
        <v>9145</v>
      </c>
      <c r="Q210" s="13">
        <v>0.3</v>
      </c>
      <c r="R210" s="15">
        <v>0</v>
      </c>
      <c r="S210" s="2">
        <v>3786057.9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18">
        <v>0</v>
      </c>
      <c r="AB210" s="4">
        <v>3795202.9</v>
      </c>
      <c r="AD210" s="4">
        <f t="shared" si="3"/>
        <v>3795202.9</v>
      </c>
      <c r="AE210" t="s">
        <v>46</v>
      </c>
      <c r="AF210"/>
      <c r="AG210"/>
      <c r="AH210"/>
      <c r="AI210"/>
      <c r="AJ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</row>
    <row r="211" spans="1:50" x14ac:dyDescent="0.25">
      <c r="A211" s="20">
        <v>1301</v>
      </c>
      <c r="B211" t="s">
        <v>293</v>
      </c>
      <c r="C211" t="s">
        <v>2</v>
      </c>
      <c r="D211" t="s">
        <v>8</v>
      </c>
      <c r="E211" t="s">
        <v>334</v>
      </c>
      <c r="F211" s="2">
        <v>13883866000</v>
      </c>
      <c r="G211" s="2">
        <v>0</v>
      </c>
      <c r="H211" s="2">
        <v>13883866000</v>
      </c>
      <c r="I211" s="2">
        <v>32970241</v>
      </c>
      <c r="J211" s="2">
        <v>0</v>
      </c>
      <c r="K211" s="2">
        <v>32970241</v>
      </c>
      <c r="L211" s="2">
        <v>27416694.600000001</v>
      </c>
      <c r="M211" s="2">
        <v>0</v>
      </c>
      <c r="N211" s="2">
        <v>27416694.600000001</v>
      </c>
      <c r="O211" s="15">
        <v>0.1</v>
      </c>
      <c r="P211" s="2">
        <v>0</v>
      </c>
      <c r="Q211" s="13">
        <v>0.3</v>
      </c>
      <c r="R211" s="15">
        <v>0</v>
      </c>
      <c r="S211" s="2">
        <v>8225008.3799999999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18">
        <v>0</v>
      </c>
      <c r="AB211" s="4">
        <v>8225008.3799999999</v>
      </c>
      <c r="AD211" s="4">
        <f t="shared" si="3"/>
        <v>8225008.3799999999</v>
      </c>
      <c r="AE211" t="s">
        <v>111</v>
      </c>
      <c r="AF211"/>
      <c r="AG211"/>
      <c r="AH211"/>
      <c r="AI211"/>
      <c r="AJ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</row>
    <row r="212" spans="1:50" x14ac:dyDescent="0.25">
      <c r="A212" s="20">
        <v>1302</v>
      </c>
      <c r="B212" t="s">
        <v>293</v>
      </c>
      <c r="C212" t="s">
        <v>2</v>
      </c>
      <c r="D212" t="s">
        <v>338</v>
      </c>
      <c r="E212" t="s">
        <v>335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15">
        <v>0.1</v>
      </c>
      <c r="P212" s="2">
        <v>0</v>
      </c>
      <c r="Q212" s="13">
        <v>0.3</v>
      </c>
      <c r="R212" s="15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18">
        <v>0</v>
      </c>
      <c r="AB212" s="4">
        <v>0</v>
      </c>
      <c r="AD212" s="4">
        <f t="shared" si="3"/>
        <v>0</v>
      </c>
      <c r="AE212" t="s">
        <v>95</v>
      </c>
      <c r="AF212"/>
      <c r="AG212"/>
      <c r="AH212"/>
      <c r="AI212"/>
      <c r="AJ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</row>
    <row r="213" spans="1:50" x14ac:dyDescent="0.25">
      <c r="A213" s="20">
        <v>1303</v>
      </c>
      <c r="B213" t="s">
        <v>293</v>
      </c>
      <c r="C213" t="s">
        <v>2</v>
      </c>
      <c r="D213" t="s">
        <v>8</v>
      </c>
      <c r="E213" t="s">
        <v>336</v>
      </c>
      <c r="F213" s="2">
        <v>8810905600</v>
      </c>
      <c r="G213" s="2">
        <v>0</v>
      </c>
      <c r="H213" s="2">
        <v>8810905600</v>
      </c>
      <c r="I213" s="2">
        <v>22946383</v>
      </c>
      <c r="J213" s="2">
        <v>0</v>
      </c>
      <c r="K213" s="2">
        <v>22946383</v>
      </c>
      <c r="L213" s="2">
        <v>19422020.760000002</v>
      </c>
      <c r="M213" s="2">
        <v>0</v>
      </c>
      <c r="N213" s="2">
        <v>19422020.760000002</v>
      </c>
      <c r="O213" s="15">
        <v>0.1</v>
      </c>
      <c r="P213" s="2">
        <v>0</v>
      </c>
      <c r="Q213" s="13">
        <v>0.3</v>
      </c>
      <c r="R213" s="15">
        <v>0</v>
      </c>
      <c r="S213" s="2">
        <v>5826606.2280000001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18">
        <v>0</v>
      </c>
      <c r="AB213" s="4">
        <v>5826606.2280000001</v>
      </c>
      <c r="AD213" s="4">
        <f t="shared" si="3"/>
        <v>5826606.2280000001</v>
      </c>
      <c r="AE213" t="s">
        <v>49</v>
      </c>
      <c r="AF213"/>
      <c r="AG213"/>
      <c r="AH213"/>
      <c r="AI213"/>
      <c r="AJ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</row>
    <row r="214" spans="1:50" x14ac:dyDescent="0.25">
      <c r="A214" s="20">
        <v>1305</v>
      </c>
      <c r="B214" t="s">
        <v>293</v>
      </c>
      <c r="C214" t="s">
        <v>2</v>
      </c>
      <c r="D214" t="s">
        <v>338</v>
      </c>
      <c r="E214" t="s">
        <v>339</v>
      </c>
      <c r="F214" s="2">
        <v>21412768000</v>
      </c>
      <c r="G214" s="2">
        <v>0</v>
      </c>
      <c r="H214" s="2">
        <v>21412768000</v>
      </c>
      <c r="I214" s="2">
        <v>44345734</v>
      </c>
      <c r="J214" s="2">
        <v>0</v>
      </c>
      <c r="K214" s="2">
        <v>44345734</v>
      </c>
      <c r="L214" s="2">
        <v>35780626.799999997</v>
      </c>
      <c r="M214" s="2">
        <v>0</v>
      </c>
      <c r="N214" s="2">
        <v>35780626.799999997</v>
      </c>
      <c r="O214" s="15">
        <v>0.1</v>
      </c>
      <c r="P214" s="2">
        <v>0</v>
      </c>
      <c r="Q214" s="13">
        <v>0.3</v>
      </c>
      <c r="R214" s="15">
        <v>0</v>
      </c>
      <c r="S214" s="2">
        <v>10734188.039999999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18">
        <v>0</v>
      </c>
      <c r="AB214" s="4">
        <v>10734188.039999999</v>
      </c>
      <c r="AD214" s="4">
        <f t="shared" si="3"/>
        <v>10734188.039999999</v>
      </c>
      <c r="AE214" t="s">
        <v>177</v>
      </c>
      <c r="AF214"/>
      <c r="AG214"/>
      <c r="AH214"/>
      <c r="AI214"/>
      <c r="AJ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</row>
    <row r="215" spans="1:50" x14ac:dyDescent="0.25">
      <c r="A215" s="20">
        <v>1306</v>
      </c>
      <c r="B215" t="s">
        <v>293</v>
      </c>
      <c r="C215" t="s">
        <v>2</v>
      </c>
      <c r="D215" t="s">
        <v>338</v>
      </c>
      <c r="E215" t="s">
        <v>340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15">
        <v>0.1</v>
      </c>
      <c r="P215" s="2">
        <v>0</v>
      </c>
      <c r="Q215" s="13">
        <v>0.3</v>
      </c>
      <c r="R215" s="15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18">
        <v>0</v>
      </c>
      <c r="AB215" s="4">
        <v>0</v>
      </c>
      <c r="AD215" s="4">
        <f t="shared" si="3"/>
        <v>0</v>
      </c>
      <c r="AE215" t="s">
        <v>95</v>
      </c>
      <c r="AF215"/>
      <c r="AG215"/>
      <c r="AH215"/>
      <c r="AI215"/>
      <c r="AJ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</row>
    <row r="216" spans="1:50" x14ac:dyDescent="0.25">
      <c r="A216" s="20">
        <v>1307</v>
      </c>
      <c r="B216" t="s">
        <v>293</v>
      </c>
      <c r="C216" t="s">
        <v>2</v>
      </c>
      <c r="D216" t="s">
        <v>337</v>
      </c>
      <c r="E216" t="s">
        <v>341</v>
      </c>
      <c r="F216" s="2">
        <v>20340307300</v>
      </c>
      <c r="G216" s="2">
        <v>0</v>
      </c>
      <c r="H216" s="2">
        <v>20340307300</v>
      </c>
      <c r="I216" s="2">
        <v>44996124</v>
      </c>
      <c r="J216" s="2">
        <v>0</v>
      </c>
      <c r="K216" s="2">
        <v>44996124</v>
      </c>
      <c r="L216" s="2">
        <v>36860001.079999998</v>
      </c>
      <c r="M216" s="2">
        <v>0</v>
      </c>
      <c r="N216" s="2">
        <v>36860001.079999998</v>
      </c>
      <c r="O216" s="15">
        <v>0.1</v>
      </c>
      <c r="P216" s="2">
        <v>0</v>
      </c>
      <c r="Q216" s="13">
        <v>0.3</v>
      </c>
      <c r="R216" s="15">
        <v>0</v>
      </c>
      <c r="S216" s="2">
        <v>11058000.323999999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18">
        <v>0</v>
      </c>
      <c r="AB216" s="4">
        <v>11058000.323999999</v>
      </c>
      <c r="AD216" s="4">
        <f t="shared" si="3"/>
        <v>11058000.323999999</v>
      </c>
      <c r="AE216" t="s">
        <v>48</v>
      </c>
      <c r="AF216"/>
      <c r="AG216"/>
      <c r="AH216"/>
      <c r="AI216"/>
      <c r="AJ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</row>
    <row r="217" spans="1:50" x14ac:dyDescent="0.25">
      <c r="A217" s="20">
        <v>1308</v>
      </c>
      <c r="B217" t="s">
        <v>293</v>
      </c>
      <c r="C217" t="s">
        <v>9</v>
      </c>
      <c r="D217" t="s">
        <v>16</v>
      </c>
      <c r="E217" t="s">
        <v>342</v>
      </c>
      <c r="F217" s="2">
        <v>4153418000</v>
      </c>
      <c r="G217" s="2">
        <v>0</v>
      </c>
      <c r="H217" s="2">
        <v>4153418000</v>
      </c>
      <c r="I217" s="2">
        <v>10029065</v>
      </c>
      <c r="J217" s="2">
        <v>0</v>
      </c>
      <c r="K217" s="2">
        <v>10029065</v>
      </c>
      <c r="L217" s="2">
        <v>8367697.7999999998</v>
      </c>
      <c r="M217" s="2">
        <v>0</v>
      </c>
      <c r="N217" s="2">
        <v>8367697.7999999998</v>
      </c>
      <c r="O217" s="15">
        <v>0.1</v>
      </c>
      <c r="P217" s="2">
        <v>0</v>
      </c>
      <c r="Q217" s="13">
        <v>0.3</v>
      </c>
      <c r="R217" s="15">
        <v>0</v>
      </c>
      <c r="S217" s="2">
        <v>2510309.34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18">
        <v>0</v>
      </c>
      <c r="AB217" s="4">
        <v>2510309.34</v>
      </c>
      <c r="AD217" s="4">
        <f t="shared" si="3"/>
        <v>2510309.34</v>
      </c>
      <c r="AE217" t="s">
        <v>20</v>
      </c>
      <c r="AF217"/>
      <c r="AG217"/>
      <c r="AH217"/>
      <c r="AI217"/>
      <c r="AJ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</row>
    <row r="218" spans="1:50" x14ac:dyDescent="0.25">
      <c r="A218" s="20">
        <v>1309</v>
      </c>
      <c r="B218" t="s">
        <v>293</v>
      </c>
      <c r="C218" t="s">
        <v>2</v>
      </c>
      <c r="D218" t="s">
        <v>337</v>
      </c>
      <c r="E218" t="s">
        <v>343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15">
        <v>0.1</v>
      </c>
      <c r="P218" s="2">
        <v>0</v>
      </c>
      <c r="Q218" s="13">
        <v>0.3</v>
      </c>
      <c r="R218" s="15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18">
        <v>0</v>
      </c>
      <c r="AB218" s="4">
        <v>0</v>
      </c>
      <c r="AD218" s="4">
        <f t="shared" si="3"/>
        <v>0</v>
      </c>
      <c r="AE218" t="s">
        <v>103</v>
      </c>
      <c r="AF218"/>
      <c r="AG218"/>
      <c r="AH218"/>
      <c r="AI218"/>
      <c r="AJ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</row>
    <row r="219" spans="1:50" x14ac:dyDescent="0.25">
      <c r="A219" s="20">
        <v>1311</v>
      </c>
      <c r="B219" t="s">
        <v>294</v>
      </c>
      <c r="C219" t="s">
        <v>2</v>
      </c>
      <c r="D219" t="s">
        <v>337</v>
      </c>
      <c r="E219" t="s">
        <v>344</v>
      </c>
      <c r="F219" s="2">
        <v>17170922600</v>
      </c>
      <c r="G219" s="2">
        <v>0</v>
      </c>
      <c r="H219" s="2">
        <v>17170922600</v>
      </c>
      <c r="I219" s="2">
        <v>50833945</v>
      </c>
      <c r="J219" s="2">
        <v>0</v>
      </c>
      <c r="K219" s="2">
        <v>50833945</v>
      </c>
      <c r="L219" s="2">
        <v>43965575.960000001</v>
      </c>
      <c r="M219" s="2">
        <v>0</v>
      </c>
      <c r="N219" s="2">
        <v>43965575.960000001</v>
      </c>
      <c r="O219" s="15">
        <v>0.1</v>
      </c>
      <c r="P219" s="2">
        <v>0</v>
      </c>
      <c r="Q219" s="13">
        <v>0.15</v>
      </c>
      <c r="R219" s="15">
        <v>0</v>
      </c>
      <c r="S219" s="2">
        <v>6594836.3940000003</v>
      </c>
      <c r="T219" s="2">
        <v>3000000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18">
        <v>0</v>
      </c>
      <c r="AB219" s="4">
        <v>9594836.3939999994</v>
      </c>
      <c r="AD219" s="4">
        <f t="shared" si="3"/>
        <v>9594836.3939999994</v>
      </c>
      <c r="AE219" t="s">
        <v>103</v>
      </c>
      <c r="AF219"/>
      <c r="AG219"/>
      <c r="AH219"/>
      <c r="AI219"/>
      <c r="AJ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</row>
    <row r="220" spans="1:50" x14ac:dyDescent="0.25">
      <c r="A220" s="20">
        <v>1312</v>
      </c>
      <c r="B220" t="s">
        <v>293</v>
      </c>
      <c r="C220" t="s">
        <v>2</v>
      </c>
      <c r="D220" t="s">
        <v>338</v>
      </c>
      <c r="E220" t="s">
        <v>345</v>
      </c>
      <c r="F220" s="2">
        <v>218586000</v>
      </c>
      <c r="G220" s="2">
        <v>0</v>
      </c>
      <c r="H220" s="2">
        <v>218586000</v>
      </c>
      <c r="I220" s="2">
        <v>765052</v>
      </c>
      <c r="J220" s="2">
        <v>0</v>
      </c>
      <c r="K220" s="2">
        <v>765052</v>
      </c>
      <c r="L220" s="2">
        <v>677617.6</v>
      </c>
      <c r="M220" s="2">
        <v>0</v>
      </c>
      <c r="N220" s="2">
        <v>677617.6</v>
      </c>
      <c r="O220" s="15">
        <v>0.1</v>
      </c>
      <c r="P220" s="2">
        <v>0</v>
      </c>
      <c r="Q220" s="13">
        <v>0.3</v>
      </c>
      <c r="R220" s="15">
        <v>0</v>
      </c>
      <c r="S220" s="2">
        <v>203285.28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18">
        <v>0</v>
      </c>
      <c r="AB220" s="4">
        <v>203285.28</v>
      </c>
      <c r="AD220" s="4">
        <f t="shared" si="3"/>
        <v>203285.28</v>
      </c>
      <c r="AE220" t="s">
        <v>177</v>
      </c>
      <c r="AF220"/>
      <c r="AG220"/>
      <c r="AH220"/>
      <c r="AI220"/>
      <c r="AJ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</row>
    <row r="221" spans="1:50" x14ac:dyDescent="0.25">
      <c r="A221" s="20">
        <v>1315</v>
      </c>
      <c r="B221" t="s">
        <v>293</v>
      </c>
      <c r="C221" t="s">
        <v>9</v>
      </c>
      <c r="D221" t="s">
        <v>28</v>
      </c>
      <c r="E221" t="s">
        <v>346</v>
      </c>
      <c r="F221" s="2">
        <v>30754782000</v>
      </c>
      <c r="G221" s="2">
        <v>0</v>
      </c>
      <c r="H221" s="2">
        <v>30754782000</v>
      </c>
      <c r="I221" s="2">
        <v>68499553</v>
      </c>
      <c r="J221" s="2">
        <v>0</v>
      </c>
      <c r="K221" s="2">
        <v>68499553</v>
      </c>
      <c r="L221" s="2">
        <v>56197640.200000003</v>
      </c>
      <c r="M221" s="2">
        <v>0</v>
      </c>
      <c r="N221" s="2">
        <v>56197640.200000003</v>
      </c>
      <c r="O221" s="15">
        <v>0.1</v>
      </c>
      <c r="P221" s="2">
        <v>0</v>
      </c>
      <c r="Q221" s="13">
        <v>0.3</v>
      </c>
      <c r="R221" s="15">
        <v>0</v>
      </c>
      <c r="S221" s="2">
        <v>16859292.059999999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18">
        <v>0</v>
      </c>
      <c r="AB221" s="4">
        <v>16859292.059999999</v>
      </c>
      <c r="AD221" s="4">
        <f t="shared" si="3"/>
        <v>16859292.059999999</v>
      </c>
      <c r="AE221" t="s">
        <v>83</v>
      </c>
      <c r="AF221"/>
      <c r="AG221"/>
      <c r="AH221"/>
      <c r="AI221"/>
      <c r="AJ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</row>
    <row r="222" spans="1:50" x14ac:dyDescent="0.25">
      <c r="A222" s="20">
        <v>1316</v>
      </c>
      <c r="B222" t="s">
        <v>293</v>
      </c>
      <c r="C222" t="s">
        <v>2</v>
      </c>
      <c r="D222" t="s">
        <v>337</v>
      </c>
      <c r="E222" t="s">
        <v>347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15">
        <v>0.1</v>
      </c>
      <c r="P222" s="2">
        <v>0</v>
      </c>
      <c r="Q222" s="13">
        <v>0.3</v>
      </c>
      <c r="R222" s="15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18">
        <v>0</v>
      </c>
      <c r="AB222" s="4">
        <v>0</v>
      </c>
      <c r="AD222" s="4">
        <f t="shared" si="3"/>
        <v>0</v>
      </c>
      <c r="AE222" t="s">
        <v>103</v>
      </c>
      <c r="AF222"/>
      <c r="AG222"/>
      <c r="AH222"/>
      <c r="AI222"/>
      <c r="AJ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</row>
    <row r="223" spans="1:50" x14ac:dyDescent="0.25">
      <c r="A223" s="20">
        <v>1318</v>
      </c>
      <c r="B223" t="s">
        <v>293</v>
      </c>
      <c r="C223" t="s">
        <v>2</v>
      </c>
      <c r="D223" t="s">
        <v>215</v>
      </c>
      <c r="E223" t="s">
        <v>348</v>
      </c>
      <c r="F223" s="2">
        <v>39660230000</v>
      </c>
      <c r="G223" s="2">
        <v>0</v>
      </c>
      <c r="H223" s="2">
        <v>39660230000</v>
      </c>
      <c r="I223" s="2">
        <v>69723189</v>
      </c>
      <c r="J223" s="2">
        <v>0</v>
      </c>
      <c r="K223" s="2">
        <v>69723189</v>
      </c>
      <c r="L223" s="2">
        <v>53859097</v>
      </c>
      <c r="M223" s="2">
        <v>0</v>
      </c>
      <c r="N223" s="2">
        <v>53859097</v>
      </c>
      <c r="O223" s="15">
        <v>0.1</v>
      </c>
      <c r="P223" s="2">
        <v>0</v>
      </c>
      <c r="Q223" s="13">
        <v>0.3</v>
      </c>
      <c r="R223" s="15">
        <v>0</v>
      </c>
      <c r="S223" s="2">
        <v>16157729.1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18">
        <v>0</v>
      </c>
      <c r="AB223" s="4">
        <v>16157729.1</v>
      </c>
      <c r="AD223" s="4">
        <f t="shared" si="3"/>
        <v>16157729.1</v>
      </c>
      <c r="AE223" t="s">
        <v>263</v>
      </c>
      <c r="AF223"/>
      <c r="AG223"/>
      <c r="AH223"/>
      <c r="AI223"/>
      <c r="AJ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</row>
    <row r="224" spans="1:50" x14ac:dyDescent="0.25">
      <c r="A224" s="20">
        <v>1322</v>
      </c>
      <c r="B224" t="s">
        <v>293</v>
      </c>
      <c r="C224" t="s">
        <v>9</v>
      </c>
      <c r="D224" t="s">
        <v>28</v>
      </c>
      <c r="E224" t="s">
        <v>349</v>
      </c>
      <c r="F224" s="2">
        <v>13417687000</v>
      </c>
      <c r="G224" s="2">
        <v>0</v>
      </c>
      <c r="H224" s="2">
        <v>13417687000</v>
      </c>
      <c r="I224" s="2">
        <v>36870290</v>
      </c>
      <c r="J224" s="2">
        <v>0</v>
      </c>
      <c r="K224" s="2">
        <v>36870290</v>
      </c>
      <c r="L224" s="2">
        <v>31503215.199999999</v>
      </c>
      <c r="M224" s="2">
        <v>0</v>
      </c>
      <c r="N224" s="2">
        <v>31503215.199999999</v>
      </c>
      <c r="O224" s="15">
        <v>0.1</v>
      </c>
      <c r="P224" s="2">
        <v>0</v>
      </c>
      <c r="Q224" s="13">
        <v>0.3</v>
      </c>
      <c r="R224" s="15">
        <v>0</v>
      </c>
      <c r="S224" s="2">
        <v>9450964.5600000005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18">
        <v>0</v>
      </c>
      <c r="AB224" s="4">
        <v>9450964.5600000005</v>
      </c>
      <c r="AD224" s="4">
        <f t="shared" si="3"/>
        <v>9450964.5600000005</v>
      </c>
      <c r="AE224" t="s">
        <v>34</v>
      </c>
      <c r="AF224"/>
      <c r="AG224"/>
      <c r="AH224"/>
      <c r="AI224"/>
      <c r="AJ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</row>
    <row r="225" spans="1:50" x14ac:dyDescent="0.25">
      <c r="A225" s="20">
        <v>1323</v>
      </c>
      <c r="B225" t="s">
        <v>293</v>
      </c>
      <c r="C225" t="s">
        <v>9</v>
      </c>
      <c r="D225" t="s">
        <v>16</v>
      </c>
      <c r="E225" t="s">
        <v>350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15">
        <v>0.1</v>
      </c>
      <c r="P225" s="2">
        <v>0</v>
      </c>
      <c r="Q225" s="13">
        <v>0.3</v>
      </c>
      <c r="R225" s="15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18">
        <v>0</v>
      </c>
      <c r="AB225" s="4">
        <v>0</v>
      </c>
      <c r="AD225" s="4">
        <f t="shared" si="3"/>
        <v>0</v>
      </c>
      <c r="AE225" t="s">
        <v>25</v>
      </c>
      <c r="AF225"/>
      <c r="AG225"/>
      <c r="AH225"/>
      <c r="AI225"/>
      <c r="AJ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</row>
    <row r="226" spans="1:50" x14ac:dyDescent="0.25">
      <c r="A226" s="20">
        <v>1324</v>
      </c>
      <c r="B226" t="s">
        <v>293</v>
      </c>
      <c r="C226" t="s">
        <v>9</v>
      </c>
      <c r="D226" t="s">
        <v>10</v>
      </c>
      <c r="E226" t="s">
        <v>351</v>
      </c>
      <c r="F226" s="2">
        <v>43720068000</v>
      </c>
      <c r="G226" s="2">
        <v>0</v>
      </c>
      <c r="H226" s="2">
        <v>43720068000</v>
      </c>
      <c r="I226" s="2">
        <v>68506395</v>
      </c>
      <c r="J226" s="2">
        <v>0</v>
      </c>
      <c r="K226" s="2">
        <v>68506395</v>
      </c>
      <c r="L226" s="2">
        <v>51018367.799999997</v>
      </c>
      <c r="M226" s="2">
        <v>0</v>
      </c>
      <c r="N226" s="2">
        <v>51018367.799999997</v>
      </c>
      <c r="O226" s="15">
        <v>0.1</v>
      </c>
      <c r="P226" s="2">
        <v>0</v>
      </c>
      <c r="Q226" s="13">
        <v>0.3</v>
      </c>
      <c r="R226" s="15">
        <v>0</v>
      </c>
      <c r="S226" s="2">
        <v>15305510.34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18">
        <v>0</v>
      </c>
      <c r="AB226" s="4">
        <v>15305510.34</v>
      </c>
      <c r="AD226" s="4">
        <f t="shared" si="3"/>
        <v>15305510.34</v>
      </c>
      <c r="AE226" t="s">
        <v>204</v>
      </c>
      <c r="AF226"/>
      <c r="AG226"/>
      <c r="AH226"/>
      <c r="AI226"/>
      <c r="AJ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</row>
    <row r="227" spans="1:50" x14ac:dyDescent="0.25">
      <c r="A227" s="20">
        <v>1325</v>
      </c>
      <c r="B227" t="s">
        <v>294</v>
      </c>
      <c r="C227" t="s">
        <v>2</v>
      </c>
      <c r="D227" t="s">
        <v>8</v>
      </c>
      <c r="E227" t="s">
        <v>352</v>
      </c>
      <c r="F227" s="2">
        <v>21175508000</v>
      </c>
      <c r="G227" s="2">
        <v>0</v>
      </c>
      <c r="H227" s="2">
        <v>21175508000</v>
      </c>
      <c r="I227" s="2">
        <v>48236386</v>
      </c>
      <c r="J227" s="2">
        <v>0</v>
      </c>
      <c r="K227" s="2">
        <v>48236386</v>
      </c>
      <c r="L227" s="2">
        <v>39766182.799999997</v>
      </c>
      <c r="M227" s="2">
        <v>0</v>
      </c>
      <c r="N227" s="2">
        <v>39766182.799999997</v>
      </c>
      <c r="O227" s="15">
        <v>0.1</v>
      </c>
      <c r="P227" s="2">
        <v>0</v>
      </c>
      <c r="Q227" s="13">
        <v>0.15</v>
      </c>
      <c r="R227" s="15">
        <v>0</v>
      </c>
      <c r="S227" s="2">
        <v>5964927.4199999999</v>
      </c>
      <c r="T227" s="2">
        <v>3000000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18">
        <v>0</v>
      </c>
      <c r="AB227" s="4">
        <v>8964927.4199999999</v>
      </c>
      <c r="AD227" s="4">
        <f t="shared" si="3"/>
        <v>8964927.4199999999</v>
      </c>
      <c r="AE227" t="s">
        <v>44</v>
      </c>
      <c r="AF227"/>
      <c r="AG227"/>
      <c r="AH227"/>
      <c r="AI227"/>
      <c r="AJ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</row>
    <row r="228" spans="1:50" x14ac:dyDescent="0.25">
      <c r="A228" s="20">
        <v>1326</v>
      </c>
      <c r="B228" t="s">
        <v>293</v>
      </c>
      <c r="C228" t="s">
        <v>2</v>
      </c>
      <c r="D228" t="s">
        <v>338</v>
      </c>
      <c r="E228" t="s">
        <v>353</v>
      </c>
      <c r="F228" s="2">
        <v>269836000</v>
      </c>
      <c r="G228" s="2">
        <v>0</v>
      </c>
      <c r="H228" s="2">
        <v>269836000</v>
      </c>
      <c r="I228" s="2">
        <v>944428</v>
      </c>
      <c r="J228" s="2">
        <v>0</v>
      </c>
      <c r="K228" s="2">
        <v>944428</v>
      </c>
      <c r="L228" s="2">
        <v>836493.6</v>
      </c>
      <c r="M228" s="2">
        <v>0</v>
      </c>
      <c r="N228" s="2">
        <v>836493.6</v>
      </c>
      <c r="O228" s="15">
        <v>0.1</v>
      </c>
      <c r="P228" s="2">
        <v>0</v>
      </c>
      <c r="Q228" s="13">
        <v>0.3</v>
      </c>
      <c r="R228" s="15">
        <v>0</v>
      </c>
      <c r="S228" s="2">
        <v>250948.08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18">
        <v>0</v>
      </c>
      <c r="AB228" s="4">
        <v>250948.08</v>
      </c>
      <c r="AD228" s="4">
        <f t="shared" si="3"/>
        <v>250948.08</v>
      </c>
      <c r="AE228" t="s">
        <v>177</v>
      </c>
      <c r="AF228"/>
      <c r="AG228"/>
      <c r="AH228"/>
      <c r="AI228"/>
      <c r="AJ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</row>
    <row r="229" spans="1:50" x14ac:dyDescent="0.25">
      <c r="A229" s="20">
        <v>1327</v>
      </c>
      <c r="B229" t="s">
        <v>293</v>
      </c>
      <c r="C229" t="s">
        <v>2</v>
      </c>
      <c r="D229" t="s">
        <v>338</v>
      </c>
      <c r="E229" t="s">
        <v>354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15">
        <v>0.1</v>
      </c>
      <c r="P229" s="2">
        <v>0</v>
      </c>
      <c r="Q229" s="13">
        <v>0.3</v>
      </c>
      <c r="R229" s="15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18">
        <v>0</v>
      </c>
      <c r="AB229" s="4">
        <v>0</v>
      </c>
      <c r="AD229" s="4">
        <f t="shared" si="3"/>
        <v>0</v>
      </c>
      <c r="AE229" t="s">
        <v>177</v>
      </c>
      <c r="AF229"/>
      <c r="AG229"/>
      <c r="AH229"/>
      <c r="AI229"/>
      <c r="AJ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</row>
    <row r="230" spans="1:50" x14ac:dyDescent="0.25">
      <c r="A230" s="20">
        <v>1328</v>
      </c>
      <c r="B230" t="s">
        <v>293</v>
      </c>
      <c r="C230" t="s">
        <v>2</v>
      </c>
      <c r="D230" t="s">
        <v>215</v>
      </c>
      <c r="E230" t="s">
        <v>355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15">
        <v>0.1</v>
      </c>
      <c r="P230" s="2">
        <v>0</v>
      </c>
      <c r="Q230" s="13">
        <v>0.3</v>
      </c>
      <c r="R230" s="15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18">
        <v>0</v>
      </c>
      <c r="AB230" s="4">
        <v>0</v>
      </c>
      <c r="AD230" s="4">
        <f t="shared" si="3"/>
        <v>0</v>
      </c>
      <c r="AE230" t="s">
        <v>198</v>
      </c>
      <c r="AF230"/>
      <c r="AG230"/>
      <c r="AH230"/>
      <c r="AI230"/>
      <c r="AJ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</row>
    <row r="231" spans="1:50" x14ac:dyDescent="0.25">
      <c r="A231" s="20">
        <v>1330</v>
      </c>
      <c r="B231" t="s">
        <v>293</v>
      </c>
      <c r="C231" t="s">
        <v>2</v>
      </c>
      <c r="D231" t="s">
        <v>338</v>
      </c>
      <c r="E231" t="s">
        <v>356</v>
      </c>
      <c r="F231" s="2">
        <v>4159703000</v>
      </c>
      <c r="G231" s="2">
        <v>878680000</v>
      </c>
      <c r="H231" s="2">
        <v>3281023000</v>
      </c>
      <c r="I231" s="2">
        <v>12663422</v>
      </c>
      <c r="J231" s="2">
        <v>2152430</v>
      </c>
      <c r="K231" s="2">
        <v>10510992</v>
      </c>
      <c r="L231" s="2">
        <v>10999540.800000001</v>
      </c>
      <c r="M231" s="2">
        <v>1800958</v>
      </c>
      <c r="N231" s="2">
        <v>9198582.8000000007</v>
      </c>
      <c r="O231" s="15">
        <v>0.1</v>
      </c>
      <c r="P231" s="2">
        <v>180095.8</v>
      </c>
      <c r="Q231" s="13">
        <v>0.3</v>
      </c>
      <c r="R231" s="15">
        <v>0</v>
      </c>
      <c r="S231" s="2">
        <v>2759574.84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18">
        <v>0</v>
      </c>
      <c r="AB231" s="4">
        <v>2939670.64</v>
      </c>
      <c r="AD231" s="4">
        <f t="shared" si="3"/>
        <v>2939670.64</v>
      </c>
      <c r="AE231" t="s">
        <v>177</v>
      </c>
      <c r="AF231"/>
      <c r="AG231"/>
      <c r="AH231"/>
      <c r="AI231"/>
      <c r="AJ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</row>
    <row r="232" spans="1:50" x14ac:dyDescent="0.25">
      <c r="A232" s="20">
        <v>1331</v>
      </c>
      <c r="B232" t="s">
        <v>293</v>
      </c>
      <c r="C232" t="s">
        <v>2</v>
      </c>
      <c r="D232" t="s">
        <v>338</v>
      </c>
      <c r="E232" t="s">
        <v>357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15">
        <v>0.1</v>
      </c>
      <c r="P232" s="2">
        <v>0</v>
      </c>
      <c r="Q232" s="13">
        <v>0.3</v>
      </c>
      <c r="R232" s="15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18">
        <v>0</v>
      </c>
      <c r="AB232" s="4">
        <v>0</v>
      </c>
      <c r="AD232" s="4">
        <f t="shared" si="3"/>
        <v>0</v>
      </c>
      <c r="AE232" t="s">
        <v>177</v>
      </c>
      <c r="AF232"/>
      <c r="AG232"/>
      <c r="AH232"/>
      <c r="AI232"/>
      <c r="AJ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</row>
    <row r="233" spans="1:50" x14ac:dyDescent="0.25">
      <c r="A233" s="20">
        <v>1333</v>
      </c>
      <c r="B233" t="s">
        <v>293</v>
      </c>
      <c r="C233" t="s">
        <v>9</v>
      </c>
      <c r="D233" t="s">
        <v>16</v>
      </c>
      <c r="E233" t="s">
        <v>358</v>
      </c>
      <c r="F233" s="2">
        <v>8324044000</v>
      </c>
      <c r="G233" s="2">
        <v>0</v>
      </c>
      <c r="H233" s="2">
        <v>8324044000</v>
      </c>
      <c r="I233" s="2">
        <v>20063523</v>
      </c>
      <c r="J233" s="2">
        <v>0</v>
      </c>
      <c r="K233" s="2">
        <v>20063523</v>
      </c>
      <c r="L233" s="2">
        <v>16733905.4</v>
      </c>
      <c r="M233" s="2">
        <v>0</v>
      </c>
      <c r="N233" s="2">
        <v>16733905.4</v>
      </c>
      <c r="O233" s="15">
        <v>0.1</v>
      </c>
      <c r="P233" s="2">
        <v>0</v>
      </c>
      <c r="Q233" s="13">
        <v>0.3</v>
      </c>
      <c r="R233" s="15">
        <v>0</v>
      </c>
      <c r="S233" s="2">
        <v>5020171.62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18">
        <v>0</v>
      </c>
      <c r="AB233" s="4">
        <v>5020171.62</v>
      </c>
      <c r="AD233" s="4">
        <f t="shared" si="3"/>
        <v>5020171.62</v>
      </c>
      <c r="AE233" t="s">
        <v>18</v>
      </c>
      <c r="AF233"/>
      <c r="AG233"/>
      <c r="AH233"/>
      <c r="AI233"/>
      <c r="AJ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</row>
    <row r="234" spans="1:50" x14ac:dyDescent="0.25">
      <c r="A234" s="20">
        <v>1334</v>
      </c>
      <c r="B234" t="s">
        <v>293</v>
      </c>
      <c r="C234" t="s">
        <v>9</v>
      </c>
      <c r="D234" t="s">
        <v>16</v>
      </c>
      <c r="E234" t="s">
        <v>359</v>
      </c>
      <c r="F234" s="2">
        <v>30175409000</v>
      </c>
      <c r="G234" s="2">
        <v>0</v>
      </c>
      <c r="H234" s="2">
        <v>30175409000</v>
      </c>
      <c r="I234" s="2">
        <v>59314455</v>
      </c>
      <c r="J234" s="2">
        <v>0</v>
      </c>
      <c r="K234" s="2">
        <v>59314455</v>
      </c>
      <c r="L234" s="2">
        <v>47244291.399999999</v>
      </c>
      <c r="M234" s="2">
        <v>0</v>
      </c>
      <c r="N234" s="2">
        <v>47244291.399999999</v>
      </c>
      <c r="O234" s="15">
        <v>0.1</v>
      </c>
      <c r="P234" s="2">
        <v>0</v>
      </c>
      <c r="Q234" s="13">
        <v>0.3</v>
      </c>
      <c r="R234" s="15">
        <v>0</v>
      </c>
      <c r="S234" s="2">
        <v>14173287.42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18">
        <v>0</v>
      </c>
      <c r="AB234" s="4">
        <v>14173287.42</v>
      </c>
      <c r="AD234" s="4">
        <f t="shared" si="3"/>
        <v>14173287.42</v>
      </c>
      <c r="AE234" t="s">
        <v>18</v>
      </c>
      <c r="AF234"/>
      <c r="AG234"/>
      <c r="AH234"/>
      <c r="AI234"/>
      <c r="AJ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</row>
    <row r="235" spans="1:50" x14ac:dyDescent="0.25">
      <c r="A235" s="20">
        <v>1335</v>
      </c>
      <c r="B235" t="s">
        <v>293</v>
      </c>
      <c r="C235" t="s">
        <v>9</v>
      </c>
      <c r="D235" t="s">
        <v>16</v>
      </c>
      <c r="E235" t="s">
        <v>360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15">
        <v>0.1</v>
      </c>
      <c r="P235" s="2">
        <v>0</v>
      </c>
      <c r="Q235" s="13">
        <v>0.3</v>
      </c>
      <c r="R235" s="15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18">
        <v>0</v>
      </c>
      <c r="AB235" s="4">
        <v>0</v>
      </c>
      <c r="AD235" s="4">
        <f t="shared" si="3"/>
        <v>0</v>
      </c>
      <c r="AE235" t="s">
        <v>33</v>
      </c>
      <c r="AF235"/>
      <c r="AG235"/>
      <c r="AH235"/>
      <c r="AI235"/>
      <c r="AJ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</row>
    <row r="236" spans="1:50" x14ac:dyDescent="0.25">
      <c r="A236" s="20">
        <v>1336</v>
      </c>
      <c r="B236" t="s">
        <v>293</v>
      </c>
      <c r="C236" t="s">
        <v>2</v>
      </c>
      <c r="D236" t="s">
        <v>8</v>
      </c>
      <c r="E236" t="s">
        <v>361</v>
      </c>
      <c r="F236" s="2">
        <v>19245160000</v>
      </c>
      <c r="G236" s="2">
        <v>2558589000</v>
      </c>
      <c r="H236" s="2">
        <v>16686571000</v>
      </c>
      <c r="I236" s="2">
        <v>40737564</v>
      </c>
      <c r="J236" s="2">
        <v>6534568</v>
      </c>
      <c r="K236" s="2">
        <v>34202996</v>
      </c>
      <c r="L236" s="2">
        <v>33039500</v>
      </c>
      <c r="M236" s="2">
        <v>5511132.4000000004</v>
      </c>
      <c r="N236" s="2">
        <v>27528367.600000001</v>
      </c>
      <c r="O236" s="15">
        <v>0.1</v>
      </c>
      <c r="P236" s="2">
        <v>551113.24</v>
      </c>
      <c r="Q236" s="13">
        <v>0.3</v>
      </c>
      <c r="R236" s="15">
        <v>0</v>
      </c>
      <c r="S236" s="2">
        <v>8258510.2800000003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18">
        <v>0</v>
      </c>
      <c r="AB236" s="4">
        <v>8809623.5199999996</v>
      </c>
      <c r="AD236" s="4">
        <f t="shared" si="3"/>
        <v>8809623.5199999996</v>
      </c>
      <c r="AE236" t="s">
        <v>111</v>
      </c>
      <c r="AF236"/>
      <c r="AG236"/>
      <c r="AH236"/>
      <c r="AI236"/>
      <c r="AJ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</row>
    <row r="237" spans="1:50" x14ac:dyDescent="0.25">
      <c r="A237" s="20">
        <v>1337</v>
      </c>
      <c r="B237" t="s">
        <v>293</v>
      </c>
      <c r="C237" t="s">
        <v>2</v>
      </c>
      <c r="D237" t="s">
        <v>8</v>
      </c>
      <c r="E237" t="s">
        <v>362</v>
      </c>
      <c r="F237" s="2">
        <v>38161542000</v>
      </c>
      <c r="G237" s="2">
        <v>352400000</v>
      </c>
      <c r="H237" s="2">
        <v>37809142000</v>
      </c>
      <c r="I237" s="2">
        <v>78052356</v>
      </c>
      <c r="J237" s="2">
        <v>1057200</v>
      </c>
      <c r="K237" s="2">
        <v>76995156</v>
      </c>
      <c r="L237" s="2">
        <v>62787739.200000003</v>
      </c>
      <c r="M237" s="2">
        <v>916240</v>
      </c>
      <c r="N237" s="2">
        <v>61871499.200000003</v>
      </c>
      <c r="O237" s="15">
        <v>0.1</v>
      </c>
      <c r="P237" s="2">
        <v>91624</v>
      </c>
      <c r="Q237" s="13">
        <v>0.3</v>
      </c>
      <c r="R237" s="15">
        <v>0</v>
      </c>
      <c r="S237" s="2">
        <v>18561449.760000002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18">
        <v>0</v>
      </c>
      <c r="AB237" s="4">
        <v>18653073.760000002</v>
      </c>
      <c r="AD237" s="4">
        <f t="shared" si="3"/>
        <v>18653073.760000002</v>
      </c>
      <c r="AE237" t="s">
        <v>111</v>
      </c>
      <c r="AF237"/>
      <c r="AG237"/>
      <c r="AH237"/>
      <c r="AI237"/>
      <c r="AJ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</row>
    <row r="238" spans="1:50" x14ac:dyDescent="0.25">
      <c r="A238" s="20">
        <v>1338</v>
      </c>
      <c r="B238" t="s">
        <v>293</v>
      </c>
      <c r="C238" t="s">
        <v>9</v>
      </c>
      <c r="D238" t="s">
        <v>16</v>
      </c>
      <c r="E238" t="s">
        <v>363</v>
      </c>
      <c r="F238" s="2">
        <v>5725928000</v>
      </c>
      <c r="G238" s="2">
        <v>0</v>
      </c>
      <c r="H238" s="2">
        <v>5725928000</v>
      </c>
      <c r="I238" s="2">
        <v>17493513</v>
      </c>
      <c r="J238" s="2">
        <v>0</v>
      </c>
      <c r="K238" s="2">
        <v>17493513</v>
      </c>
      <c r="L238" s="2">
        <v>15203141.800000001</v>
      </c>
      <c r="M238" s="2">
        <v>0</v>
      </c>
      <c r="N238" s="2">
        <v>15203141.800000001</v>
      </c>
      <c r="O238" s="15">
        <v>0.1</v>
      </c>
      <c r="P238" s="2">
        <v>0</v>
      </c>
      <c r="Q238" s="13">
        <v>0.3</v>
      </c>
      <c r="R238" s="15">
        <v>0</v>
      </c>
      <c r="S238" s="2">
        <v>4560942.54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18">
        <v>0</v>
      </c>
      <c r="AB238" s="4">
        <v>4560942.54</v>
      </c>
      <c r="AD238" s="4">
        <f t="shared" si="3"/>
        <v>4560942.54</v>
      </c>
      <c r="AE238" t="s">
        <v>25</v>
      </c>
      <c r="AF238"/>
      <c r="AG238"/>
      <c r="AH238"/>
      <c r="AI238"/>
      <c r="AJ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</row>
    <row r="239" spans="1:50" x14ac:dyDescent="0.25">
      <c r="A239" s="20">
        <v>1340</v>
      </c>
      <c r="B239" t="s">
        <v>293</v>
      </c>
      <c r="C239" t="s">
        <v>2</v>
      </c>
      <c r="D239" t="s">
        <v>337</v>
      </c>
      <c r="E239" t="s">
        <v>364</v>
      </c>
      <c r="F239" s="2">
        <v>9096719000</v>
      </c>
      <c r="G239" s="2">
        <v>0</v>
      </c>
      <c r="H239" s="2">
        <v>9096719000</v>
      </c>
      <c r="I239" s="2">
        <v>28007588</v>
      </c>
      <c r="J239" s="2">
        <v>0</v>
      </c>
      <c r="K239" s="2">
        <v>28007588</v>
      </c>
      <c r="L239" s="2">
        <v>24368900.399999999</v>
      </c>
      <c r="M239" s="2">
        <v>0</v>
      </c>
      <c r="N239" s="2">
        <v>24368900.399999999</v>
      </c>
      <c r="O239" s="15">
        <v>0.1</v>
      </c>
      <c r="P239" s="2">
        <v>0</v>
      </c>
      <c r="Q239" s="13">
        <v>0.3</v>
      </c>
      <c r="R239" s="15">
        <v>0</v>
      </c>
      <c r="S239" s="2">
        <v>7310670.1200000001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18">
        <v>0</v>
      </c>
      <c r="AB239" s="4">
        <v>7310670.1200000001</v>
      </c>
      <c r="AD239" s="4">
        <f t="shared" si="3"/>
        <v>7310670.1200000001</v>
      </c>
      <c r="AE239" t="s">
        <v>103</v>
      </c>
      <c r="AF239"/>
      <c r="AG239"/>
      <c r="AH239"/>
      <c r="AI239"/>
      <c r="AJ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</row>
    <row r="240" spans="1:50" x14ac:dyDescent="0.25">
      <c r="A240" s="20">
        <v>1341</v>
      </c>
      <c r="B240" t="s">
        <v>293</v>
      </c>
      <c r="C240" t="s">
        <v>2</v>
      </c>
      <c r="D240" t="s">
        <v>8</v>
      </c>
      <c r="E240" t="s">
        <v>365</v>
      </c>
      <c r="F240" s="2">
        <v>14175752300</v>
      </c>
      <c r="G240" s="2">
        <v>7062546000</v>
      </c>
      <c r="H240" s="2">
        <v>7113206300</v>
      </c>
      <c r="I240" s="2">
        <v>33998162</v>
      </c>
      <c r="J240" s="2">
        <v>15495191</v>
      </c>
      <c r="K240" s="2">
        <v>18502971</v>
      </c>
      <c r="L240" s="2">
        <v>28327861.079999998</v>
      </c>
      <c r="M240" s="2">
        <v>12670172.6</v>
      </c>
      <c r="N240" s="2">
        <v>15657688.48</v>
      </c>
      <c r="O240" s="15">
        <v>0.1</v>
      </c>
      <c r="P240" s="2">
        <v>1267017.26</v>
      </c>
      <c r="Q240" s="13">
        <v>0.3</v>
      </c>
      <c r="R240" s="15">
        <v>0</v>
      </c>
      <c r="S240" s="2">
        <v>4697306.5439999998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18">
        <v>0</v>
      </c>
      <c r="AB240" s="4">
        <v>5964323.8039999995</v>
      </c>
      <c r="AD240" s="4">
        <f t="shared" si="3"/>
        <v>5964323.8039999995</v>
      </c>
      <c r="AE240" t="s">
        <v>40</v>
      </c>
      <c r="AF240"/>
      <c r="AG240"/>
      <c r="AH240"/>
      <c r="AI240"/>
      <c r="AJ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</row>
    <row r="241" spans="1:50" x14ac:dyDescent="0.25">
      <c r="A241" s="20">
        <v>1342</v>
      </c>
      <c r="B241" t="s">
        <v>293</v>
      </c>
      <c r="C241" t="s">
        <v>2</v>
      </c>
      <c r="D241" t="s">
        <v>338</v>
      </c>
      <c r="E241" t="s">
        <v>366</v>
      </c>
      <c r="F241" s="2">
        <v>5035951400</v>
      </c>
      <c r="G241" s="2">
        <v>0</v>
      </c>
      <c r="H241" s="2">
        <v>5035951400</v>
      </c>
      <c r="I241" s="2">
        <v>12561615</v>
      </c>
      <c r="J241" s="2">
        <v>0</v>
      </c>
      <c r="K241" s="2">
        <v>12561615</v>
      </c>
      <c r="L241" s="2">
        <v>10547234.439999999</v>
      </c>
      <c r="M241" s="2">
        <v>0</v>
      </c>
      <c r="N241" s="2">
        <v>10547234.439999999</v>
      </c>
      <c r="O241" s="15">
        <v>0.1</v>
      </c>
      <c r="P241" s="2">
        <v>0</v>
      </c>
      <c r="Q241" s="13">
        <v>0.3</v>
      </c>
      <c r="R241" s="15">
        <v>0</v>
      </c>
      <c r="S241" s="2">
        <v>3164170.3319999999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18">
        <v>0</v>
      </c>
      <c r="AB241" s="4">
        <v>3164170.3319999999</v>
      </c>
      <c r="AD241" s="4">
        <f t="shared" si="3"/>
        <v>3164170.3319999999</v>
      </c>
      <c r="AE241" t="s">
        <v>95</v>
      </c>
      <c r="AF241"/>
      <c r="AG241"/>
      <c r="AH241"/>
      <c r="AI241"/>
      <c r="AJ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</row>
    <row r="242" spans="1:50" x14ac:dyDescent="0.25">
      <c r="A242" s="20">
        <v>1343</v>
      </c>
      <c r="B242" t="s">
        <v>293</v>
      </c>
      <c r="C242" t="s">
        <v>2</v>
      </c>
      <c r="D242" t="s">
        <v>215</v>
      </c>
      <c r="E242" t="s">
        <v>367</v>
      </c>
      <c r="F242" s="2">
        <v>1412595000</v>
      </c>
      <c r="G242" s="2">
        <v>0</v>
      </c>
      <c r="H242" s="2">
        <v>1412595000</v>
      </c>
      <c r="I242" s="2">
        <v>3917576</v>
      </c>
      <c r="J242" s="2">
        <v>0</v>
      </c>
      <c r="K242" s="2">
        <v>3917576</v>
      </c>
      <c r="L242" s="2">
        <v>3352538</v>
      </c>
      <c r="M242" s="2">
        <v>0</v>
      </c>
      <c r="N242" s="2">
        <v>3352538</v>
      </c>
      <c r="O242" s="15">
        <v>0.1</v>
      </c>
      <c r="P242" s="2">
        <v>0</v>
      </c>
      <c r="Q242" s="13">
        <v>0.3</v>
      </c>
      <c r="R242" s="15">
        <v>0</v>
      </c>
      <c r="S242" s="2">
        <v>1005761.4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18">
        <v>0</v>
      </c>
      <c r="AB242" s="4">
        <v>1005761.4</v>
      </c>
      <c r="AD242" s="4">
        <f t="shared" si="3"/>
        <v>1005761.4</v>
      </c>
      <c r="AE242" t="s">
        <v>263</v>
      </c>
      <c r="AF242"/>
      <c r="AG242"/>
      <c r="AH242"/>
      <c r="AI242"/>
      <c r="AJ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</row>
    <row r="243" spans="1:50" x14ac:dyDescent="0.25">
      <c r="A243" s="20">
        <v>1344</v>
      </c>
      <c r="B243" t="s">
        <v>293</v>
      </c>
      <c r="C243" t="s">
        <v>2</v>
      </c>
      <c r="D243" t="s">
        <v>215</v>
      </c>
      <c r="E243" t="s">
        <v>368</v>
      </c>
      <c r="F243" s="2">
        <v>3425925000</v>
      </c>
      <c r="G243" s="2">
        <v>0</v>
      </c>
      <c r="H243" s="2">
        <v>3425925000</v>
      </c>
      <c r="I243" s="2">
        <v>10008767</v>
      </c>
      <c r="J243" s="2">
        <v>0</v>
      </c>
      <c r="K243" s="2">
        <v>10008767</v>
      </c>
      <c r="L243" s="2">
        <v>8638397</v>
      </c>
      <c r="M243" s="2">
        <v>0</v>
      </c>
      <c r="N243" s="2">
        <v>8638397</v>
      </c>
      <c r="O243" s="15">
        <v>0.1</v>
      </c>
      <c r="P243" s="2">
        <v>0</v>
      </c>
      <c r="Q243" s="13">
        <v>0.3</v>
      </c>
      <c r="R243" s="15">
        <v>0</v>
      </c>
      <c r="S243" s="2">
        <v>2591519.1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18">
        <v>0</v>
      </c>
      <c r="AB243" s="4">
        <v>2591519.1</v>
      </c>
      <c r="AD243" s="4">
        <f t="shared" si="3"/>
        <v>2591519.1</v>
      </c>
      <c r="AE243" t="s">
        <v>198</v>
      </c>
      <c r="AF243"/>
      <c r="AG243"/>
      <c r="AH243"/>
      <c r="AI243"/>
      <c r="AJ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</row>
    <row r="244" spans="1:50" x14ac:dyDescent="0.25">
      <c r="A244" s="20">
        <v>1348</v>
      </c>
      <c r="B244" t="s">
        <v>293</v>
      </c>
      <c r="C244" t="s">
        <v>2</v>
      </c>
      <c r="D244" t="s">
        <v>215</v>
      </c>
      <c r="E244" t="s">
        <v>369</v>
      </c>
      <c r="F244" s="2">
        <v>4696140000</v>
      </c>
      <c r="G244" s="2">
        <v>0</v>
      </c>
      <c r="H244" s="2">
        <v>4696140000</v>
      </c>
      <c r="I244" s="2">
        <v>13836042</v>
      </c>
      <c r="J244" s="2">
        <v>0</v>
      </c>
      <c r="K244" s="2">
        <v>13836042</v>
      </c>
      <c r="L244" s="2">
        <v>11957586</v>
      </c>
      <c r="M244" s="2">
        <v>0</v>
      </c>
      <c r="N244" s="2">
        <v>11957586</v>
      </c>
      <c r="O244" s="15">
        <v>0.1</v>
      </c>
      <c r="P244" s="2">
        <v>0</v>
      </c>
      <c r="Q244" s="13">
        <v>0.3</v>
      </c>
      <c r="R244" s="15">
        <v>0</v>
      </c>
      <c r="S244" s="2">
        <v>3587275.8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18">
        <v>0</v>
      </c>
      <c r="AB244" s="4">
        <v>3587275.8</v>
      </c>
      <c r="AD244" s="4">
        <f t="shared" si="3"/>
        <v>3587275.8</v>
      </c>
      <c r="AE244" t="s">
        <v>263</v>
      </c>
      <c r="AF244"/>
      <c r="AG244"/>
      <c r="AH244"/>
      <c r="AI244"/>
      <c r="AJ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</row>
    <row r="245" spans="1:50" x14ac:dyDescent="0.25">
      <c r="A245" s="20">
        <v>1349</v>
      </c>
      <c r="B245" t="s">
        <v>293</v>
      </c>
      <c r="C245" t="s">
        <v>9</v>
      </c>
      <c r="D245" t="s">
        <v>16</v>
      </c>
      <c r="E245" t="s">
        <v>370</v>
      </c>
      <c r="F245" s="2">
        <v>16278742000</v>
      </c>
      <c r="G245" s="2">
        <v>0</v>
      </c>
      <c r="H245" s="2">
        <v>16278742000</v>
      </c>
      <c r="I245" s="2">
        <v>42797299</v>
      </c>
      <c r="J245" s="2">
        <v>0</v>
      </c>
      <c r="K245" s="2">
        <v>42797299</v>
      </c>
      <c r="L245" s="2">
        <v>36285802.200000003</v>
      </c>
      <c r="M245" s="2">
        <v>0</v>
      </c>
      <c r="N245" s="2">
        <v>36285802.200000003</v>
      </c>
      <c r="O245" s="15">
        <v>0.1</v>
      </c>
      <c r="P245" s="2">
        <v>0</v>
      </c>
      <c r="Q245" s="13">
        <v>0.3</v>
      </c>
      <c r="R245" s="15">
        <v>0</v>
      </c>
      <c r="S245" s="2">
        <v>10885740.66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18">
        <v>0</v>
      </c>
      <c r="AB245" s="4">
        <v>10885740.66</v>
      </c>
      <c r="AD245" s="4">
        <f t="shared" si="3"/>
        <v>10885740.66</v>
      </c>
      <c r="AE245" t="s">
        <v>33</v>
      </c>
      <c r="AF245"/>
      <c r="AG245"/>
      <c r="AH245"/>
      <c r="AI245"/>
      <c r="AJ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</row>
    <row r="246" spans="1:50" x14ac:dyDescent="0.25">
      <c r="A246" s="20">
        <v>1352</v>
      </c>
      <c r="B246" t="s">
        <v>293</v>
      </c>
      <c r="C246" t="s">
        <v>9</v>
      </c>
      <c r="D246" t="s">
        <v>10</v>
      </c>
      <c r="E246" t="s">
        <v>371</v>
      </c>
      <c r="F246" s="2">
        <v>3193615000</v>
      </c>
      <c r="G246" s="2">
        <v>0</v>
      </c>
      <c r="H246" s="2">
        <v>3193615000</v>
      </c>
      <c r="I246" s="2">
        <v>10478984</v>
      </c>
      <c r="J246" s="2">
        <v>0</v>
      </c>
      <c r="K246" s="2">
        <v>10478984</v>
      </c>
      <c r="L246" s="2">
        <v>9201538</v>
      </c>
      <c r="M246" s="2">
        <v>0</v>
      </c>
      <c r="N246" s="2">
        <v>9201538</v>
      </c>
      <c r="O246" s="15">
        <v>0.1</v>
      </c>
      <c r="P246" s="2">
        <v>0</v>
      </c>
      <c r="Q246" s="13">
        <v>0.3</v>
      </c>
      <c r="R246" s="15">
        <v>0</v>
      </c>
      <c r="S246" s="2">
        <v>2760461.4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18">
        <v>0</v>
      </c>
      <c r="AB246" s="4">
        <v>2760461.4</v>
      </c>
      <c r="AD246" s="4">
        <f t="shared" si="3"/>
        <v>2760461.4</v>
      </c>
      <c r="AE246" t="s">
        <v>204</v>
      </c>
      <c r="AF246"/>
      <c r="AG246"/>
      <c r="AH246"/>
      <c r="AI246"/>
      <c r="AJ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</row>
    <row r="247" spans="1:50" x14ac:dyDescent="0.25">
      <c r="A247" s="20">
        <v>1355</v>
      </c>
      <c r="B247" t="s">
        <v>293</v>
      </c>
      <c r="C247" t="s">
        <v>2</v>
      </c>
      <c r="D247" t="s">
        <v>338</v>
      </c>
      <c r="E247" t="s">
        <v>372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15">
        <v>0.1</v>
      </c>
      <c r="P247" s="2">
        <v>0</v>
      </c>
      <c r="Q247" s="13">
        <v>0.3</v>
      </c>
      <c r="R247" s="15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18">
        <v>0</v>
      </c>
      <c r="AB247" s="4">
        <v>0</v>
      </c>
      <c r="AD247" s="4">
        <f t="shared" si="3"/>
        <v>0</v>
      </c>
      <c r="AE247" t="s">
        <v>95</v>
      </c>
      <c r="AF247"/>
      <c r="AG247"/>
      <c r="AH247"/>
      <c r="AI247"/>
      <c r="AJ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</row>
    <row r="248" spans="1:50" x14ac:dyDescent="0.25">
      <c r="A248" s="20">
        <v>1356</v>
      </c>
      <c r="B248" t="s">
        <v>293</v>
      </c>
      <c r="C248" t="s">
        <v>2</v>
      </c>
      <c r="D248" t="s">
        <v>337</v>
      </c>
      <c r="E248" t="s">
        <v>373</v>
      </c>
      <c r="F248" s="2">
        <v>1493638500</v>
      </c>
      <c r="G248" s="2">
        <v>13300000</v>
      </c>
      <c r="H248" s="2">
        <v>1480338500</v>
      </c>
      <c r="I248" s="2">
        <v>3978990</v>
      </c>
      <c r="J248" s="2">
        <v>46550</v>
      </c>
      <c r="K248" s="2">
        <v>3932440</v>
      </c>
      <c r="L248" s="2">
        <v>3381534.6</v>
      </c>
      <c r="M248" s="2">
        <v>41230</v>
      </c>
      <c r="N248" s="2">
        <v>3340304.6</v>
      </c>
      <c r="O248" s="15">
        <v>0.1</v>
      </c>
      <c r="P248" s="2">
        <v>4123</v>
      </c>
      <c r="Q248" s="13">
        <v>0.3</v>
      </c>
      <c r="R248" s="15">
        <v>0</v>
      </c>
      <c r="S248" s="2">
        <v>1002091.38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18">
        <v>0</v>
      </c>
      <c r="AB248" s="4">
        <v>1006214.38</v>
      </c>
      <c r="AD248" s="4">
        <f t="shared" si="3"/>
        <v>1006214.38</v>
      </c>
      <c r="AE248" t="s">
        <v>48</v>
      </c>
      <c r="AF248"/>
      <c r="AG248"/>
      <c r="AH248"/>
      <c r="AI248"/>
      <c r="AJ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</row>
    <row r="249" spans="1:50" x14ac:dyDescent="0.25">
      <c r="A249" s="20">
        <v>1359</v>
      </c>
      <c r="B249" t="s">
        <v>293</v>
      </c>
      <c r="C249" t="s">
        <v>2</v>
      </c>
      <c r="D249" t="s">
        <v>8</v>
      </c>
      <c r="E249" t="s">
        <v>374</v>
      </c>
      <c r="F249" s="2">
        <v>25663779000</v>
      </c>
      <c r="G249" s="2">
        <v>0</v>
      </c>
      <c r="H249" s="2">
        <v>25663779000</v>
      </c>
      <c r="I249" s="2">
        <v>43511629</v>
      </c>
      <c r="J249" s="2">
        <v>0</v>
      </c>
      <c r="K249" s="2">
        <v>43511629</v>
      </c>
      <c r="L249" s="2">
        <v>33246117.399999999</v>
      </c>
      <c r="M249" s="2">
        <v>0</v>
      </c>
      <c r="N249" s="2">
        <v>33246117.399999999</v>
      </c>
      <c r="O249" s="15">
        <v>0.1</v>
      </c>
      <c r="P249" s="2">
        <v>0</v>
      </c>
      <c r="Q249" s="13">
        <v>0.3</v>
      </c>
      <c r="R249" s="15">
        <v>0</v>
      </c>
      <c r="S249" s="2">
        <v>9973835.2200000007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18">
        <v>0</v>
      </c>
      <c r="AB249" s="4">
        <v>9973835.2200000007</v>
      </c>
      <c r="AD249" s="4">
        <f t="shared" si="3"/>
        <v>9973835.2200000007</v>
      </c>
      <c r="AE249" t="s">
        <v>111</v>
      </c>
      <c r="AF249"/>
      <c r="AG249"/>
      <c r="AH249"/>
      <c r="AI249"/>
      <c r="AJ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</row>
    <row r="250" spans="1:50" x14ac:dyDescent="0.25">
      <c r="A250" s="20">
        <v>1360</v>
      </c>
      <c r="B250" t="s">
        <v>293</v>
      </c>
      <c r="C250" t="s">
        <v>2</v>
      </c>
      <c r="D250" t="s">
        <v>8</v>
      </c>
      <c r="E250" t="s">
        <v>375</v>
      </c>
      <c r="F250" s="2">
        <v>10050506600</v>
      </c>
      <c r="G250" s="2">
        <v>0</v>
      </c>
      <c r="H250" s="2">
        <v>10050506600</v>
      </c>
      <c r="I250" s="2">
        <v>31352175</v>
      </c>
      <c r="J250" s="2">
        <v>0</v>
      </c>
      <c r="K250" s="2">
        <v>31352175</v>
      </c>
      <c r="L250" s="2">
        <v>27331972.359999999</v>
      </c>
      <c r="M250" s="2">
        <v>0</v>
      </c>
      <c r="N250" s="2">
        <v>27331972.359999999</v>
      </c>
      <c r="O250" s="15">
        <v>0.1</v>
      </c>
      <c r="P250" s="2">
        <v>0</v>
      </c>
      <c r="Q250" s="13">
        <v>0.3</v>
      </c>
      <c r="R250" s="15">
        <v>0</v>
      </c>
      <c r="S250" s="2">
        <v>8199591.7079999996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18">
        <v>0</v>
      </c>
      <c r="AB250" s="4">
        <v>8199591.7079999996</v>
      </c>
      <c r="AD250" s="4">
        <f t="shared" si="3"/>
        <v>8199591.7079999996</v>
      </c>
      <c r="AE250" t="s">
        <v>40</v>
      </c>
      <c r="AF250"/>
      <c r="AG250"/>
      <c r="AH250"/>
      <c r="AI250"/>
      <c r="AJ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</row>
    <row r="251" spans="1:50" x14ac:dyDescent="0.25">
      <c r="A251" s="20">
        <v>1364</v>
      </c>
      <c r="B251" t="s">
        <v>294</v>
      </c>
      <c r="C251" t="s">
        <v>2</v>
      </c>
      <c r="D251" t="s">
        <v>8</v>
      </c>
      <c r="E251" t="s">
        <v>376</v>
      </c>
      <c r="F251" s="2">
        <v>1537724000</v>
      </c>
      <c r="G251" s="2">
        <v>1537724000</v>
      </c>
      <c r="H251" s="2">
        <v>0</v>
      </c>
      <c r="I251" s="2">
        <v>4746497</v>
      </c>
      <c r="J251" s="2">
        <v>4746497</v>
      </c>
      <c r="K251" s="2">
        <v>0</v>
      </c>
      <c r="L251" s="2">
        <v>4131407.4</v>
      </c>
      <c r="M251" s="2">
        <v>4131407.4</v>
      </c>
      <c r="N251" s="2">
        <v>0</v>
      </c>
      <c r="O251" s="15">
        <v>0</v>
      </c>
      <c r="P251" s="2">
        <v>0</v>
      </c>
      <c r="Q251" s="13">
        <v>0</v>
      </c>
      <c r="R251" s="15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18">
        <v>0</v>
      </c>
      <c r="AB251" s="4">
        <v>0</v>
      </c>
      <c r="AD251" s="4">
        <f t="shared" si="3"/>
        <v>0</v>
      </c>
      <c r="AE251" t="s">
        <v>54</v>
      </c>
      <c r="AF251"/>
      <c r="AG251"/>
      <c r="AH251"/>
      <c r="AI251"/>
      <c r="AJ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</row>
    <row r="252" spans="1:50" x14ac:dyDescent="0.25">
      <c r="A252" s="20">
        <v>1367</v>
      </c>
      <c r="B252" t="s">
        <v>293</v>
      </c>
      <c r="C252" t="s">
        <v>2</v>
      </c>
      <c r="D252" t="s">
        <v>8</v>
      </c>
      <c r="E252" t="s">
        <v>377</v>
      </c>
      <c r="F252" s="2">
        <v>1486602000</v>
      </c>
      <c r="G252" s="2">
        <v>419804000</v>
      </c>
      <c r="H252" s="2">
        <v>1066798000</v>
      </c>
      <c r="I252" s="2">
        <v>5203111</v>
      </c>
      <c r="J252" s="2">
        <v>1469315</v>
      </c>
      <c r="K252" s="2">
        <v>3733796</v>
      </c>
      <c r="L252" s="2">
        <v>4608470.2</v>
      </c>
      <c r="M252" s="2">
        <v>1301393.3999999999</v>
      </c>
      <c r="N252" s="2">
        <v>3307076.8</v>
      </c>
      <c r="O252" s="15">
        <v>0.1</v>
      </c>
      <c r="P252" s="2">
        <v>130139.34</v>
      </c>
      <c r="Q252" s="13">
        <v>0.3</v>
      </c>
      <c r="R252" s="15">
        <v>0</v>
      </c>
      <c r="S252" s="2">
        <v>992123.04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18">
        <v>0</v>
      </c>
      <c r="AB252" s="4">
        <v>1122262.3799999999</v>
      </c>
      <c r="AD252" s="4">
        <f t="shared" si="3"/>
        <v>1122262.3799999999</v>
      </c>
      <c r="AE252" t="s">
        <v>56</v>
      </c>
      <c r="AF252"/>
      <c r="AG252"/>
      <c r="AH252"/>
      <c r="AI252"/>
      <c r="AJ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</row>
    <row r="253" spans="1:50" x14ac:dyDescent="0.25">
      <c r="A253" s="20">
        <v>1369</v>
      </c>
      <c r="B253" t="s">
        <v>294</v>
      </c>
      <c r="C253" t="s">
        <v>2</v>
      </c>
      <c r="D253" t="s">
        <v>215</v>
      </c>
      <c r="E253" t="s">
        <v>378</v>
      </c>
      <c r="F253" s="2">
        <v>252853616000</v>
      </c>
      <c r="G253" s="2">
        <v>0</v>
      </c>
      <c r="H253" s="2">
        <v>252853616000</v>
      </c>
      <c r="I253" s="2">
        <v>390773470</v>
      </c>
      <c r="J253" s="2">
        <v>0</v>
      </c>
      <c r="K253" s="2">
        <v>390773470</v>
      </c>
      <c r="L253" s="2">
        <v>289632023.60000002</v>
      </c>
      <c r="M253" s="2">
        <v>0</v>
      </c>
      <c r="N253" s="2">
        <v>289632023.60000002</v>
      </c>
      <c r="O253" s="15">
        <v>0.1</v>
      </c>
      <c r="P253" s="2">
        <v>0</v>
      </c>
      <c r="Q253" s="13">
        <v>0.25</v>
      </c>
      <c r="R253" s="15">
        <v>0.45</v>
      </c>
      <c r="S253" s="2">
        <v>100334410.62</v>
      </c>
      <c r="T253" s="2">
        <v>7000000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18">
        <v>0</v>
      </c>
      <c r="AB253" s="4">
        <v>107334410.62</v>
      </c>
      <c r="AD253" s="4">
        <f t="shared" si="3"/>
        <v>107334410.62</v>
      </c>
      <c r="AE253" t="s">
        <v>263</v>
      </c>
      <c r="AF253"/>
      <c r="AG253"/>
      <c r="AH253"/>
      <c r="AI253"/>
      <c r="AJ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</row>
    <row r="254" spans="1:50" x14ac:dyDescent="0.25">
      <c r="A254" s="20">
        <v>1370</v>
      </c>
      <c r="B254" t="s">
        <v>293</v>
      </c>
      <c r="C254" t="s">
        <v>2</v>
      </c>
      <c r="D254" t="s">
        <v>337</v>
      </c>
      <c r="E254" t="s">
        <v>379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15">
        <v>0.1</v>
      </c>
      <c r="P254" s="2">
        <v>0</v>
      </c>
      <c r="Q254" s="13">
        <v>0.3</v>
      </c>
      <c r="R254" s="15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18">
        <v>0</v>
      </c>
      <c r="AB254" s="4">
        <v>0</v>
      </c>
      <c r="AD254" s="4">
        <f t="shared" si="3"/>
        <v>0</v>
      </c>
      <c r="AE254" t="s">
        <v>46</v>
      </c>
      <c r="AF254"/>
      <c r="AG254"/>
      <c r="AH254"/>
      <c r="AI254"/>
      <c r="AJ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</row>
    <row r="255" spans="1:50" x14ac:dyDescent="0.25">
      <c r="A255" s="20">
        <v>1371</v>
      </c>
      <c r="B255" t="s">
        <v>293</v>
      </c>
      <c r="C255" t="s">
        <v>2</v>
      </c>
      <c r="D255" t="s">
        <v>4</v>
      </c>
      <c r="E255" t="s">
        <v>380</v>
      </c>
      <c r="F255" s="2">
        <v>32904308000</v>
      </c>
      <c r="G255" s="2">
        <v>2198088000</v>
      </c>
      <c r="H255" s="2">
        <v>30706220000</v>
      </c>
      <c r="I255" s="2">
        <v>84318825</v>
      </c>
      <c r="J255" s="2">
        <v>7119837</v>
      </c>
      <c r="K255" s="2">
        <v>77198988</v>
      </c>
      <c r="L255" s="2">
        <v>71157101.799999997</v>
      </c>
      <c r="M255" s="2">
        <v>6240601.7999999998</v>
      </c>
      <c r="N255" s="2">
        <v>64916500</v>
      </c>
      <c r="O255" s="15">
        <v>0.1</v>
      </c>
      <c r="P255" s="2">
        <v>624060.18000000005</v>
      </c>
      <c r="Q255" s="13">
        <v>0.3</v>
      </c>
      <c r="R255" s="15">
        <v>0</v>
      </c>
      <c r="S255" s="2">
        <v>19474950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18">
        <v>0</v>
      </c>
      <c r="AB255" s="4">
        <v>20099010.18</v>
      </c>
      <c r="AD255" s="4">
        <f t="shared" si="3"/>
        <v>20099010.18</v>
      </c>
      <c r="AE255" t="s">
        <v>52</v>
      </c>
      <c r="AF255"/>
      <c r="AG255"/>
      <c r="AH255"/>
      <c r="AI255"/>
      <c r="AJ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</row>
    <row r="256" spans="1:50" x14ac:dyDescent="0.25">
      <c r="A256" s="20">
        <v>1372</v>
      </c>
      <c r="B256" t="s">
        <v>293</v>
      </c>
      <c r="C256" t="s">
        <v>9</v>
      </c>
      <c r="D256" t="s">
        <v>28</v>
      </c>
      <c r="E256" t="s">
        <v>381</v>
      </c>
      <c r="F256" s="2">
        <v>8029996000</v>
      </c>
      <c r="G256" s="2">
        <v>0</v>
      </c>
      <c r="H256" s="2">
        <v>8029996000</v>
      </c>
      <c r="I256" s="2">
        <v>21926056</v>
      </c>
      <c r="J256" s="2">
        <v>0</v>
      </c>
      <c r="K256" s="2">
        <v>21926056</v>
      </c>
      <c r="L256" s="2">
        <v>18714057.600000001</v>
      </c>
      <c r="M256" s="2">
        <v>0</v>
      </c>
      <c r="N256" s="2">
        <v>18714057.600000001</v>
      </c>
      <c r="O256" s="15">
        <v>0.1</v>
      </c>
      <c r="P256" s="2">
        <v>0</v>
      </c>
      <c r="Q256" s="13">
        <v>0.3</v>
      </c>
      <c r="R256" s="15">
        <v>0</v>
      </c>
      <c r="S256" s="2">
        <v>5614217.2800000003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18">
        <v>0</v>
      </c>
      <c r="AB256" s="4">
        <v>5614217.2800000003</v>
      </c>
      <c r="AD256" s="4">
        <f t="shared" si="3"/>
        <v>5614217.2800000003</v>
      </c>
      <c r="AE256" t="s">
        <v>29</v>
      </c>
      <c r="AF256"/>
      <c r="AG256"/>
      <c r="AH256"/>
      <c r="AI256"/>
      <c r="AJ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</row>
    <row r="257" spans="1:50" x14ac:dyDescent="0.25">
      <c r="A257" s="20">
        <v>1373</v>
      </c>
      <c r="B257" t="s">
        <v>293</v>
      </c>
      <c r="C257" t="s">
        <v>2</v>
      </c>
      <c r="D257" t="s">
        <v>8</v>
      </c>
      <c r="E257" t="s">
        <v>382</v>
      </c>
      <c r="F257" s="2">
        <v>1497026000</v>
      </c>
      <c r="G257" s="2">
        <v>0</v>
      </c>
      <c r="H257" s="2">
        <v>1497026000</v>
      </c>
      <c r="I257" s="2">
        <v>4957212</v>
      </c>
      <c r="J257" s="2">
        <v>0</v>
      </c>
      <c r="K257" s="2">
        <v>4957212</v>
      </c>
      <c r="L257" s="2">
        <v>4358401.5999999996</v>
      </c>
      <c r="M257" s="2">
        <v>0</v>
      </c>
      <c r="N257" s="2">
        <v>4358401.5999999996</v>
      </c>
      <c r="O257" s="15">
        <v>0.1</v>
      </c>
      <c r="P257" s="2">
        <v>0</v>
      </c>
      <c r="Q257" s="13">
        <v>0.3</v>
      </c>
      <c r="R257" s="15">
        <v>0</v>
      </c>
      <c r="S257" s="2">
        <v>1307520.48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18">
        <v>0</v>
      </c>
      <c r="AB257" s="4">
        <v>1307520.48</v>
      </c>
      <c r="AD257" s="4">
        <f t="shared" si="3"/>
        <v>1307520.48</v>
      </c>
      <c r="AE257" t="s">
        <v>54</v>
      </c>
      <c r="AF257"/>
      <c r="AG257"/>
      <c r="AH257"/>
      <c r="AI257"/>
      <c r="AJ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</row>
    <row r="258" spans="1:50" x14ac:dyDescent="0.25">
      <c r="A258" s="20">
        <v>1374</v>
      </c>
      <c r="B258" t="s">
        <v>293</v>
      </c>
      <c r="C258" t="s">
        <v>2</v>
      </c>
      <c r="D258" t="s">
        <v>337</v>
      </c>
      <c r="E258" t="s">
        <v>383</v>
      </c>
      <c r="F258" s="2">
        <v>17157231000</v>
      </c>
      <c r="G258" s="2">
        <v>504800000</v>
      </c>
      <c r="H258" s="2">
        <v>16652431000</v>
      </c>
      <c r="I258" s="2">
        <v>35297639</v>
      </c>
      <c r="J258" s="2">
        <v>1628501</v>
      </c>
      <c r="K258" s="2">
        <v>33669138</v>
      </c>
      <c r="L258" s="2">
        <v>28434746.600000001</v>
      </c>
      <c r="M258" s="2">
        <v>1426581</v>
      </c>
      <c r="N258" s="2">
        <v>27008165.600000001</v>
      </c>
      <c r="O258" s="15">
        <v>0.1</v>
      </c>
      <c r="P258" s="2">
        <v>142658.1</v>
      </c>
      <c r="Q258" s="13">
        <v>0.3</v>
      </c>
      <c r="R258" s="15">
        <v>0</v>
      </c>
      <c r="S258" s="2">
        <v>8102449.6799999997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18">
        <v>0</v>
      </c>
      <c r="AB258" s="4">
        <v>8245107.7800000003</v>
      </c>
      <c r="AD258" s="4">
        <f t="shared" si="3"/>
        <v>8245107.7800000003</v>
      </c>
      <c r="AE258" t="s">
        <v>46</v>
      </c>
      <c r="AF258"/>
      <c r="AG258"/>
      <c r="AH258"/>
      <c r="AI258"/>
      <c r="AJ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</row>
    <row r="259" spans="1:50" x14ac:dyDescent="0.25">
      <c r="A259" s="20">
        <v>1375</v>
      </c>
      <c r="B259" t="s">
        <v>293</v>
      </c>
      <c r="C259" t="s">
        <v>9</v>
      </c>
      <c r="D259" t="s">
        <v>16</v>
      </c>
      <c r="E259" t="s">
        <v>384</v>
      </c>
      <c r="F259" s="2">
        <v>75498000</v>
      </c>
      <c r="G259" s="2">
        <v>0</v>
      </c>
      <c r="H259" s="2">
        <v>75498000</v>
      </c>
      <c r="I259" s="2">
        <v>264244</v>
      </c>
      <c r="J259" s="2">
        <v>0</v>
      </c>
      <c r="K259" s="2">
        <v>264244</v>
      </c>
      <c r="L259" s="2">
        <v>234044.79999999999</v>
      </c>
      <c r="M259" s="2">
        <v>0</v>
      </c>
      <c r="N259" s="2">
        <v>234044.79999999999</v>
      </c>
      <c r="O259" s="15">
        <v>0.1</v>
      </c>
      <c r="P259" s="2">
        <v>0</v>
      </c>
      <c r="Q259" s="13">
        <v>0.3</v>
      </c>
      <c r="R259" s="15">
        <v>0</v>
      </c>
      <c r="S259" s="2">
        <v>70213.440000000002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18">
        <v>0</v>
      </c>
      <c r="AB259" s="4">
        <v>70213.440000000002</v>
      </c>
      <c r="AD259" s="4">
        <f t="shared" ref="AD259:AD290" si="4">AB259+AC259</f>
        <v>70213.440000000002</v>
      </c>
      <c r="AE259" t="s">
        <v>33</v>
      </c>
      <c r="AF259"/>
      <c r="AG259"/>
      <c r="AH259"/>
      <c r="AI259"/>
      <c r="AJ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</row>
    <row r="260" spans="1:50" x14ac:dyDescent="0.25">
      <c r="A260" s="20">
        <v>1376</v>
      </c>
      <c r="B260" t="s">
        <v>293</v>
      </c>
      <c r="C260" t="s">
        <v>9</v>
      </c>
      <c r="D260" t="s">
        <v>16</v>
      </c>
      <c r="E260" t="s">
        <v>385</v>
      </c>
      <c r="F260" s="2">
        <v>887625000</v>
      </c>
      <c r="G260" s="2">
        <v>0</v>
      </c>
      <c r="H260" s="2">
        <v>887625000</v>
      </c>
      <c r="I260" s="2">
        <v>3106691</v>
      </c>
      <c r="J260" s="2">
        <v>0</v>
      </c>
      <c r="K260" s="2">
        <v>3106691</v>
      </c>
      <c r="L260" s="2">
        <v>2751641</v>
      </c>
      <c r="M260" s="2">
        <v>0</v>
      </c>
      <c r="N260" s="2">
        <v>2751641</v>
      </c>
      <c r="O260" s="15">
        <v>0.1</v>
      </c>
      <c r="P260" s="2">
        <v>0</v>
      </c>
      <c r="Q260" s="13">
        <v>0.3</v>
      </c>
      <c r="R260" s="15">
        <v>0</v>
      </c>
      <c r="S260" s="2">
        <v>825492.3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18">
        <v>0</v>
      </c>
      <c r="AB260" s="4">
        <v>825492.3</v>
      </c>
      <c r="AD260" s="4">
        <f t="shared" si="4"/>
        <v>825492.3</v>
      </c>
      <c r="AE260" t="s">
        <v>33</v>
      </c>
      <c r="AF260"/>
      <c r="AG260"/>
      <c r="AH260"/>
      <c r="AI260"/>
      <c r="AJ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</row>
    <row r="261" spans="1:50" x14ac:dyDescent="0.25">
      <c r="A261" s="20">
        <v>1377</v>
      </c>
      <c r="B261" t="s">
        <v>293</v>
      </c>
      <c r="C261" t="s">
        <v>9</v>
      </c>
      <c r="D261" t="s">
        <v>16</v>
      </c>
      <c r="E261" t="s">
        <v>386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15">
        <v>0.1</v>
      </c>
      <c r="P261" s="2">
        <v>0</v>
      </c>
      <c r="Q261" s="13">
        <v>0.3</v>
      </c>
      <c r="R261" s="15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18">
        <v>0</v>
      </c>
      <c r="AB261" s="4">
        <v>0</v>
      </c>
      <c r="AD261" s="4">
        <f t="shared" si="4"/>
        <v>0</v>
      </c>
      <c r="AE261" t="s">
        <v>33</v>
      </c>
      <c r="AF261"/>
      <c r="AG261"/>
      <c r="AH261"/>
      <c r="AI261"/>
      <c r="AJ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</row>
    <row r="262" spans="1:50" x14ac:dyDescent="0.25">
      <c r="A262" s="20">
        <v>1378</v>
      </c>
      <c r="B262" t="s">
        <v>293</v>
      </c>
      <c r="C262" t="s">
        <v>9</v>
      </c>
      <c r="D262" t="s">
        <v>28</v>
      </c>
      <c r="E262" t="s">
        <v>387</v>
      </c>
      <c r="F262" s="2">
        <v>188289413000</v>
      </c>
      <c r="G262" s="2">
        <v>0</v>
      </c>
      <c r="H262" s="2">
        <v>188289413000</v>
      </c>
      <c r="I262" s="2">
        <v>296688308</v>
      </c>
      <c r="J262" s="2">
        <v>0</v>
      </c>
      <c r="K262" s="2">
        <v>296688308</v>
      </c>
      <c r="L262" s="2">
        <v>221372542.80000001</v>
      </c>
      <c r="M262" s="2">
        <v>0</v>
      </c>
      <c r="N262" s="2">
        <v>221372542.80000001</v>
      </c>
      <c r="O262" s="15">
        <v>0.1</v>
      </c>
      <c r="P262" s="2">
        <v>0</v>
      </c>
      <c r="Q262" s="13">
        <v>0.3</v>
      </c>
      <c r="R262" s="15">
        <v>0.4</v>
      </c>
      <c r="S262" s="2">
        <v>73549017.120000005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18">
        <v>0</v>
      </c>
      <c r="AB262" s="4">
        <v>73549017.120000005</v>
      </c>
      <c r="AD262" s="4">
        <f t="shared" si="4"/>
        <v>73549017.120000005</v>
      </c>
      <c r="AE262" t="s">
        <v>24</v>
      </c>
      <c r="AF262"/>
      <c r="AG262"/>
      <c r="AH262"/>
      <c r="AI262"/>
      <c r="AJ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</row>
    <row r="263" spans="1:50" x14ac:dyDescent="0.25">
      <c r="A263" s="20">
        <v>1381</v>
      </c>
      <c r="B263" t="s">
        <v>294</v>
      </c>
      <c r="C263" t="s">
        <v>2</v>
      </c>
      <c r="D263" t="s">
        <v>338</v>
      </c>
      <c r="E263" t="s">
        <v>388</v>
      </c>
      <c r="F263" s="2">
        <v>20878310000</v>
      </c>
      <c r="G263" s="2">
        <v>16215986000</v>
      </c>
      <c r="H263" s="2">
        <v>4662324000</v>
      </c>
      <c r="I263" s="2">
        <v>34547358</v>
      </c>
      <c r="J263" s="2">
        <v>24323990</v>
      </c>
      <c r="K263" s="2">
        <v>10223368</v>
      </c>
      <c r="L263" s="2">
        <v>26196034</v>
      </c>
      <c r="M263" s="2">
        <v>17837595.600000001</v>
      </c>
      <c r="N263" s="2">
        <v>8358438.4000000004</v>
      </c>
      <c r="O263" s="15">
        <v>0.1</v>
      </c>
      <c r="P263" s="2">
        <v>1783759.56</v>
      </c>
      <c r="Q263" s="13">
        <v>0.1</v>
      </c>
      <c r="R263" s="15">
        <v>0</v>
      </c>
      <c r="S263" s="2">
        <v>835843.84</v>
      </c>
      <c r="T263" s="2">
        <v>2000000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18">
        <v>0</v>
      </c>
      <c r="AB263" s="4">
        <v>4619603.4000000004</v>
      </c>
      <c r="AD263" s="4">
        <f t="shared" si="4"/>
        <v>4619603.4000000004</v>
      </c>
      <c r="AE263" t="s">
        <v>177</v>
      </c>
      <c r="AF263"/>
      <c r="AG263"/>
      <c r="AH263"/>
      <c r="AI263"/>
      <c r="AJ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</row>
    <row r="264" spans="1:50" x14ac:dyDescent="0.25">
      <c r="A264" s="20">
        <v>1382</v>
      </c>
      <c r="B264" t="s">
        <v>293</v>
      </c>
      <c r="C264" t="s">
        <v>2</v>
      </c>
      <c r="D264" t="s">
        <v>338</v>
      </c>
      <c r="E264" t="s">
        <v>389</v>
      </c>
      <c r="F264" s="2">
        <v>915340000</v>
      </c>
      <c r="G264" s="2">
        <v>0</v>
      </c>
      <c r="H264" s="2">
        <v>915340000</v>
      </c>
      <c r="I264" s="2">
        <v>2206505</v>
      </c>
      <c r="J264" s="2">
        <v>0</v>
      </c>
      <c r="K264" s="2">
        <v>2206505</v>
      </c>
      <c r="L264" s="2">
        <v>1840369</v>
      </c>
      <c r="M264" s="2">
        <v>0</v>
      </c>
      <c r="N264" s="2">
        <v>1840369</v>
      </c>
      <c r="O264" s="15">
        <v>0.1</v>
      </c>
      <c r="P264" s="2">
        <v>0</v>
      </c>
      <c r="Q264" s="13">
        <v>0.3</v>
      </c>
      <c r="R264" s="15">
        <v>0</v>
      </c>
      <c r="S264" s="2">
        <v>552110.69999999995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18">
        <v>0</v>
      </c>
      <c r="AB264" s="4">
        <v>552110.69999999995</v>
      </c>
      <c r="AD264" s="4">
        <f t="shared" si="4"/>
        <v>552110.69999999995</v>
      </c>
      <c r="AE264" t="s">
        <v>177</v>
      </c>
      <c r="AF264"/>
      <c r="AG264"/>
      <c r="AH264"/>
      <c r="AI264"/>
      <c r="AJ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</row>
    <row r="265" spans="1:50" x14ac:dyDescent="0.25">
      <c r="A265" s="20">
        <v>1383</v>
      </c>
      <c r="B265" t="s">
        <v>293</v>
      </c>
      <c r="C265" t="s">
        <v>9</v>
      </c>
      <c r="D265" t="s">
        <v>28</v>
      </c>
      <c r="E265" t="s">
        <v>390</v>
      </c>
      <c r="F265" s="2">
        <v>451593000</v>
      </c>
      <c r="G265" s="2">
        <v>0</v>
      </c>
      <c r="H265" s="2">
        <v>451593000</v>
      </c>
      <c r="I265" s="2">
        <v>1431755</v>
      </c>
      <c r="J265" s="2">
        <v>0</v>
      </c>
      <c r="K265" s="2">
        <v>1431755</v>
      </c>
      <c r="L265" s="2">
        <v>1251117.8</v>
      </c>
      <c r="M265" s="2">
        <v>0</v>
      </c>
      <c r="N265" s="2">
        <v>1251117.8</v>
      </c>
      <c r="O265" s="15">
        <v>0.1</v>
      </c>
      <c r="P265" s="2">
        <v>0</v>
      </c>
      <c r="Q265" s="13">
        <v>0.3</v>
      </c>
      <c r="R265" s="15">
        <v>0</v>
      </c>
      <c r="S265" s="2">
        <v>375335.34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18">
        <v>0</v>
      </c>
      <c r="AB265" s="4">
        <v>375335.34</v>
      </c>
      <c r="AD265" s="4">
        <f t="shared" si="4"/>
        <v>375335.34</v>
      </c>
      <c r="AE265" t="s">
        <v>29</v>
      </c>
      <c r="AF265"/>
      <c r="AG265"/>
      <c r="AH265"/>
      <c r="AI265"/>
      <c r="AJ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</row>
    <row r="266" spans="1:50" x14ac:dyDescent="0.25">
      <c r="A266" s="20">
        <v>1384</v>
      </c>
      <c r="B266" t="s">
        <v>293</v>
      </c>
      <c r="C266" t="s">
        <v>2</v>
      </c>
      <c r="D266" t="s">
        <v>338</v>
      </c>
      <c r="E266" t="s">
        <v>391</v>
      </c>
      <c r="F266" s="2">
        <v>1526000</v>
      </c>
      <c r="G266" s="2">
        <v>0</v>
      </c>
      <c r="H266" s="2">
        <v>1526000</v>
      </c>
      <c r="I266" s="2">
        <v>5342</v>
      </c>
      <c r="J266" s="2">
        <v>0</v>
      </c>
      <c r="K266" s="2">
        <v>5342</v>
      </c>
      <c r="L266" s="2">
        <v>4731.6000000000004</v>
      </c>
      <c r="M266" s="2">
        <v>0</v>
      </c>
      <c r="N266" s="2">
        <v>4731.6000000000004</v>
      </c>
      <c r="O266" s="15">
        <v>0.1</v>
      </c>
      <c r="P266" s="2">
        <v>0</v>
      </c>
      <c r="Q266" s="13">
        <v>0.3</v>
      </c>
      <c r="R266" s="15">
        <v>0</v>
      </c>
      <c r="S266" s="2">
        <v>1419.48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18">
        <v>0</v>
      </c>
      <c r="AB266" s="4">
        <v>1419.48</v>
      </c>
      <c r="AD266" s="4">
        <f t="shared" si="4"/>
        <v>1419.48</v>
      </c>
      <c r="AE266" t="s">
        <v>177</v>
      </c>
      <c r="AF266"/>
      <c r="AG266"/>
      <c r="AH266"/>
      <c r="AI266"/>
      <c r="AJ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</row>
    <row r="267" spans="1:50" x14ac:dyDescent="0.25">
      <c r="A267" s="20">
        <v>1385</v>
      </c>
      <c r="B267" t="s">
        <v>293</v>
      </c>
      <c r="C267" t="s">
        <v>9</v>
      </c>
      <c r="D267" t="s">
        <v>10</v>
      </c>
      <c r="E267" t="s">
        <v>392</v>
      </c>
      <c r="F267" s="2">
        <v>56775000</v>
      </c>
      <c r="G267" s="2">
        <v>0</v>
      </c>
      <c r="H267" s="2">
        <v>56775000</v>
      </c>
      <c r="I267" s="2">
        <v>198713</v>
      </c>
      <c r="J267" s="2">
        <v>0</v>
      </c>
      <c r="K267" s="2">
        <v>198713</v>
      </c>
      <c r="L267" s="2">
        <v>176003</v>
      </c>
      <c r="M267" s="2">
        <v>0</v>
      </c>
      <c r="N267" s="2">
        <v>176003</v>
      </c>
      <c r="O267" s="15">
        <v>0.1</v>
      </c>
      <c r="P267" s="2">
        <v>0</v>
      </c>
      <c r="Q267" s="13">
        <v>0.3</v>
      </c>
      <c r="R267" s="15">
        <v>0</v>
      </c>
      <c r="S267" s="2">
        <v>52800.9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18">
        <v>0</v>
      </c>
      <c r="AB267" s="4">
        <v>52800.9</v>
      </c>
      <c r="AD267" s="4">
        <f t="shared" si="4"/>
        <v>52800.9</v>
      </c>
      <c r="AE267" t="s">
        <v>204</v>
      </c>
      <c r="AF267"/>
      <c r="AG267"/>
      <c r="AH267"/>
      <c r="AI267"/>
      <c r="AJ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</row>
    <row r="268" spans="1:50" x14ac:dyDescent="0.25">
      <c r="A268" s="20">
        <v>1387</v>
      </c>
      <c r="B268" t="s">
        <v>293</v>
      </c>
      <c r="C268" t="s">
        <v>9</v>
      </c>
      <c r="D268" t="s">
        <v>10</v>
      </c>
      <c r="E268" t="s">
        <v>393</v>
      </c>
      <c r="F268" s="2">
        <v>460210000</v>
      </c>
      <c r="G268" s="2">
        <v>0</v>
      </c>
      <c r="H268" s="2">
        <v>460210000</v>
      </c>
      <c r="I268" s="2">
        <v>1610736</v>
      </c>
      <c r="J268" s="2">
        <v>0</v>
      </c>
      <c r="K268" s="2">
        <v>1610736</v>
      </c>
      <c r="L268" s="2">
        <v>1426652</v>
      </c>
      <c r="M268" s="2">
        <v>0</v>
      </c>
      <c r="N268" s="2">
        <v>1426652</v>
      </c>
      <c r="O268" s="15">
        <v>0.1</v>
      </c>
      <c r="P268" s="2">
        <v>0</v>
      </c>
      <c r="Q268" s="13">
        <v>0.3</v>
      </c>
      <c r="R268" s="15">
        <v>0</v>
      </c>
      <c r="S268" s="2">
        <v>427995.6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18">
        <v>0</v>
      </c>
      <c r="AB268" s="4">
        <v>427995.6</v>
      </c>
      <c r="AD268" s="4">
        <f t="shared" si="4"/>
        <v>427995.6</v>
      </c>
      <c r="AE268" t="s">
        <v>204</v>
      </c>
      <c r="AF268"/>
      <c r="AG268"/>
      <c r="AH268"/>
      <c r="AI268"/>
      <c r="AJ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</row>
    <row r="269" spans="1:50" x14ac:dyDescent="0.25">
      <c r="A269" s="20">
        <v>1388</v>
      </c>
      <c r="B269" t="s">
        <v>293</v>
      </c>
      <c r="C269" t="s">
        <v>2</v>
      </c>
      <c r="D269" t="s">
        <v>338</v>
      </c>
      <c r="E269" t="s">
        <v>394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15">
        <v>0.1</v>
      </c>
      <c r="P269" s="2">
        <v>0</v>
      </c>
      <c r="Q269" s="13">
        <v>0.3</v>
      </c>
      <c r="R269" s="15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18">
        <v>0</v>
      </c>
      <c r="AB269" s="4">
        <v>0</v>
      </c>
      <c r="AD269" s="4">
        <f t="shared" si="4"/>
        <v>0</v>
      </c>
      <c r="AE269" t="s">
        <v>95</v>
      </c>
      <c r="AF269"/>
      <c r="AG269"/>
      <c r="AH269"/>
      <c r="AI269"/>
      <c r="AJ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</row>
    <row r="270" spans="1:50" x14ac:dyDescent="0.25">
      <c r="A270" s="20">
        <v>1390</v>
      </c>
      <c r="B270" t="s">
        <v>293</v>
      </c>
      <c r="C270" t="s">
        <v>2</v>
      </c>
      <c r="D270" t="s">
        <v>8</v>
      </c>
      <c r="E270" t="s">
        <v>399</v>
      </c>
      <c r="F270" s="2">
        <v>3463486200</v>
      </c>
      <c r="G270" s="2">
        <v>0</v>
      </c>
      <c r="H270" s="2">
        <v>3463486200</v>
      </c>
      <c r="I270" s="2">
        <v>8703635</v>
      </c>
      <c r="J270" s="2">
        <v>0</v>
      </c>
      <c r="K270" s="2">
        <v>8703635</v>
      </c>
      <c r="L270" s="2">
        <v>7318240.5199999996</v>
      </c>
      <c r="M270" s="2">
        <v>0</v>
      </c>
      <c r="N270" s="2">
        <v>7318240.5199999996</v>
      </c>
      <c r="O270" s="15">
        <v>0.1</v>
      </c>
      <c r="P270" s="2">
        <v>0</v>
      </c>
      <c r="Q270" s="13">
        <v>0.3</v>
      </c>
      <c r="R270" s="15">
        <v>0</v>
      </c>
      <c r="S270" s="2">
        <v>2195472.156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18">
        <v>0</v>
      </c>
      <c r="AB270" s="4">
        <v>2195472.156</v>
      </c>
      <c r="AD270" s="4">
        <f t="shared" si="4"/>
        <v>2195472.156</v>
      </c>
      <c r="AE270" t="s">
        <v>111</v>
      </c>
      <c r="AF270"/>
      <c r="AG270"/>
      <c r="AH270"/>
      <c r="AI270"/>
      <c r="AJ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</row>
    <row r="271" spans="1:50" x14ac:dyDescent="0.25">
      <c r="A271" s="20">
        <v>1391</v>
      </c>
      <c r="B271" t="s">
        <v>293</v>
      </c>
      <c r="C271" t="s">
        <v>2</v>
      </c>
      <c r="D271" t="s">
        <v>337</v>
      </c>
      <c r="E271" t="s">
        <v>400</v>
      </c>
      <c r="F271" s="2">
        <v>445836000</v>
      </c>
      <c r="G271" s="2">
        <v>0</v>
      </c>
      <c r="H271" s="2">
        <v>445836000</v>
      </c>
      <c r="I271" s="2">
        <v>1353053</v>
      </c>
      <c r="J271" s="2">
        <v>0</v>
      </c>
      <c r="K271" s="2">
        <v>1353053</v>
      </c>
      <c r="L271" s="2">
        <v>1174718.6000000001</v>
      </c>
      <c r="M271" s="2">
        <v>0</v>
      </c>
      <c r="N271" s="2">
        <v>1174718.6000000001</v>
      </c>
      <c r="O271" s="15">
        <v>0.1</v>
      </c>
      <c r="P271" s="2">
        <v>0</v>
      </c>
      <c r="Q271" s="13">
        <v>0.3</v>
      </c>
      <c r="R271" s="15">
        <v>0</v>
      </c>
      <c r="S271" s="2">
        <v>352415.58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18">
        <v>0</v>
      </c>
      <c r="AB271" s="4">
        <v>352415.58</v>
      </c>
      <c r="AD271" s="4">
        <f t="shared" si="4"/>
        <v>352415.58</v>
      </c>
      <c r="AE271" t="s">
        <v>103</v>
      </c>
      <c r="AF271"/>
      <c r="AG271"/>
      <c r="AH271"/>
      <c r="AI271"/>
      <c r="AJ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</row>
    <row r="272" spans="1:50" x14ac:dyDescent="0.25">
      <c r="A272" s="20">
        <v>1392</v>
      </c>
      <c r="B272" t="s">
        <v>293</v>
      </c>
      <c r="C272" t="s">
        <v>2</v>
      </c>
      <c r="D272" t="s">
        <v>338</v>
      </c>
      <c r="E272" t="s">
        <v>401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15">
        <v>0.1</v>
      </c>
      <c r="P272" s="2">
        <v>0</v>
      </c>
      <c r="Q272" s="13">
        <v>0.3</v>
      </c>
      <c r="R272" s="15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18">
        <v>0</v>
      </c>
      <c r="AB272" s="4">
        <v>0</v>
      </c>
      <c r="AD272" s="4">
        <f t="shared" si="4"/>
        <v>0</v>
      </c>
      <c r="AE272" t="s">
        <v>177</v>
      </c>
      <c r="AF272"/>
      <c r="AG272"/>
      <c r="AH272"/>
      <c r="AI272"/>
      <c r="AJ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</row>
    <row r="273" spans="1:50" x14ac:dyDescent="0.25">
      <c r="A273" s="20">
        <v>1393</v>
      </c>
      <c r="B273" t="s">
        <v>294</v>
      </c>
      <c r="C273" t="s">
        <v>2</v>
      </c>
      <c r="D273" t="s">
        <v>337</v>
      </c>
      <c r="E273" t="s">
        <v>402</v>
      </c>
      <c r="F273" s="2">
        <v>8465576000</v>
      </c>
      <c r="G273" s="2">
        <v>2232434000</v>
      </c>
      <c r="H273" s="2">
        <v>6233142000</v>
      </c>
      <c r="I273" s="2">
        <v>20861681</v>
      </c>
      <c r="J273" s="2">
        <v>6617214</v>
      </c>
      <c r="K273" s="2">
        <v>14244467</v>
      </c>
      <c r="L273" s="2">
        <v>17475450.600000001</v>
      </c>
      <c r="M273" s="2">
        <v>5724240.4000000004</v>
      </c>
      <c r="N273" s="2">
        <v>11751210.199999999</v>
      </c>
      <c r="O273" s="15">
        <v>0.1</v>
      </c>
      <c r="P273" s="2">
        <v>572424.04</v>
      </c>
      <c r="Q273" s="13">
        <v>0.1</v>
      </c>
      <c r="R273" s="15">
        <v>0</v>
      </c>
      <c r="S273" s="2">
        <v>1175121.02</v>
      </c>
      <c r="T273" s="2">
        <v>1000000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18">
        <v>0</v>
      </c>
      <c r="AB273" s="4">
        <v>2747545.06</v>
      </c>
      <c r="AD273" s="4">
        <f t="shared" si="4"/>
        <v>2747545.06</v>
      </c>
      <c r="AE273" t="s">
        <v>46</v>
      </c>
      <c r="AF273"/>
      <c r="AG273"/>
      <c r="AH273"/>
      <c r="AI273"/>
      <c r="AJ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</row>
    <row r="274" spans="1:50" x14ac:dyDescent="0.25">
      <c r="A274" s="20">
        <v>1395</v>
      </c>
      <c r="B274" t="s">
        <v>293</v>
      </c>
      <c r="C274" t="s">
        <v>2</v>
      </c>
      <c r="D274" t="s">
        <v>337</v>
      </c>
      <c r="E274" t="s">
        <v>403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15">
        <v>0.1</v>
      </c>
      <c r="P274" s="2">
        <v>0</v>
      </c>
      <c r="Q274" s="13">
        <v>0.3</v>
      </c>
      <c r="R274" s="15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18">
        <v>0</v>
      </c>
      <c r="AB274" s="4">
        <v>0</v>
      </c>
      <c r="AD274" s="4">
        <f t="shared" si="4"/>
        <v>0</v>
      </c>
      <c r="AE274" t="s">
        <v>48</v>
      </c>
      <c r="AF274"/>
      <c r="AG274"/>
      <c r="AH274"/>
      <c r="AI274"/>
      <c r="AJ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</row>
    <row r="275" spans="1:50" x14ac:dyDescent="0.25">
      <c r="A275" s="20">
        <v>1396</v>
      </c>
      <c r="B275" t="s">
        <v>293</v>
      </c>
      <c r="C275" t="s">
        <v>2</v>
      </c>
      <c r="D275" t="s">
        <v>337</v>
      </c>
      <c r="E275" t="s">
        <v>404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15">
        <v>0.1</v>
      </c>
      <c r="P275" s="2">
        <v>0</v>
      </c>
      <c r="Q275" s="13">
        <v>0.3</v>
      </c>
      <c r="R275" s="15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18">
        <v>0</v>
      </c>
      <c r="AB275" s="4">
        <v>0</v>
      </c>
      <c r="AD275" s="4">
        <f t="shared" si="4"/>
        <v>0</v>
      </c>
      <c r="AE275" t="s">
        <v>48</v>
      </c>
      <c r="AF275"/>
      <c r="AG275"/>
      <c r="AH275"/>
      <c r="AI275"/>
      <c r="AJ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</row>
    <row r="276" spans="1:50" x14ac:dyDescent="0.25">
      <c r="A276" s="20">
        <v>1397</v>
      </c>
      <c r="B276" t="s">
        <v>294</v>
      </c>
      <c r="C276" t="s">
        <v>2</v>
      </c>
      <c r="D276" t="s">
        <v>338</v>
      </c>
      <c r="E276" t="s">
        <v>405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15">
        <v>0</v>
      </c>
      <c r="P276" s="2">
        <v>0</v>
      </c>
      <c r="Q276" s="13">
        <v>0</v>
      </c>
      <c r="R276" s="15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18">
        <v>0</v>
      </c>
      <c r="AB276" s="4">
        <v>0</v>
      </c>
      <c r="AD276" s="4">
        <f t="shared" si="4"/>
        <v>0</v>
      </c>
      <c r="AE276" t="s">
        <v>95</v>
      </c>
      <c r="AF276"/>
      <c r="AG276"/>
      <c r="AH276"/>
      <c r="AI276"/>
      <c r="AJ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</row>
    <row r="277" spans="1:50" x14ac:dyDescent="0.25">
      <c r="A277" s="20">
        <v>1400</v>
      </c>
      <c r="B277" t="s">
        <v>294</v>
      </c>
      <c r="C277" t="s">
        <v>2</v>
      </c>
      <c r="D277" t="s">
        <v>8</v>
      </c>
      <c r="E277" t="s">
        <v>406</v>
      </c>
      <c r="F277" s="2">
        <v>1080744000</v>
      </c>
      <c r="G277" s="2">
        <v>0</v>
      </c>
      <c r="H277" s="2">
        <v>1080744000</v>
      </c>
      <c r="I277" s="2">
        <v>3116104</v>
      </c>
      <c r="J277" s="2">
        <v>0</v>
      </c>
      <c r="K277" s="2">
        <v>3116104</v>
      </c>
      <c r="L277" s="2">
        <v>2683806.4</v>
      </c>
      <c r="M277" s="2">
        <v>0</v>
      </c>
      <c r="N277" s="2">
        <v>2683806.4</v>
      </c>
      <c r="O277" s="15">
        <v>0</v>
      </c>
      <c r="P277" s="2">
        <v>0</v>
      </c>
      <c r="Q277" s="13">
        <v>0</v>
      </c>
      <c r="R277" s="15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18">
        <v>0</v>
      </c>
      <c r="AB277" s="4">
        <v>0</v>
      </c>
      <c r="AD277" s="4">
        <f t="shared" si="4"/>
        <v>0</v>
      </c>
      <c r="AE277" t="s">
        <v>1</v>
      </c>
      <c r="AF277"/>
      <c r="AG277"/>
      <c r="AH277"/>
      <c r="AI277"/>
      <c r="AJ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</row>
    <row r="278" spans="1:50" x14ac:dyDescent="0.25">
      <c r="A278" s="20">
        <v>1403</v>
      </c>
      <c r="B278" t="s">
        <v>293</v>
      </c>
      <c r="C278" t="s">
        <v>2</v>
      </c>
      <c r="D278" t="s">
        <v>215</v>
      </c>
      <c r="E278" t="s">
        <v>407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15">
        <v>0.1</v>
      </c>
      <c r="P278" s="2">
        <v>0</v>
      </c>
      <c r="Q278" s="13">
        <v>0.3</v>
      </c>
      <c r="R278" s="15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18">
        <v>0</v>
      </c>
      <c r="AB278" s="4">
        <v>0</v>
      </c>
      <c r="AD278" s="4">
        <f t="shared" si="4"/>
        <v>0</v>
      </c>
      <c r="AE278" t="s">
        <v>198</v>
      </c>
      <c r="AF278"/>
      <c r="AG278"/>
      <c r="AH278"/>
      <c r="AI278"/>
      <c r="AJ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</row>
    <row r="279" spans="1:50" x14ac:dyDescent="0.25">
      <c r="A279" s="20">
        <v>1404</v>
      </c>
      <c r="B279" t="s">
        <v>294</v>
      </c>
      <c r="C279" t="s">
        <v>2</v>
      </c>
      <c r="D279" t="s">
        <v>397</v>
      </c>
      <c r="E279" t="s">
        <v>408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15">
        <v>0</v>
      </c>
      <c r="P279" s="2">
        <v>0</v>
      </c>
      <c r="Q279" s="13">
        <v>0</v>
      </c>
      <c r="R279" s="15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18">
        <v>0</v>
      </c>
      <c r="AB279" s="4">
        <v>0</v>
      </c>
      <c r="AD279" s="4">
        <f t="shared" si="4"/>
        <v>0</v>
      </c>
      <c r="AE279" t="s">
        <v>398</v>
      </c>
      <c r="AF279"/>
      <c r="AG279"/>
      <c r="AH279"/>
      <c r="AI279"/>
      <c r="AJ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</row>
    <row r="280" spans="1:50" x14ac:dyDescent="0.25">
      <c r="A280" s="20">
        <v>1405</v>
      </c>
      <c r="B280" t="s">
        <v>294</v>
      </c>
      <c r="C280" t="s">
        <v>2</v>
      </c>
      <c r="D280" t="s">
        <v>397</v>
      </c>
      <c r="E280" t="s">
        <v>409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15">
        <v>0</v>
      </c>
      <c r="P280" s="2">
        <v>0</v>
      </c>
      <c r="Q280" s="13">
        <v>0</v>
      </c>
      <c r="R280" s="15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18">
        <v>0</v>
      </c>
      <c r="AB280" s="4">
        <v>0</v>
      </c>
      <c r="AD280" s="4">
        <f t="shared" si="4"/>
        <v>0</v>
      </c>
      <c r="AE280" t="s">
        <v>398</v>
      </c>
      <c r="AF280"/>
      <c r="AG280"/>
      <c r="AH280"/>
      <c r="AI280"/>
      <c r="AJ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</row>
    <row r="281" spans="1:50" x14ac:dyDescent="0.25">
      <c r="A281" s="20">
        <v>1406</v>
      </c>
      <c r="B281" t="s">
        <v>294</v>
      </c>
      <c r="C281" t="s">
        <v>2</v>
      </c>
      <c r="D281" t="s">
        <v>337</v>
      </c>
      <c r="E281" t="s">
        <v>410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15">
        <v>0</v>
      </c>
      <c r="P281" s="2">
        <v>0</v>
      </c>
      <c r="Q281" s="13">
        <v>0</v>
      </c>
      <c r="R281" s="15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18">
        <v>0</v>
      </c>
      <c r="AB281" s="4">
        <v>0</v>
      </c>
      <c r="AD281" s="4">
        <f t="shared" si="4"/>
        <v>0</v>
      </c>
      <c r="AE281" t="s">
        <v>48</v>
      </c>
      <c r="AF281"/>
      <c r="AG281"/>
      <c r="AH281"/>
      <c r="AI281"/>
      <c r="AJ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</row>
    <row r="282" spans="1:50" x14ac:dyDescent="0.25">
      <c r="A282" s="20" t="s">
        <v>236</v>
      </c>
      <c r="B282" t="s">
        <v>294</v>
      </c>
      <c r="C282" t="s">
        <v>2</v>
      </c>
      <c r="D282" t="s">
        <v>215</v>
      </c>
      <c r="E282" t="s">
        <v>237</v>
      </c>
      <c r="F282" s="2">
        <v>478593000</v>
      </c>
      <c r="G282" s="2">
        <v>0</v>
      </c>
      <c r="H282" s="2">
        <v>478593000</v>
      </c>
      <c r="I282" s="2">
        <v>1583683</v>
      </c>
      <c r="J282" s="2">
        <v>0</v>
      </c>
      <c r="K282" s="2">
        <v>1583683</v>
      </c>
      <c r="L282" s="2">
        <v>1392245.8</v>
      </c>
      <c r="M282" s="2">
        <v>0</v>
      </c>
      <c r="N282" s="2">
        <v>1392245.8</v>
      </c>
      <c r="O282" s="15">
        <v>0</v>
      </c>
      <c r="P282" s="2">
        <v>0</v>
      </c>
      <c r="Q282" s="13">
        <v>0</v>
      </c>
      <c r="R282" s="15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18">
        <v>0</v>
      </c>
      <c r="AB282" s="4">
        <v>0</v>
      </c>
      <c r="AD282" s="4">
        <f t="shared" si="4"/>
        <v>0</v>
      </c>
      <c r="AE282" t="s">
        <v>1</v>
      </c>
      <c r="AF282"/>
      <c r="AG282"/>
      <c r="AH282"/>
      <c r="AI282"/>
      <c r="AJ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</row>
    <row r="283" spans="1:50" x14ac:dyDescent="0.25">
      <c r="A283" s="20" t="s">
        <v>238</v>
      </c>
      <c r="B283" t="s">
        <v>294</v>
      </c>
      <c r="C283" t="s">
        <v>9</v>
      </c>
      <c r="D283" t="s">
        <v>16</v>
      </c>
      <c r="E283" t="s">
        <v>239</v>
      </c>
      <c r="F283" s="2">
        <v>319775200</v>
      </c>
      <c r="G283" s="2">
        <v>0</v>
      </c>
      <c r="H283" s="2">
        <v>319775200</v>
      </c>
      <c r="I283" s="2">
        <v>961639</v>
      </c>
      <c r="J283" s="2">
        <v>0</v>
      </c>
      <c r="K283" s="2">
        <v>961639</v>
      </c>
      <c r="L283" s="2">
        <v>833728.92</v>
      </c>
      <c r="M283" s="2">
        <v>0</v>
      </c>
      <c r="N283" s="2">
        <v>833728.92</v>
      </c>
      <c r="O283" s="15">
        <v>0</v>
      </c>
      <c r="P283" s="2">
        <v>0</v>
      </c>
      <c r="Q283" s="13">
        <v>0</v>
      </c>
      <c r="R283" s="15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18">
        <v>0</v>
      </c>
      <c r="AB283" s="4">
        <v>0</v>
      </c>
      <c r="AD283" s="4">
        <f t="shared" si="4"/>
        <v>0</v>
      </c>
      <c r="AE283" t="s">
        <v>1</v>
      </c>
      <c r="AF283"/>
      <c r="AG283"/>
      <c r="AH283"/>
      <c r="AI283"/>
      <c r="AJ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</row>
    <row r="284" spans="1:50" x14ac:dyDescent="0.25">
      <c r="A284" s="20" t="s">
        <v>240</v>
      </c>
      <c r="B284" t="s">
        <v>294</v>
      </c>
      <c r="C284" t="s">
        <v>9</v>
      </c>
      <c r="D284" t="s">
        <v>28</v>
      </c>
      <c r="E284" t="s">
        <v>241</v>
      </c>
      <c r="F284" s="2">
        <v>2596943800</v>
      </c>
      <c r="G284" s="2">
        <v>0</v>
      </c>
      <c r="H284" s="2">
        <v>2596943800</v>
      </c>
      <c r="I284" s="2">
        <v>7565814</v>
      </c>
      <c r="J284" s="2">
        <v>0</v>
      </c>
      <c r="K284" s="2">
        <v>7565814</v>
      </c>
      <c r="L284" s="2">
        <v>6527036.4800000004</v>
      </c>
      <c r="M284" s="2">
        <v>0</v>
      </c>
      <c r="N284" s="2">
        <v>6527036.4800000004</v>
      </c>
      <c r="O284" s="15">
        <v>0</v>
      </c>
      <c r="P284" s="2">
        <v>0</v>
      </c>
      <c r="Q284" s="13">
        <v>0</v>
      </c>
      <c r="R284" s="15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18">
        <v>0</v>
      </c>
      <c r="AB284" s="4">
        <v>0</v>
      </c>
      <c r="AD284" s="4">
        <f t="shared" si="4"/>
        <v>0</v>
      </c>
      <c r="AE284" t="s">
        <v>1</v>
      </c>
      <c r="AF284"/>
      <c r="AG284"/>
      <c r="AH284"/>
      <c r="AI284"/>
      <c r="AJ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</row>
    <row r="285" spans="1:50" x14ac:dyDescent="0.25">
      <c r="A285" s="20" t="s">
        <v>242</v>
      </c>
      <c r="B285" t="s">
        <v>294</v>
      </c>
      <c r="C285" t="s">
        <v>9</v>
      </c>
      <c r="D285" t="s">
        <v>10</v>
      </c>
      <c r="E285" t="s">
        <v>243</v>
      </c>
      <c r="F285" s="2">
        <v>5955508000</v>
      </c>
      <c r="G285" s="2">
        <v>0</v>
      </c>
      <c r="H285" s="2">
        <v>5955508000</v>
      </c>
      <c r="I285" s="2">
        <v>13475885</v>
      </c>
      <c r="J285" s="2">
        <v>0</v>
      </c>
      <c r="K285" s="2">
        <v>13475885</v>
      </c>
      <c r="L285" s="2">
        <v>11093681.800000001</v>
      </c>
      <c r="M285" s="2">
        <v>0</v>
      </c>
      <c r="N285" s="2">
        <v>11093681.800000001</v>
      </c>
      <c r="O285" s="15">
        <v>0</v>
      </c>
      <c r="P285" s="2">
        <v>0</v>
      </c>
      <c r="Q285" s="13">
        <v>0</v>
      </c>
      <c r="R285" s="15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18">
        <v>0</v>
      </c>
      <c r="AB285" s="4">
        <v>0</v>
      </c>
      <c r="AD285" s="4">
        <f t="shared" si="4"/>
        <v>0</v>
      </c>
      <c r="AE285" t="s">
        <v>1</v>
      </c>
      <c r="AF285"/>
      <c r="AG285"/>
      <c r="AH285"/>
      <c r="AI285"/>
      <c r="AJ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</row>
    <row r="286" spans="1:50" x14ac:dyDescent="0.25">
      <c r="A286" s="20" t="s">
        <v>244</v>
      </c>
      <c r="B286" t="s">
        <v>294</v>
      </c>
      <c r="C286" t="s">
        <v>2</v>
      </c>
      <c r="D286" t="s">
        <v>337</v>
      </c>
      <c r="E286" t="s">
        <v>245</v>
      </c>
      <c r="F286" s="2">
        <v>3523835400</v>
      </c>
      <c r="G286" s="2">
        <v>165934000</v>
      </c>
      <c r="H286" s="2">
        <v>3357901400</v>
      </c>
      <c r="I286" s="2">
        <v>11522489</v>
      </c>
      <c r="J286" s="2">
        <v>580770</v>
      </c>
      <c r="K286" s="2">
        <v>10941719</v>
      </c>
      <c r="L286" s="2">
        <v>10112954.84</v>
      </c>
      <c r="M286" s="2">
        <v>514396.4</v>
      </c>
      <c r="N286" s="2">
        <v>9598558.4399999995</v>
      </c>
      <c r="O286" s="15">
        <v>0</v>
      </c>
      <c r="P286" s="2">
        <v>0</v>
      </c>
      <c r="Q286" s="13">
        <v>0</v>
      </c>
      <c r="R286" s="15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18">
        <v>0</v>
      </c>
      <c r="AB286" s="4">
        <v>0</v>
      </c>
      <c r="AD286" s="4">
        <f t="shared" si="4"/>
        <v>0</v>
      </c>
      <c r="AE286" t="s">
        <v>1</v>
      </c>
      <c r="AF286"/>
      <c r="AG286"/>
      <c r="AH286"/>
      <c r="AI286"/>
      <c r="AJ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</row>
    <row r="287" spans="1:50" x14ac:dyDescent="0.25">
      <c r="A287" s="20" t="s">
        <v>395</v>
      </c>
      <c r="B287" t="s">
        <v>294</v>
      </c>
      <c r="C287" t="s">
        <v>2</v>
      </c>
      <c r="D287" t="s">
        <v>338</v>
      </c>
      <c r="E287" t="s">
        <v>396</v>
      </c>
      <c r="F287" s="2">
        <v>35756000</v>
      </c>
      <c r="G287" s="2">
        <v>0</v>
      </c>
      <c r="H287" s="2">
        <v>35756000</v>
      </c>
      <c r="I287" s="2">
        <v>125150</v>
      </c>
      <c r="J287" s="2">
        <v>0</v>
      </c>
      <c r="K287" s="2">
        <v>125150</v>
      </c>
      <c r="L287" s="2">
        <v>110847.6</v>
      </c>
      <c r="M287" s="2">
        <v>0</v>
      </c>
      <c r="N287" s="2">
        <v>110847.6</v>
      </c>
      <c r="O287" s="15">
        <v>0</v>
      </c>
      <c r="P287" s="2">
        <v>0</v>
      </c>
      <c r="Q287" s="13">
        <v>0</v>
      </c>
      <c r="R287" s="15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18">
        <v>0</v>
      </c>
      <c r="AB287" s="4">
        <v>0</v>
      </c>
      <c r="AD287" s="4">
        <f t="shared" si="4"/>
        <v>0</v>
      </c>
      <c r="AE287" t="s">
        <v>1</v>
      </c>
      <c r="AF287"/>
      <c r="AG287"/>
      <c r="AH287"/>
      <c r="AI287"/>
      <c r="AJ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</row>
    <row r="288" spans="1:50" x14ac:dyDescent="0.25">
      <c r="A288" s="20" t="s">
        <v>411</v>
      </c>
      <c r="B288" t="s">
        <v>294</v>
      </c>
      <c r="C288" t="s">
        <v>2</v>
      </c>
      <c r="D288" t="s">
        <v>397</v>
      </c>
      <c r="E288" t="s">
        <v>412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15">
        <v>0</v>
      </c>
      <c r="P288" s="2">
        <v>0</v>
      </c>
      <c r="Q288" s="13">
        <v>0</v>
      </c>
      <c r="R288" s="15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18">
        <v>0</v>
      </c>
      <c r="AB288" s="4">
        <v>0</v>
      </c>
      <c r="AD288" s="4">
        <f t="shared" si="4"/>
        <v>0</v>
      </c>
      <c r="AE288" t="s">
        <v>1</v>
      </c>
      <c r="AF288"/>
      <c r="AG288"/>
      <c r="AH288"/>
      <c r="AI288"/>
      <c r="AJ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</row>
    <row r="289" spans="1:50" x14ac:dyDescent="0.25">
      <c r="A289" s="20" t="s">
        <v>246</v>
      </c>
      <c r="B289" t="s">
        <v>294</v>
      </c>
      <c r="C289" t="s">
        <v>2</v>
      </c>
      <c r="D289" t="s">
        <v>8</v>
      </c>
      <c r="E289" t="s">
        <v>247</v>
      </c>
      <c r="F289" s="2">
        <v>7178882000</v>
      </c>
      <c r="G289" s="2">
        <v>1869282000</v>
      </c>
      <c r="H289" s="2">
        <v>5309600000</v>
      </c>
      <c r="I289" s="2">
        <v>18726750</v>
      </c>
      <c r="J289" s="2">
        <v>5913318</v>
      </c>
      <c r="K289" s="2">
        <v>12813432</v>
      </c>
      <c r="L289" s="2">
        <v>15855197.199999999</v>
      </c>
      <c r="M289" s="2">
        <v>5165605.2</v>
      </c>
      <c r="N289" s="2">
        <v>10689592</v>
      </c>
      <c r="O289" s="15">
        <v>0.1</v>
      </c>
      <c r="P289" s="2">
        <v>516560.52</v>
      </c>
      <c r="Q289" s="13">
        <v>0.1</v>
      </c>
      <c r="R289" s="15">
        <v>0</v>
      </c>
      <c r="S289" s="2">
        <v>1068959.2</v>
      </c>
      <c r="T289" s="2">
        <v>1000000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18">
        <v>0</v>
      </c>
      <c r="AB289" s="4">
        <v>2585519.7200000002</v>
      </c>
      <c r="AD289" s="4">
        <f t="shared" si="4"/>
        <v>2585519.7200000002</v>
      </c>
      <c r="AE289" t="s">
        <v>1</v>
      </c>
      <c r="AF289"/>
      <c r="AG289"/>
      <c r="AH289"/>
      <c r="AI289"/>
      <c r="AJ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</row>
    <row r="290" spans="1:50" x14ac:dyDescent="0.25">
      <c r="A290" s="20" t="s">
        <v>248</v>
      </c>
      <c r="B290" t="s">
        <v>294</v>
      </c>
      <c r="C290" t="s">
        <v>2</v>
      </c>
      <c r="D290" t="s">
        <v>4</v>
      </c>
      <c r="E290" t="s">
        <v>249</v>
      </c>
      <c r="F290" s="2">
        <v>11154192700</v>
      </c>
      <c r="G290" s="2">
        <v>7041659200</v>
      </c>
      <c r="H290" s="2">
        <v>4112533500</v>
      </c>
      <c r="I290" s="2">
        <v>35655608</v>
      </c>
      <c r="J290" s="2">
        <v>22350623</v>
      </c>
      <c r="K290" s="2">
        <v>13304985</v>
      </c>
      <c r="L290" s="2">
        <v>31193930.920000002</v>
      </c>
      <c r="M290" s="2">
        <v>19533959.32</v>
      </c>
      <c r="N290" s="2">
        <v>11659971.6</v>
      </c>
      <c r="O290" s="15">
        <v>0.1</v>
      </c>
      <c r="P290" s="2">
        <v>1953395.932</v>
      </c>
      <c r="Q290" s="13">
        <v>0.15</v>
      </c>
      <c r="R290" s="15">
        <v>0</v>
      </c>
      <c r="S290" s="2">
        <v>1748995.74</v>
      </c>
      <c r="T290" s="2">
        <v>3000000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18">
        <v>0</v>
      </c>
      <c r="AB290" s="4">
        <v>6702391.6720000003</v>
      </c>
      <c r="AD290" s="4">
        <f t="shared" si="4"/>
        <v>6702391.6720000003</v>
      </c>
      <c r="AE290" t="s">
        <v>1</v>
      </c>
      <c r="AF290"/>
      <c r="AG290"/>
      <c r="AH290"/>
      <c r="AI290"/>
      <c r="AJ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</row>
    <row r="291" spans="1:50" x14ac:dyDescent="0.25">
      <c r="E291" s="2"/>
      <c r="F291" s="2"/>
      <c r="G291" s="2"/>
      <c r="H291" s="2"/>
      <c r="I291" s="2"/>
      <c r="J291" s="2"/>
      <c r="K291" s="2"/>
      <c r="L291" s="2"/>
      <c r="M291" s="2"/>
      <c r="N291" s="15"/>
      <c r="O291" s="2"/>
      <c r="P291" s="13"/>
      <c r="Q291" s="15"/>
      <c r="R291" s="2"/>
      <c r="S291" s="2"/>
      <c r="T291" s="2"/>
      <c r="U291" s="2"/>
      <c r="V291" s="2"/>
      <c r="W291" s="2"/>
      <c r="X291" s="2"/>
      <c r="Y291" s="2"/>
      <c r="Z291" s="18"/>
      <c r="AF291"/>
    </row>
    <row r="292" spans="1:50" x14ac:dyDescent="0.25">
      <c r="E292" s="2"/>
      <c r="F292" s="2"/>
      <c r="G292" s="2"/>
      <c r="H292" s="2"/>
      <c r="I292" s="2"/>
      <c r="J292" s="2"/>
      <c r="K292" s="2"/>
      <c r="L292" s="2"/>
      <c r="M292" s="2"/>
      <c r="N292" s="15"/>
      <c r="O292" s="2"/>
      <c r="P292" s="13"/>
      <c r="Q292" s="15"/>
      <c r="R292" s="2"/>
      <c r="S292" s="2"/>
      <c r="T292" s="2"/>
      <c r="U292" s="2"/>
      <c r="V292" s="2"/>
      <c r="W292" s="2"/>
      <c r="X292" s="2"/>
      <c r="Y292" s="2"/>
      <c r="Z292" s="18"/>
      <c r="AF292"/>
    </row>
    <row r="293" spans="1:50" x14ac:dyDescent="0.25">
      <c r="E293" s="2"/>
      <c r="F293" s="2"/>
      <c r="G293" s="2"/>
      <c r="H293" s="2"/>
      <c r="I293" s="2"/>
      <c r="J293" s="2"/>
      <c r="K293" s="2"/>
      <c r="L293" s="2"/>
      <c r="M293" s="2"/>
      <c r="N293" s="15"/>
      <c r="O293" s="2"/>
      <c r="P293" s="13"/>
      <c r="Q293" s="15"/>
      <c r="R293" s="2"/>
      <c r="S293" s="2"/>
      <c r="T293" s="2"/>
      <c r="U293" s="2"/>
      <c r="V293" s="2"/>
      <c r="W293" s="2"/>
      <c r="X293" s="2"/>
      <c r="Y293" s="2"/>
      <c r="Z293" s="18"/>
      <c r="AF293"/>
    </row>
    <row r="294" spans="1:50" x14ac:dyDescent="0.25">
      <c r="E294" s="2"/>
      <c r="F294" s="2"/>
      <c r="G294" s="2"/>
      <c r="H294" s="2"/>
      <c r="I294" s="2"/>
      <c r="J294" s="2"/>
      <c r="K294" s="2"/>
      <c r="L294" s="2"/>
      <c r="M294" s="2"/>
      <c r="N294" s="15"/>
      <c r="O294" s="2"/>
      <c r="P294" s="13"/>
      <c r="Q294" s="15"/>
      <c r="R294" s="2"/>
      <c r="S294" s="2"/>
      <c r="T294" s="2"/>
      <c r="U294" s="2"/>
      <c r="V294" s="2"/>
      <c r="W294" s="2"/>
      <c r="X294" s="2"/>
      <c r="Y294" s="2"/>
      <c r="Z294" s="18"/>
      <c r="AF294"/>
    </row>
    <row r="295" spans="1:50" x14ac:dyDescent="0.25">
      <c r="B295" s="2"/>
      <c r="C295" s="2"/>
      <c r="D295" s="2"/>
      <c r="E295" s="2"/>
      <c r="F295" s="18"/>
      <c r="G295" s="4"/>
    </row>
    <row r="296" spans="1:50" x14ac:dyDescent="0.25">
      <c r="B296" s="2"/>
      <c r="C296" s="2"/>
      <c r="D296" s="2"/>
      <c r="E296" s="2"/>
      <c r="F296" s="18"/>
      <c r="G296" s="4"/>
    </row>
    <row r="297" spans="1:50" x14ac:dyDescent="0.25">
      <c r="B297" s="2"/>
      <c r="C297" s="2"/>
      <c r="D297" s="2"/>
      <c r="E297" s="2"/>
      <c r="F297" s="18"/>
      <c r="G297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5"/>
  <sheetViews>
    <sheetView workbookViewId="0">
      <pane ySplit="1" topLeftCell="A2" activePane="bottomLeft" state="frozen"/>
      <selection activeCell="U1" sqref="U1"/>
      <selection pane="bottomLeft" activeCell="AE19" sqref="AE19"/>
    </sheetView>
  </sheetViews>
  <sheetFormatPr defaultRowHeight="15" x14ac:dyDescent="0.25"/>
  <cols>
    <col min="1" max="1" width="12.28515625" customWidth="1"/>
    <col min="2" max="2" width="10.28515625" customWidth="1"/>
    <col min="3" max="3" width="19.7109375" bestFit="1" customWidth="1"/>
    <col min="4" max="4" width="16.28515625" customWidth="1"/>
    <col min="5" max="5" width="24.28515625" customWidth="1"/>
    <col min="6" max="6" width="22.85546875" customWidth="1"/>
    <col min="7" max="7" width="23.85546875" customWidth="1"/>
    <col min="8" max="8" width="18.85546875" customWidth="1"/>
    <col min="9" max="9" width="24.42578125" customWidth="1"/>
    <col min="10" max="10" width="19.5703125" customWidth="1"/>
    <col min="11" max="11" width="16" customWidth="1"/>
    <col min="12" max="12" width="19" customWidth="1"/>
    <col min="13" max="13" width="24.5703125" customWidth="1"/>
    <col min="14" max="14" width="18.7109375" customWidth="1"/>
    <col min="15" max="15" width="21" customWidth="1"/>
    <col min="16" max="16" width="16.140625" customWidth="1"/>
    <col min="17" max="17" width="18.7109375" customWidth="1"/>
    <col min="18" max="18" width="17.28515625" customWidth="1"/>
    <col min="19" max="19" width="20.7109375" customWidth="1"/>
    <col min="20" max="20" width="22.7109375" customWidth="1"/>
    <col min="21" max="21" width="20.28515625" customWidth="1"/>
    <col min="22" max="22" width="26.42578125" customWidth="1"/>
    <col min="23" max="23" width="26.28515625" customWidth="1"/>
    <col min="24" max="24" width="26.28515625" hidden="1" customWidth="1"/>
    <col min="25" max="25" width="30.28515625" customWidth="1"/>
    <col min="26" max="26" width="26.28515625" hidden="1" customWidth="1"/>
    <col min="27" max="27" width="27.42578125" customWidth="1"/>
    <col min="28" max="28" width="26.28515625" hidden="1" customWidth="1"/>
    <col min="29" max="43" width="26.28515625" customWidth="1"/>
    <col min="44" max="44" width="24.140625" customWidth="1"/>
    <col min="45" max="45" width="19.140625" style="4" customWidth="1"/>
    <col min="46" max="46" width="29" style="4" customWidth="1"/>
    <col min="47" max="47" width="17.5703125" style="4" customWidth="1"/>
    <col min="48" max="48" width="25.28515625" customWidth="1"/>
    <col min="49" max="49" width="17.85546875" customWidth="1"/>
  </cols>
  <sheetData>
    <row r="1" spans="1:47" x14ac:dyDescent="0.25">
      <c r="A1" s="19" t="s">
        <v>154</v>
      </c>
      <c r="B1" s="5" t="s">
        <v>121</v>
      </c>
      <c r="C1" s="5" t="s">
        <v>123</v>
      </c>
      <c r="D1" s="5" t="s">
        <v>158</v>
      </c>
      <c r="E1" s="5" t="s">
        <v>124</v>
      </c>
      <c r="F1" s="5" t="s">
        <v>125</v>
      </c>
      <c r="G1" s="5" t="s">
        <v>126</v>
      </c>
      <c r="H1" s="5" t="s">
        <v>127</v>
      </c>
      <c r="I1" s="5" t="s">
        <v>160</v>
      </c>
      <c r="J1" s="5" t="s">
        <v>128</v>
      </c>
      <c r="K1" s="5" t="s">
        <v>129</v>
      </c>
      <c r="L1" s="5" t="s">
        <v>130</v>
      </c>
      <c r="M1" s="5" t="s">
        <v>131</v>
      </c>
      <c r="N1" s="5" t="s">
        <v>132</v>
      </c>
      <c r="O1" s="21" t="s">
        <v>161</v>
      </c>
      <c r="P1" s="5" t="s">
        <v>162</v>
      </c>
      <c r="Q1" s="9" t="s">
        <v>163</v>
      </c>
      <c r="R1" s="14" t="s">
        <v>216</v>
      </c>
      <c r="S1" s="5" t="s">
        <v>164</v>
      </c>
      <c r="T1" s="5" t="s">
        <v>133</v>
      </c>
      <c r="U1" s="5" t="s">
        <v>134</v>
      </c>
      <c r="V1" s="5" t="s">
        <v>135</v>
      </c>
      <c r="W1" s="5" t="s">
        <v>136</v>
      </c>
      <c r="X1" s="5" t="s">
        <v>137</v>
      </c>
      <c r="Y1" s="5" t="s">
        <v>138</v>
      </c>
      <c r="Z1" s="5" t="s">
        <v>139</v>
      </c>
      <c r="AA1" s="17" t="s">
        <v>165</v>
      </c>
      <c r="AB1" s="17" t="s">
        <v>155</v>
      </c>
      <c r="AC1" s="17" t="s">
        <v>413</v>
      </c>
      <c r="AD1" s="17" t="s">
        <v>300</v>
      </c>
      <c r="AE1" s="17" t="s">
        <v>315</v>
      </c>
      <c r="AF1" s="17" t="s">
        <v>202</v>
      </c>
      <c r="AG1" s="5" t="s">
        <v>140</v>
      </c>
      <c r="AS1"/>
      <c r="AT1"/>
      <c r="AU1"/>
    </row>
    <row r="2" spans="1:47" x14ac:dyDescent="0.25">
      <c r="A2" s="20">
        <v>57</v>
      </c>
      <c r="B2" t="s">
        <v>310</v>
      </c>
      <c r="C2" t="s">
        <v>9</v>
      </c>
      <c r="D2" t="s">
        <v>16</v>
      </c>
      <c r="E2" t="s">
        <v>18</v>
      </c>
      <c r="F2" s="2">
        <v>63432999200</v>
      </c>
      <c r="G2" s="2">
        <v>0</v>
      </c>
      <c r="H2" s="2">
        <v>63432999200</v>
      </c>
      <c r="I2" s="2">
        <v>132492057</v>
      </c>
      <c r="J2" s="2">
        <v>0</v>
      </c>
      <c r="K2" s="2">
        <v>132492057</v>
      </c>
      <c r="L2" s="2">
        <v>107118857.31999999</v>
      </c>
      <c r="M2" s="2">
        <v>0</v>
      </c>
      <c r="N2" s="2">
        <v>107118857.31999999</v>
      </c>
      <c r="O2" s="15">
        <v>0.1</v>
      </c>
      <c r="P2" s="2">
        <v>0</v>
      </c>
      <c r="Q2" s="13">
        <v>0.25</v>
      </c>
      <c r="R2" s="15">
        <v>0</v>
      </c>
      <c r="S2" s="2">
        <v>26779714.329999998</v>
      </c>
      <c r="T2" s="2">
        <v>0</v>
      </c>
      <c r="U2" s="2">
        <v>773987853.39999998</v>
      </c>
      <c r="V2" s="2">
        <v>0</v>
      </c>
      <c r="W2" s="2">
        <v>773987853.39999998</v>
      </c>
      <c r="X2" s="2">
        <v>582951551500</v>
      </c>
      <c r="Y2" s="2">
        <v>0</v>
      </c>
      <c r="Z2" s="2">
        <v>582951551500</v>
      </c>
      <c r="AA2" s="18">
        <v>30959514.136</v>
      </c>
      <c r="AB2" s="4">
        <v>57739228.465999998</v>
      </c>
      <c r="AC2" s="4">
        <f>L2+U2</f>
        <v>881106710.72000003</v>
      </c>
      <c r="AD2" s="4">
        <v>6000000</v>
      </c>
      <c r="AE2" s="4"/>
      <c r="AF2" s="4">
        <f>AB2+AD2+AE2</f>
        <v>63739228.465999998</v>
      </c>
      <c r="AG2" t="s">
        <v>17</v>
      </c>
      <c r="AS2"/>
      <c r="AT2"/>
      <c r="AU2"/>
    </row>
    <row r="3" spans="1:47" x14ac:dyDescent="0.25">
      <c r="A3" s="20">
        <v>71</v>
      </c>
      <c r="B3" t="s">
        <v>310</v>
      </c>
      <c r="C3" t="s">
        <v>9</v>
      </c>
      <c r="D3" t="s">
        <v>16</v>
      </c>
      <c r="E3" t="s">
        <v>25</v>
      </c>
      <c r="F3" s="2">
        <v>95999060300</v>
      </c>
      <c r="G3" s="2">
        <v>0</v>
      </c>
      <c r="H3" s="2">
        <v>95999060300</v>
      </c>
      <c r="I3" s="2">
        <v>167928493</v>
      </c>
      <c r="J3" s="2">
        <v>0</v>
      </c>
      <c r="K3" s="2">
        <v>167928493</v>
      </c>
      <c r="L3" s="2">
        <v>129528868.88</v>
      </c>
      <c r="M3" s="2">
        <v>0</v>
      </c>
      <c r="N3" s="2">
        <v>129528868.88</v>
      </c>
      <c r="O3" s="15">
        <v>0.1</v>
      </c>
      <c r="P3" s="2">
        <v>0</v>
      </c>
      <c r="Q3" s="13">
        <v>0.25</v>
      </c>
      <c r="R3" s="15">
        <v>0</v>
      </c>
      <c r="S3" s="2">
        <v>32382217.219999999</v>
      </c>
      <c r="T3" s="2">
        <v>0</v>
      </c>
      <c r="U3" s="2">
        <v>581750403.60000002</v>
      </c>
      <c r="V3" s="2">
        <v>0</v>
      </c>
      <c r="W3" s="2">
        <v>581750403.60000002</v>
      </c>
      <c r="X3" s="2">
        <v>435187366000</v>
      </c>
      <c r="Y3" s="2">
        <v>0</v>
      </c>
      <c r="Z3" s="2">
        <v>435187366000</v>
      </c>
      <c r="AA3" s="18">
        <v>23270016.144000001</v>
      </c>
      <c r="AB3" s="4">
        <v>55652233.364</v>
      </c>
      <c r="AC3" s="4">
        <f t="shared" ref="AC3:AC33" si="0">L3+U3</f>
        <v>711279272.48000002</v>
      </c>
      <c r="AD3" s="4">
        <v>6000000</v>
      </c>
      <c r="AE3" s="4"/>
      <c r="AF3" s="4">
        <f t="shared" ref="AF3:AF33" si="1">AB3+AD3+AE3</f>
        <v>61652233.364</v>
      </c>
      <c r="AG3" t="s">
        <v>17</v>
      </c>
      <c r="AS3"/>
      <c r="AT3"/>
      <c r="AU3"/>
    </row>
    <row r="4" spans="1:47" x14ac:dyDescent="0.25">
      <c r="A4" s="20">
        <v>135</v>
      </c>
      <c r="B4" t="s">
        <v>310</v>
      </c>
      <c r="C4" t="s">
        <v>9</v>
      </c>
      <c r="D4" t="s">
        <v>28</v>
      </c>
      <c r="E4" t="s">
        <v>29</v>
      </c>
      <c r="F4" s="2">
        <v>26663668000</v>
      </c>
      <c r="G4" s="2">
        <v>0</v>
      </c>
      <c r="H4" s="2">
        <v>26663668000</v>
      </c>
      <c r="I4" s="2">
        <v>59058953</v>
      </c>
      <c r="J4" s="2">
        <v>0</v>
      </c>
      <c r="K4" s="2">
        <v>59058953</v>
      </c>
      <c r="L4" s="2">
        <v>48393485.799999997</v>
      </c>
      <c r="M4" s="2">
        <v>0</v>
      </c>
      <c r="N4" s="2">
        <v>48393485.799999997</v>
      </c>
      <c r="O4" s="15">
        <v>0.1</v>
      </c>
      <c r="P4" s="2">
        <v>0</v>
      </c>
      <c r="Q4" s="13">
        <v>0.15</v>
      </c>
      <c r="R4" s="15">
        <v>0</v>
      </c>
      <c r="S4" s="2">
        <v>7259022.8700000001</v>
      </c>
      <c r="T4" s="2">
        <v>0</v>
      </c>
      <c r="U4" s="2">
        <v>410233338.44</v>
      </c>
      <c r="V4" s="2">
        <v>0</v>
      </c>
      <c r="W4" s="2">
        <v>410233338.44</v>
      </c>
      <c r="X4" s="2">
        <v>290375973900</v>
      </c>
      <c r="Y4" s="2">
        <v>0</v>
      </c>
      <c r="Z4" s="2">
        <v>290375973900</v>
      </c>
      <c r="AA4" s="18">
        <v>16409333.537599999</v>
      </c>
      <c r="AB4" s="4">
        <v>23668356.407600001</v>
      </c>
      <c r="AC4" s="4">
        <f t="shared" si="0"/>
        <v>458626824.24000001</v>
      </c>
      <c r="AD4" s="4">
        <v>6000000</v>
      </c>
      <c r="AE4" s="4"/>
      <c r="AF4" s="4">
        <f t="shared" si="1"/>
        <v>29668356.407600001</v>
      </c>
      <c r="AG4" t="s">
        <v>30</v>
      </c>
      <c r="AS4"/>
      <c r="AT4"/>
      <c r="AU4"/>
    </row>
    <row r="5" spans="1:47" x14ac:dyDescent="0.25">
      <c r="A5" s="20">
        <v>146</v>
      </c>
      <c r="B5" t="s">
        <v>310</v>
      </c>
      <c r="C5" t="s">
        <v>9</v>
      </c>
      <c r="D5" t="s">
        <v>28</v>
      </c>
      <c r="E5" t="s">
        <v>24</v>
      </c>
      <c r="F5" s="2">
        <v>96151344700</v>
      </c>
      <c r="G5" s="2">
        <v>0</v>
      </c>
      <c r="H5" s="2">
        <v>96151344700</v>
      </c>
      <c r="I5" s="2">
        <v>144242288</v>
      </c>
      <c r="J5" s="2">
        <v>0</v>
      </c>
      <c r="K5" s="2">
        <v>144242288</v>
      </c>
      <c r="L5" s="2">
        <v>105781750.12</v>
      </c>
      <c r="M5" s="2">
        <v>0</v>
      </c>
      <c r="N5" s="2">
        <v>105781750.12</v>
      </c>
      <c r="O5" s="15">
        <v>0.1</v>
      </c>
      <c r="P5" s="2">
        <v>0</v>
      </c>
      <c r="Q5" s="13">
        <v>0.25</v>
      </c>
      <c r="R5" s="15">
        <v>0</v>
      </c>
      <c r="S5" s="2">
        <v>26445437.530000001</v>
      </c>
      <c r="T5" s="2">
        <v>0</v>
      </c>
      <c r="U5" s="2">
        <v>1089886783.8399999</v>
      </c>
      <c r="V5" s="2">
        <v>0</v>
      </c>
      <c r="W5" s="2">
        <v>1089886783.8399999</v>
      </c>
      <c r="X5" s="2">
        <v>848434527900</v>
      </c>
      <c r="Y5" s="2">
        <v>0</v>
      </c>
      <c r="Z5" s="2">
        <v>848434527900</v>
      </c>
      <c r="AA5" s="18">
        <v>43595471.353600003</v>
      </c>
      <c r="AB5" s="4">
        <v>70040908.883599997</v>
      </c>
      <c r="AC5" s="4">
        <f t="shared" si="0"/>
        <v>1195668533.96</v>
      </c>
      <c r="AD5" s="4">
        <v>6000000</v>
      </c>
      <c r="AE5" s="4"/>
      <c r="AF5" s="4">
        <f t="shared" si="1"/>
        <v>76040908.883599997</v>
      </c>
      <c r="AG5" t="s">
        <v>17</v>
      </c>
      <c r="AS5"/>
      <c r="AT5"/>
      <c r="AU5"/>
    </row>
    <row r="6" spans="1:47" x14ac:dyDescent="0.25">
      <c r="A6" s="20">
        <v>162</v>
      </c>
      <c r="B6" t="s">
        <v>310</v>
      </c>
      <c r="C6" t="s">
        <v>9</v>
      </c>
      <c r="D6" t="s">
        <v>28</v>
      </c>
      <c r="E6" t="s">
        <v>34</v>
      </c>
      <c r="F6" s="2">
        <v>23734758000</v>
      </c>
      <c r="G6" s="2">
        <v>0</v>
      </c>
      <c r="H6" s="2">
        <v>23734758000</v>
      </c>
      <c r="I6" s="2">
        <v>52822880</v>
      </c>
      <c r="J6" s="2">
        <v>0</v>
      </c>
      <c r="K6" s="2">
        <v>52822880</v>
      </c>
      <c r="L6" s="2">
        <v>43328976.799999997</v>
      </c>
      <c r="M6" s="2">
        <v>0</v>
      </c>
      <c r="N6" s="2">
        <v>43328976.799999997</v>
      </c>
      <c r="O6" s="15">
        <v>0.1</v>
      </c>
      <c r="P6" s="2">
        <v>0</v>
      </c>
      <c r="Q6" s="13">
        <v>0.15</v>
      </c>
      <c r="R6" s="15">
        <v>0</v>
      </c>
      <c r="S6" s="2">
        <v>6499346.5199999996</v>
      </c>
      <c r="T6" s="2">
        <v>0</v>
      </c>
      <c r="U6" s="2">
        <v>578561581.32000005</v>
      </c>
      <c r="V6" s="2">
        <v>0</v>
      </c>
      <c r="W6" s="2">
        <v>578561581.32000005</v>
      </c>
      <c r="X6" s="2">
        <v>378619674200</v>
      </c>
      <c r="Y6" s="2">
        <v>0</v>
      </c>
      <c r="Z6" s="2">
        <v>378619674200</v>
      </c>
      <c r="AA6" s="18">
        <v>23142463.252799999</v>
      </c>
      <c r="AB6" s="4">
        <v>29641809.772799999</v>
      </c>
      <c r="AC6" s="4">
        <f t="shared" si="0"/>
        <v>621890558.12</v>
      </c>
      <c r="AD6" s="4">
        <v>6000000</v>
      </c>
      <c r="AE6" s="4"/>
      <c r="AF6" s="4">
        <f t="shared" si="1"/>
        <v>35641809.772799999</v>
      </c>
      <c r="AG6" t="s">
        <v>30</v>
      </c>
      <c r="AS6"/>
      <c r="AT6"/>
      <c r="AU6"/>
    </row>
    <row r="7" spans="1:47" x14ac:dyDescent="0.25">
      <c r="A7" s="20">
        <v>201</v>
      </c>
      <c r="B7" t="s">
        <v>310</v>
      </c>
      <c r="C7" t="s">
        <v>2</v>
      </c>
      <c r="D7" t="s">
        <v>8</v>
      </c>
      <c r="E7" t="s">
        <v>35</v>
      </c>
      <c r="F7" s="2">
        <v>40482028000</v>
      </c>
      <c r="G7" s="2">
        <v>10968705000</v>
      </c>
      <c r="H7" s="2">
        <v>29513323000</v>
      </c>
      <c r="I7" s="2">
        <v>86659425</v>
      </c>
      <c r="J7" s="2">
        <v>23823564</v>
      </c>
      <c r="K7" s="2">
        <v>62835861</v>
      </c>
      <c r="L7" s="2">
        <v>70466613.799999997</v>
      </c>
      <c r="M7" s="2">
        <v>19436082</v>
      </c>
      <c r="N7" s="2">
        <v>51030531.799999997</v>
      </c>
      <c r="O7" s="15">
        <v>0.1</v>
      </c>
      <c r="P7" s="2">
        <v>1943608.2</v>
      </c>
      <c r="Q7" s="13">
        <v>0.2</v>
      </c>
      <c r="R7" s="15">
        <v>0</v>
      </c>
      <c r="S7" s="2">
        <v>10206106.359999999</v>
      </c>
      <c r="T7" s="2">
        <v>0</v>
      </c>
      <c r="U7" s="2">
        <v>584885915.44000006</v>
      </c>
      <c r="V7" s="2">
        <v>35978500.640000001</v>
      </c>
      <c r="W7" s="2">
        <v>548907414.79999995</v>
      </c>
      <c r="X7" s="2">
        <v>426566878900</v>
      </c>
      <c r="Y7" s="2">
        <v>14791045900</v>
      </c>
      <c r="Z7" s="2">
        <v>411775833000</v>
      </c>
      <c r="AA7" s="18">
        <v>22316081.5984</v>
      </c>
      <c r="AB7" s="4">
        <v>34465796.158399999</v>
      </c>
      <c r="AC7" s="4">
        <f t="shared" si="0"/>
        <v>655352529.24000001</v>
      </c>
      <c r="AD7" s="4">
        <v>6000000</v>
      </c>
      <c r="AE7" s="4"/>
      <c r="AF7" s="4">
        <f t="shared" si="1"/>
        <v>40465796.158399999</v>
      </c>
      <c r="AG7" t="s">
        <v>15</v>
      </c>
      <c r="AS7"/>
      <c r="AT7"/>
      <c r="AU7"/>
    </row>
    <row r="8" spans="1:47" s="39" customFormat="1" x14ac:dyDescent="0.25">
      <c r="A8" s="38">
        <v>202</v>
      </c>
      <c r="B8" t="s">
        <v>310</v>
      </c>
      <c r="C8" s="39" t="s">
        <v>2</v>
      </c>
      <c r="D8" s="39" t="s">
        <v>4</v>
      </c>
      <c r="E8" s="39" t="s">
        <v>6</v>
      </c>
      <c r="F8" s="40">
        <v>152192525000</v>
      </c>
      <c r="G8" s="40">
        <v>37623411000</v>
      </c>
      <c r="H8" s="40">
        <v>114569114000</v>
      </c>
      <c r="I8" s="40">
        <v>259827700</v>
      </c>
      <c r="J8" s="40">
        <v>71444003</v>
      </c>
      <c r="K8" s="40">
        <v>188383697</v>
      </c>
      <c r="L8" s="40">
        <v>198950690</v>
      </c>
      <c r="M8" s="40">
        <v>56394638.600000001</v>
      </c>
      <c r="N8" s="40">
        <v>142556051.40000001</v>
      </c>
      <c r="O8" s="41">
        <v>0.1</v>
      </c>
      <c r="P8" s="40">
        <v>5639463.8600000003</v>
      </c>
      <c r="Q8" s="42">
        <v>0.25</v>
      </c>
      <c r="R8" s="41">
        <v>0.4</v>
      </c>
      <c r="S8" s="40">
        <v>35639012.850000001</v>
      </c>
      <c r="T8" s="40">
        <v>0</v>
      </c>
      <c r="U8" s="40">
        <v>764158538.75999999</v>
      </c>
      <c r="V8" s="40">
        <v>109735636.36</v>
      </c>
      <c r="W8" s="40">
        <v>654422902.39999998</v>
      </c>
      <c r="X8" s="40">
        <v>578727970600</v>
      </c>
      <c r="Y8" s="40">
        <v>59460314100</v>
      </c>
      <c r="Z8" s="40">
        <v>519267656500</v>
      </c>
      <c r="AA8" s="43">
        <v>27274272.459600002</v>
      </c>
      <c r="AB8" s="44">
        <v>68552749.169599995</v>
      </c>
      <c r="AC8" s="44">
        <f t="shared" si="0"/>
        <v>963109228.75999999</v>
      </c>
      <c r="AD8" s="44">
        <v>1000000</v>
      </c>
      <c r="AE8" s="44"/>
      <c r="AF8" s="44">
        <f t="shared" si="1"/>
        <v>69552749.169599995</v>
      </c>
      <c r="AG8" s="39" t="s">
        <v>22</v>
      </c>
    </row>
    <row r="9" spans="1:47" x14ac:dyDescent="0.25">
      <c r="A9" s="20">
        <v>208</v>
      </c>
      <c r="B9" t="s">
        <v>310</v>
      </c>
      <c r="C9" t="s">
        <v>2</v>
      </c>
      <c r="D9" t="s">
        <v>8</v>
      </c>
      <c r="E9" t="s">
        <v>40</v>
      </c>
      <c r="F9" s="2">
        <v>60911797000</v>
      </c>
      <c r="G9" s="2">
        <v>411480000</v>
      </c>
      <c r="H9" s="2">
        <v>60500317000</v>
      </c>
      <c r="I9" s="2">
        <v>120093243</v>
      </c>
      <c r="J9" s="2">
        <v>1320590</v>
      </c>
      <c r="K9" s="2">
        <v>118772653</v>
      </c>
      <c r="L9" s="2">
        <v>95728524.200000003</v>
      </c>
      <c r="M9" s="2">
        <v>1155998</v>
      </c>
      <c r="N9" s="2">
        <v>94572526.200000003</v>
      </c>
      <c r="O9" s="15">
        <v>0.1</v>
      </c>
      <c r="P9" s="2">
        <v>115599.8</v>
      </c>
      <c r="Q9" s="13">
        <v>0.2</v>
      </c>
      <c r="R9" s="15">
        <v>0</v>
      </c>
      <c r="S9" s="2">
        <v>18914505.239999998</v>
      </c>
      <c r="T9" s="2">
        <v>0</v>
      </c>
      <c r="U9" s="2">
        <v>398052723.04000002</v>
      </c>
      <c r="V9" s="2">
        <v>87948694.799999997</v>
      </c>
      <c r="W9" s="2">
        <v>310104028.24000001</v>
      </c>
      <c r="X9" s="2">
        <v>211589447400</v>
      </c>
      <c r="Y9" s="2">
        <v>56284423000</v>
      </c>
      <c r="Z9" s="2">
        <v>155305024400</v>
      </c>
      <c r="AA9" s="18">
        <v>13283648.0776</v>
      </c>
      <c r="AB9" s="4">
        <v>32313753.117600001</v>
      </c>
      <c r="AC9" s="4">
        <f t="shared" si="0"/>
        <v>493781247.24000001</v>
      </c>
      <c r="AD9" s="4">
        <v>6000000</v>
      </c>
      <c r="AE9" s="4"/>
      <c r="AF9" s="4">
        <f t="shared" si="1"/>
        <v>38313753.117600001</v>
      </c>
      <c r="AG9" t="s">
        <v>15</v>
      </c>
      <c r="AS9"/>
      <c r="AT9"/>
      <c r="AU9"/>
    </row>
    <row r="10" spans="1:47" x14ac:dyDescent="0.25">
      <c r="A10" s="20">
        <v>209</v>
      </c>
      <c r="B10" t="s">
        <v>310</v>
      </c>
      <c r="C10" t="s">
        <v>9</v>
      </c>
      <c r="D10" t="s">
        <v>16</v>
      </c>
      <c r="E10" t="s">
        <v>20</v>
      </c>
      <c r="F10" s="2">
        <v>100853585500</v>
      </c>
      <c r="G10" s="2">
        <v>0</v>
      </c>
      <c r="H10" s="2">
        <v>100853585500</v>
      </c>
      <c r="I10" s="2">
        <v>186051949</v>
      </c>
      <c r="J10" s="2">
        <v>0</v>
      </c>
      <c r="K10" s="2">
        <v>186051949</v>
      </c>
      <c r="L10" s="2">
        <v>145710514.80000001</v>
      </c>
      <c r="M10" s="2">
        <v>0</v>
      </c>
      <c r="N10" s="2">
        <v>145710514.80000001</v>
      </c>
      <c r="O10" s="15">
        <v>0.1</v>
      </c>
      <c r="P10" s="2">
        <v>0</v>
      </c>
      <c r="Q10" s="13">
        <v>0.25</v>
      </c>
      <c r="R10" s="15">
        <v>0</v>
      </c>
      <c r="S10" s="2">
        <v>36427628.700000003</v>
      </c>
      <c r="T10" s="2">
        <v>0</v>
      </c>
      <c r="U10" s="2">
        <v>506966276.07999998</v>
      </c>
      <c r="V10" s="2">
        <v>0</v>
      </c>
      <c r="W10" s="2">
        <v>506966276.07999998</v>
      </c>
      <c r="X10" s="2">
        <v>287301834800</v>
      </c>
      <c r="Y10" s="2">
        <v>0</v>
      </c>
      <c r="Z10" s="2">
        <v>287301834800</v>
      </c>
      <c r="AA10" s="18">
        <v>20278651.043200001</v>
      </c>
      <c r="AB10" s="4">
        <v>56706279.743199997</v>
      </c>
      <c r="AC10" s="4">
        <f t="shared" si="0"/>
        <v>652676790.88</v>
      </c>
      <c r="AD10" s="4">
        <v>6000000</v>
      </c>
      <c r="AE10" s="4"/>
      <c r="AF10" s="4">
        <f t="shared" si="1"/>
        <v>62706279.743199997</v>
      </c>
      <c r="AG10" t="s">
        <v>17</v>
      </c>
      <c r="AS10"/>
      <c r="AT10"/>
      <c r="AU10"/>
    </row>
    <row r="11" spans="1:47" x14ac:dyDescent="0.25">
      <c r="A11" s="20">
        <v>229</v>
      </c>
      <c r="B11" t="s">
        <v>310</v>
      </c>
      <c r="C11" t="s">
        <v>2</v>
      </c>
      <c r="D11" t="s">
        <v>4</v>
      </c>
      <c r="E11" t="s">
        <v>43</v>
      </c>
      <c r="F11" s="2">
        <v>22510412000</v>
      </c>
      <c r="G11" s="2">
        <v>1958668000</v>
      </c>
      <c r="H11" s="2">
        <v>20551744000</v>
      </c>
      <c r="I11" s="2">
        <v>55619842</v>
      </c>
      <c r="J11" s="2">
        <v>5805640</v>
      </c>
      <c r="K11" s="2">
        <v>49814202</v>
      </c>
      <c r="L11" s="2">
        <v>46615677.200000003</v>
      </c>
      <c r="M11" s="2">
        <v>5022172.8</v>
      </c>
      <c r="N11" s="2">
        <v>41593504.399999999</v>
      </c>
      <c r="O11" s="15">
        <v>0.1</v>
      </c>
      <c r="P11" s="2">
        <v>502217.28</v>
      </c>
      <c r="Q11" s="13">
        <v>0.15</v>
      </c>
      <c r="R11" s="15">
        <v>0</v>
      </c>
      <c r="S11" s="2">
        <v>6239025.6600000001</v>
      </c>
      <c r="T11" s="2">
        <v>0</v>
      </c>
      <c r="U11" s="2">
        <v>384006456.31999999</v>
      </c>
      <c r="V11" s="2">
        <v>178260734.19999999</v>
      </c>
      <c r="W11" s="2">
        <v>205745722.12</v>
      </c>
      <c r="X11" s="2">
        <v>258720696700</v>
      </c>
      <c r="Y11" s="2">
        <v>115592392000</v>
      </c>
      <c r="Z11" s="2">
        <v>143128304700</v>
      </c>
      <c r="AA11" s="18">
        <v>10012436.2268</v>
      </c>
      <c r="AB11" s="4">
        <v>16753679.1668</v>
      </c>
      <c r="AC11" s="4">
        <f t="shared" si="0"/>
        <v>430622133.51999998</v>
      </c>
      <c r="AD11" s="4">
        <v>6000000</v>
      </c>
      <c r="AE11" s="4"/>
      <c r="AF11" s="4">
        <f t="shared" si="1"/>
        <v>22753679.1668</v>
      </c>
      <c r="AG11" t="s">
        <v>22</v>
      </c>
      <c r="AS11"/>
      <c r="AT11"/>
      <c r="AU11"/>
    </row>
    <row r="12" spans="1:47" x14ac:dyDescent="0.25">
      <c r="A12" s="20">
        <v>234</v>
      </c>
      <c r="B12" t="s">
        <v>310</v>
      </c>
      <c r="C12" t="s">
        <v>2</v>
      </c>
      <c r="D12" t="s">
        <v>8</v>
      </c>
      <c r="E12" t="s">
        <v>44</v>
      </c>
      <c r="F12" s="2">
        <v>28916799000</v>
      </c>
      <c r="G12" s="2">
        <v>13268972000</v>
      </c>
      <c r="H12" s="2">
        <v>15647827000</v>
      </c>
      <c r="I12" s="2">
        <v>64048222</v>
      </c>
      <c r="J12" s="2">
        <v>27671003</v>
      </c>
      <c r="K12" s="2">
        <v>36377219</v>
      </c>
      <c r="L12" s="2">
        <v>52481502.399999999</v>
      </c>
      <c r="M12" s="2">
        <v>22363414.199999999</v>
      </c>
      <c r="N12" s="2">
        <v>30118088.199999999</v>
      </c>
      <c r="O12" s="15">
        <v>0.1</v>
      </c>
      <c r="P12" s="2">
        <v>2236341.42</v>
      </c>
      <c r="Q12" s="13">
        <v>0.15</v>
      </c>
      <c r="R12" s="15">
        <v>0</v>
      </c>
      <c r="S12" s="2">
        <v>4517713.2300000004</v>
      </c>
      <c r="T12" s="2">
        <v>0</v>
      </c>
      <c r="U12" s="2">
        <v>572628077.44000006</v>
      </c>
      <c r="V12" s="2">
        <v>37032398.799999997</v>
      </c>
      <c r="W12" s="2">
        <v>535595678.63999999</v>
      </c>
      <c r="X12" s="2">
        <v>348890908900</v>
      </c>
      <c r="Y12" s="2">
        <v>16623343000</v>
      </c>
      <c r="Z12" s="2">
        <v>332267565900</v>
      </c>
      <c r="AA12" s="18">
        <v>21794151.1336</v>
      </c>
      <c r="AB12" s="4">
        <v>28548205.783599999</v>
      </c>
      <c r="AC12" s="4">
        <f t="shared" si="0"/>
        <v>625109579.84000003</v>
      </c>
      <c r="AD12" s="4">
        <v>6000000</v>
      </c>
      <c r="AE12" s="4"/>
      <c r="AF12" s="4">
        <f t="shared" si="1"/>
        <v>34548205.783600003</v>
      </c>
      <c r="AG12" t="s">
        <v>15</v>
      </c>
      <c r="AS12"/>
      <c r="AT12"/>
      <c r="AU12"/>
    </row>
    <row r="13" spans="1:47" x14ac:dyDescent="0.25">
      <c r="A13" s="20">
        <v>277</v>
      </c>
      <c r="B13" t="s">
        <v>310</v>
      </c>
      <c r="C13" t="s">
        <v>2</v>
      </c>
      <c r="D13" t="s">
        <v>337</v>
      </c>
      <c r="E13" t="s">
        <v>46</v>
      </c>
      <c r="F13" s="2">
        <v>82953432000</v>
      </c>
      <c r="G13" s="2">
        <v>1432950000</v>
      </c>
      <c r="H13" s="2">
        <v>81520482000</v>
      </c>
      <c r="I13" s="2">
        <v>149710461</v>
      </c>
      <c r="J13" s="2">
        <v>4244605</v>
      </c>
      <c r="K13" s="2">
        <v>145465856</v>
      </c>
      <c r="L13" s="2">
        <v>116529088.2</v>
      </c>
      <c r="M13" s="2">
        <v>3671425</v>
      </c>
      <c r="N13" s="2">
        <v>112857663.2</v>
      </c>
      <c r="O13" s="15">
        <v>0.1</v>
      </c>
      <c r="P13" s="2">
        <v>367142.5</v>
      </c>
      <c r="Q13" s="13">
        <v>0.25</v>
      </c>
      <c r="R13" s="15">
        <v>0</v>
      </c>
      <c r="S13" s="2">
        <v>28214415.800000001</v>
      </c>
      <c r="T13" s="2">
        <v>0</v>
      </c>
      <c r="U13" s="2">
        <v>556701563.67999995</v>
      </c>
      <c r="V13" s="2">
        <v>54397623.880000003</v>
      </c>
      <c r="W13" s="2">
        <v>502303939.80000001</v>
      </c>
      <c r="X13" s="2">
        <v>393079495800</v>
      </c>
      <c r="Y13" s="2">
        <v>31738177800</v>
      </c>
      <c r="Z13" s="2">
        <v>361341318000</v>
      </c>
      <c r="AA13" s="18">
        <v>20636133.830800001</v>
      </c>
      <c r="AB13" s="4">
        <v>49217692.130800001</v>
      </c>
      <c r="AC13" s="4">
        <f t="shared" si="0"/>
        <v>673230651.88</v>
      </c>
      <c r="AD13" s="4">
        <v>6000000</v>
      </c>
      <c r="AE13" s="4"/>
      <c r="AF13" s="4">
        <f t="shared" si="1"/>
        <v>55217692.130800001</v>
      </c>
      <c r="AG13" t="s">
        <v>3</v>
      </c>
      <c r="AS13"/>
      <c r="AT13"/>
      <c r="AU13"/>
    </row>
    <row r="14" spans="1:47" x14ac:dyDescent="0.25">
      <c r="A14" s="20">
        <v>283</v>
      </c>
      <c r="B14" t="s">
        <v>310</v>
      </c>
      <c r="C14" t="s">
        <v>2</v>
      </c>
      <c r="D14" t="s">
        <v>337</v>
      </c>
      <c r="E14" t="s">
        <v>48</v>
      </c>
      <c r="F14" s="2">
        <v>17187976000</v>
      </c>
      <c r="G14" s="2">
        <v>1117382000</v>
      </c>
      <c r="H14" s="2">
        <v>16070594000</v>
      </c>
      <c r="I14" s="2">
        <v>35671371</v>
      </c>
      <c r="J14" s="2">
        <v>1690837</v>
      </c>
      <c r="K14" s="2">
        <v>33980534</v>
      </c>
      <c r="L14" s="2">
        <v>28796180.600000001</v>
      </c>
      <c r="M14" s="2">
        <v>1243884.2</v>
      </c>
      <c r="N14" s="2">
        <v>27552296.399999999</v>
      </c>
      <c r="O14" s="15">
        <v>0.1</v>
      </c>
      <c r="P14" s="2">
        <v>124388.42</v>
      </c>
      <c r="Q14" s="13">
        <v>0.1</v>
      </c>
      <c r="R14" s="15">
        <v>0</v>
      </c>
      <c r="S14" s="2">
        <v>2755229.64</v>
      </c>
      <c r="T14" s="2">
        <v>0</v>
      </c>
      <c r="U14" s="2">
        <v>831838809.27999997</v>
      </c>
      <c r="V14" s="2">
        <v>87598414.799999997</v>
      </c>
      <c r="W14" s="2">
        <v>744240394.48000002</v>
      </c>
      <c r="X14" s="2">
        <v>539962666800</v>
      </c>
      <c r="Y14" s="2">
        <v>54059533000</v>
      </c>
      <c r="Z14" s="2">
        <v>485903133800</v>
      </c>
      <c r="AA14" s="18">
        <v>30645599.927200001</v>
      </c>
      <c r="AB14" s="4">
        <v>33525217.987199999</v>
      </c>
      <c r="AC14" s="4">
        <f t="shared" si="0"/>
        <v>860634989.88</v>
      </c>
      <c r="AD14" s="4">
        <v>6000000</v>
      </c>
      <c r="AE14" s="4"/>
      <c r="AF14" s="4">
        <f t="shared" si="1"/>
        <v>39525217.987199999</v>
      </c>
      <c r="AG14" t="s">
        <v>3</v>
      </c>
      <c r="AS14"/>
      <c r="AT14"/>
      <c r="AU14"/>
    </row>
    <row r="15" spans="1:47" x14ac:dyDescent="0.25">
      <c r="A15" s="20">
        <v>287</v>
      </c>
      <c r="B15" t="s">
        <v>310</v>
      </c>
      <c r="C15" t="s">
        <v>2</v>
      </c>
      <c r="D15" t="s">
        <v>8</v>
      </c>
      <c r="E15" t="s">
        <v>49</v>
      </c>
      <c r="F15" s="2">
        <v>36080847000</v>
      </c>
      <c r="G15" s="2">
        <v>25423110000</v>
      </c>
      <c r="H15" s="2">
        <v>10657737000</v>
      </c>
      <c r="I15" s="2">
        <v>76885575</v>
      </c>
      <c r="J15" s="2">
        <v>48216948</v>
      </c>
      <c r="K15" s="2">
        <v>28668627</v>
      </c>
      <c r="L15" s="2">
        <v>62453236.200000003</v>
      </c>
      <c r="M15" s="2">
        <v>38047704</v>
      </c>
      <c r="N15" s="2">
        <v>24405532.199999999</v>
      </c>
      <c r="O15" s="15">
        <v>0.1</v>
      </c>
      <c r="P15" s="2">
        <v>3804770.4</v>
      </c>
      <c r="Q15" s="13">
        <v>0.2</v>
      </c>
      <c r="R15" s="15">
        <v>0</v>
      </c>
      <c r="S15" s="2">
        <v>4881106.4400000004</v>
      </c>
      <c r="T15" s="2">
        <v>0</v>
      </c>
      <c r="U15" s="2">
        <v>909289932.44000006</v>
      </c>
      <c r="V15" s="2">
        <v>82087028.599999994</v>
      </c>
      <c r="W15" s="2">
        <v>827202903.84000003</v>
      </c>
      <c r="X15" s="2">
        <v>731849681400</v>
      </c>
      <c r="Y15" s="2">
        <v>51040096000</v>
      </c>
      <c r="Z15" s="2">
        <v>680809585400</v>
      </c>
      <c r="AA15" s="18">
        <v>33908986.439599998</v>
      </c>
      <c r="AB15" s="4">
        <v>42594863.279600002</v>
      </c>
      <c r="AC15" s="4">
        <f t="shared" si="0"/>
        <v>971743168.6400001</v>
      </c>
      <c r="AD15" s="4">
        <v>6000000</v>
      </c>
      <c r="AE15" s="4"/>
      <c r="AF15" s="4">
        <f t="shared" si="1"/>
        <v>48594863.279600002</v>
      </c>
      <c r="AG15" t="s">
        <v>15</v>
      </c>
      <c r="AS15"/>
      <c r="AT15"/>
      <c r="AU15"/>
    </row>
    <row r="16" spans="1:47" x14ac:dyDescent="0.25">
      <c r="A16" s="20">
        <v>294</v>
      </c>
      <c r="B16" t="s">
        <v>310</v>
      </c>
      <c r="C16" t="s">
        <v>2</v>
      </c>
      <c r="D16" t="s">
        <v>4</v>
      </c>
      <c r="E16" t="s">
        <v>52</v>
      </c>
      <c r="F16" s="2">
        <v>203103146000</v>
      </c>
      <c r="G16" s="2">
        <v>1477096000</v>
      </c>
      <c r="H16" s="2">
        <v>201626050000</v>
      </c>
      <c r="I16" s="2">
        <v>361614471</v>
      </c>
      <c r="J16" s="2">
        <v>4259086</v>
      </c>
      <c r="K16" s="2">
        <v>357355385</v>
      </c>
      <c r="L16" s="2">
        <v>280373212.60000002</v>
      </c>
      <c r="M16" s="2">
        <v>3668247.6</v>
      </c>
      <c r="N16" s="2">
        <v>276704965</v>
      </c>
      <c r="O16" s="15">
        <v>0.1</v>
      </c>
      <c r="P16" s="2">
        <v>366824.76</v>
      </c>
      <c r="Q16" s="13">
        <v>0.25</v>
      </c>
      <c r="R16" s="15">
        <v>0.45</v>
      </c>
      <c r="S16" s="2">
        <v>94517234.25</v>
      </c>
      <c r="T16" s="2">
        <v>0</v>
      </c>
      <c r="U16" s="2">
        <v>395843105.80000001</v>
      </c>
      <c r="V16" s="2">
        <v>116500327.59999999</v>
      </c>
      <c r="W16" s="2">
        <v>279342778.19999999</v>
      </c>
      <c r="X16" s="2">
        <v>261878683000</v>
      </c>
      <c r="Y16" s="2">
        <v>86081411000</v>
      </c>
      <c r="Z16" s="2">
        <v>175797272000</v>
      </c>
      <c r="AA16" s="18">
        <v>12338714.403999999</v>
      </c>
      <c r="AB16" s="4">
        <v>107222773.414</v>
      </c>
      <c r="AC16" s="4">
        <f t="shared" si="0"/>
        <v>676216318.4000001</v>
      </c>
      <c r="AD16" s="4">
        <v>6000000</v>
      </c>
      <c r="AE16" s="4"/>
      <c r="AF16" s="4">
        <f t="shared" si="1"/>
        <v>113222773.414</v>
      </c>
      <c r="AG16" t="s">
        <v>22</v>
      </c>
      <c r="AS16"/>
      <c r="AT16"/>
      <c r="AU16"/>
    </row>
    <row r="17" spans="1:47" x14ac:dyDescent="0.25">
      <c r="A17" s="20">
        <v>305</v>
      </c>
      <c r="B17" t="s">
        <v>310</v>
      </c>
      <c r="C17" t="s">
        <v>2</v>
      </c>
      <c r="D17" t="s">
        <v>8</v>
      </c>
      <c r="E17" t="s">
        <v>54</v>
      </c>
      <c r="F17" s="2">
        <v>15690181000</v>
      </c>
      <c r="G17" s="2">
        <v>0</v>
      </c>
      <c r="H17" s="2">
        <v>15690181000</v>
      </c>
      <c r="I17" s="2">
        <v>38235363</v>
      </c>
      <c r="J17" s="2">
        <v>0</v>
      </c>
      <c r="K17" s="2">
        <v>38235363</v>
      </c>
      <c r="L17" s="2">
        <v>31959290.600000001</v>
      </c>
      <c r="M17" s="2">
        <v>0</v>
      </c>
      <c r="N17" s="2">
        <v>31959290.600000001</v>
      </c>
      <c r="O17" s="15">
        <v>0.1</v>
      </c>
      <c r="P17" s="2">
        <v>0</v>
      </c>
      <c r="Q17" s="13">
        <v>0.15</v>
      </c>
      <c r="R17" s="15">
        <v>0</v>
      </c>
      <c r="S17" s="2">
        <v>4793893.59</v>
      </c>
      <c r="T17" s="2">
        <v>0</v>
      </c>
      <c r="U17" s="2">
        <v>311656349.27999997</v>
      </c>
      <c r="V17" s="2">
        <v>12492368.800000001</v>
      </c>
      <c r="W17" s="2">
        <v>299163980.48000002</v>
      </c>
      <c r="X17" s="2">
        <v>224652561800</v>
      </c>
      <c r="Y17" s="2">
        <v>4454338000</v>
      </c>
      <c r="Z17" s="2">
        <v>220198223800</v>
      </c>
      <c r="AA17" s="18">
        <v>12091482.907199999</v>
      </c>
      <c r="AB17" s="4">
        <v>16885376.497200001</v>
      </c>
      <c r="AC17" s="4">
        <f t="shared" si="0"/>
        <v>343615639.88</v>
      </c>
      <c r="AD17" s="4">
        <v>6000000</v>
      </c>
      <c r="AE17" s="4"/>
      <c r="AF17" s="4">
        <f t="shared" si="1"/>
        <v>22885376.497200001</v>
      </c>
      <c r="AG17" t="s">
        <v>15</v>
      </c>
      <c r="AS17"/>
      <c r="AT17"/>
      <c r="AU17"/>
    </row>
    <row r="18" spans="1:47" s="46" customFormat="1" x14ac:dyDescent="0.25">
      <c r="A18" s="45">
        <v>317</v>
      </c>
      <c r="B18" s="46" t="s">
        <v>311</v>
      </c>
      <c r="C18" s="46" t="s">
        <v>2</v>
      </c>
      <c r="D18" s="46" t="s">
        <v>8</v>
      </c>
      <c r="E18" s="46" t="s">
        <v>56</v>
      </c>
      <c r="F18" s="47">
        <v>32917780700</v>
      </c>
      <c r="G18" s="47">
        <v>13198527700</v>
      </c>
      <c r="H18" s="47">
        <v>19719253000</v>
      </c>
      <c r="I18" s="47">
        <v>69675241</v>
      </c>
      <c r="J18" s="47">
        <v>31447364</v>
      </c>
      <c r="K18" s="47">
        <v>38227877</v>
      </c>
      <c r="L18" s="47">
        <v>56508128.719999999</v>
      </c>
      <c r="M18" s="47">
        <v>26167952.920000002</v>
      </c>
      <c r="N18" s="47">
        <v>30340175.800000001</v>
      </c>
      <c r="O18" s="48">
        <v>0.1</v>
      </c>
      <c r="P18" s="47">
        <v>2616795.2919999999</v>
      </c>
      <c r="Q18" s="49">
        <v>0.15</v>
      </c>
      <c r="R18" s="48">
        <v>0</v>
      </c>
      <c r="S18" s="47">
        <v>4551026.37</v>
      </c>
      <c r="T18" s="47">
        <v>0</v>
      </c>
      <c r="U18" s="47">
        <v>173831931.80000001</v>
      </c>
      <c r="V18" s="47">
        <v>27616261.399999999</v>
      </c>
      <c r="W18" s="47">
        <v>146215670.40000001</v>
      </c>
      <c r="X18" s="47">
        <v>75944383000</v>
      </c>
      <c r="Y18" s="47">
        <v>11815164000</v>
      </c>
      <c r="Z18" s="47">
        <v>64129219000</v>
      </c>
      <c r="AA18" s="50">
        <v>4662632.7259999998</v>
      </c>
      <c r="AB18" s="51">
        <v>11830454.388</v>
      </c>
      <c r="AC18" s="51">
        <f t="shared" si="0"/>
        <v>230340060.52000001</v>
      </c>
      <c r="AD18" s="51">
        <v>4000000</v>
      </c>
      <c r="AE18" s="51">
        <v>4000000</v>
      </c>
      <c r="AF18" s="51">
        <f t="shared" si="1"/>
        <v>19830454.388</v>
      </c>
      <c r="AG18" s="46" t="s">
        <v>15</v>
      </c>
    </row>
    <row r="19" spans="1:47" x14ac:dyDescent="0.25">
      <c r="A19" s="20">
        <v>380</v>
      </c>
      <c r="B19" t="s">
        <v>310</v>
      </c>
      <c r="C19" t="s">
        <v>9</v>
      </c>
      <c r="D19" t="s">
        <v>10</v>
      </c>
      <c r="E19" t="s">
        <v>68</v>
      </c>
      <c r="F19" s="2">
        <v>13769060000</v>
      </c>
      <c r="G19" s="2">
        <v>0</v>
      </c>
      <c r="H19" s="2">
        <v>13769060000</v>
      </c>
      <c r="I19" s="2">
        <v>22348678</v>
      </c>
      <c r="J19" s="2">
        <v>0</v>
      </c>
      <c r="K19" s="2">
        <v>22348678</v>
      </c>
      <c r="L19" s="2">
        <v>16841054</v>
      </c>
      <c r="M19" s="2">
        <v>0</v>
      </c>
      <c r="N19" s="2">
        <v>16841054</v>
      </c>
      <c r="O19" s="15">
        <v>0.1</v>
      </c>
      <c r="P19" s="2">
        <v>0</v>
      </c>
      <c r="Q19" s="13">
        <v>0.1</v>
      </c>
      <c r="R19" s="15">
        <v>0</v>
      </c>
      <c r="S19" s="2">
        <v>1684105.4</v>
      </c>
      <c r="T19" s="2">
        <v>0</v>
      </c>
      <c r="U19" s="2">
        <v>358668129.68000001</v>
      </c>
      <c r="V19" s="2">
        <v>0</v>
      </c>
      <c r="W19" s="2">
        <v>358668129.68000001</v>
      </c>
      <c r="X19" s="2">
        <v>244627733300</v>
      </c>
      <c r="Y19" s="2">
        <v>0</v>
      </c>
      <c r="Z19" s="2">
        <v>244627733300</v>
      </c>
      <c r="AA19" s="18">
        <v>14346725.187200001</v>
      </c>
      <c r="AB19" s="4">
        <v>16030830.587200001</v>
      </c>
      <c r="AC19" s="4">
        <f t="shared" si="0"/>
        <v>375509183.68000001</v>
      </c>
      <c r="AD19" s="4">
        <v>6000000</v>
      </c>
      <c r="AE19" s="4"/>
      <c r="AF19" s="4">
        <f t="shared" si="1"/>
        <v>22030830.587200001</v>
      </c>
      <c r="AG19" t="s">
        <v>69</v>
      </c>
      <c r="AS19"/>
      <c r="AT19"/>
      <c r="AU19"/>
    </row>
    <row r="20" spans="1:47" x14ac:dyDescent="0.25">
      <c r="A20" s="20">
        <v>400</v>
      </c>
      <c r="B20" t="s">
        <v>310</v>
      </c>
      <c r="C20" t="s">
        <v>9</v>
      </c>
      <c r="D20" t="s">
        <v>10</v>
      </c>
      <c r="E20" t="s">
        <v>76</v>
      </c>
      <c r="F20" s="2">
        <v>7400721300</v>
      </c>
      <c r="G20" s="2">
        <v>0</v>
      </c>
      <c r="H20" s="2">
        <v>7400721300</v>
      </c>
      <c r="I20" s="2">
        <v>21963564</v>
      </c>
      <c r="J20" s="2">
        <v>0</v>
      </c>
      <c r="K20" s="2">
        <v>21963564</v>
      </c>
      <c r="L20" s="2">
        <v>19003275.48</v>
      </c>
      <c r="M20" s="2">
        <v>0</v>
      </c>
      <c r="N20" s="2">
        <v>19003275.48</v>
      </c>
      <c r="O20" s="15">
        <v>0.1</v>
      </c>
      <c r="P20" s="2">
        <v>0</v>
      </c>
      <c r="Q20" s="13">
        <v>0.1</v>
      </c>
      <c r="R20" s="15">
        <v>0</v>
      </c>
      <c r="S20" s="2">
        <v>1900327.548</v>
      </c>
      <c r="T20" s="2">
        <v>0</v>
      </c>
      <c r="U20" s="2">
        <v>306349784.92000002</v>
      </c>
      <c r="V20" s="2">
        <v>0</v>
      </c>
      <c r="W20" s="2">
        <v>306349784.92000002</v>
      </c>
      <c r="X20" s="2">
        <v>206425360200</v>
      </c>
      <c r="Y20" s="2">
        <v>0</v>
      </c>
      <c r="Z20" s="2">
        <v>206425360200</v>
      </c>
      <c r="AA20" s="18">
        <v>12253991.3968</v>
      </c>
      <c r="AB20" s="4">
        <v>14154318.944800001</v>
      </c>
      <c r="AC20" s="4">
        <f t="shared" si="0"/>
        <v>325353060.40000004</v>
      </c>
      <c r="AD20" s="4">
        <v>6000000</v>
      </c>
      <c r="AE20" s="4"/>
      <c r="AF20" s="4">
        <f t="shared" si="1"/>
        <v>20154318.944800001</v>
      </c>
      <c r="AG20" t="s">
        <v>37</v>
      </c>
      <c r="AS20"/>
      <c r="AT20"/>
      <c r="AU20"/>
    </row>
    <row r="21" spans="1:47" x14ac:dyDescent="0.25">
      <c r="A21" s="20">
        <v>418</v>
      </c>
      <c r="B21" t="s">
        <v>310</v>
      </c>
      <c r="C21" t="s">
        <v>9</v>
      </c>
      <c r="D21" t="s">
        <v>10</v>
      </c>
      <c r="E21" t="s">
        <v>37</v>
      </c>
      <c r="F21" s="2">
        <v>1655000</v>
      </c>
      <c r="G21" s="2">
        <v>0</v>
      </c>
      <c r="H21" s="2">
        <v>1655000</v>
      </c>
      <c r="I21" s="2">
        <v>5793</v>
      </c>
      <c r="J21" s="2">
        <v>0</v>
      </c>
      <c r="K21" s="2">
        <v>5793</v>
      </c>
      <c r="L21" s="2">
        <v>5131</v>
      </c>
      <c r="M21" s="2">
        <v>0</v>
      </c>
      <c r="N21" s="2">
        <v>5131</v>
      </c>
      <c r="O21" s="15">
        <v>0</v>
      </c>
      <c r="P21" s="2">
        <v>0</v>
      </c>
      <c r="Q21" s="13">
        <v>0</v>
      </c>
      <c r="R21" s="15">
        <v>0</v>
      </c>
      <c r="S21" s="2">
        <v>0</v>
      </c>
      <c r="T21" s="2">
        <v>0</v>
      </c>
      <c r="U21" s="2">
        <v>588263755.03999996</v>
      </c>
      <c r="V21" s="2">
        <v>0</v>
      </c>
      <c r="W21" s="2">
        <v>588263755.03999996</v>
      </c>
      <c r="X21" s="2">
        <v>316586297400</v>
      </c>
      <c r="Y21" s="2">
        <v>0</v>
      </c>
      <c r="Z21" s="2">
        <v>316586297400</v>
      </c>
      <c r="AA21" s="18">
        <v>23530550.2016</v>
      </c>
      <c r="AB21" s="4">
        <v>23530550.2016</v>
      </c>
      <c r="AC21" s="4">
        <f t="shared" si="0"/>
        <v>588268886.03999996</v>
      </c>
      <c r="AD21" s="4">
        <v>6000000</v>
      </c>
      <c r="AE21" s="4"/>
      <c r="AF21" s="4">
        <f t="shared" si="1"/>
        <v>29530550.2016</v>
      </c>
      <c r="AG21" t="s">
        <v>12</v>
      </c>
      <c r="AS21"/>
      <c r="AT21"/>
      <c r="AU21"/>
    </row>
    <row r="22" spans="1:47" x14ac:dyDescent="0.25">
      <c r="A22" s="20">
        <v>419</v>
      </c>
      <c r="B22" t="s">
        <v>310</v>
      </c>
      <c r="C22" t="s">
        <v>9</v>
      </c>
      <c r="D22" t="s">
        <v>10</v>
      </c>
      <c r="E22" t="s">
        <v>69</v>
      </c>
      <c r="F22" s="2">
        <v>217078000</v>
      </c>
      <c r="G22" s="2">
        <v>0</v>
      </c>
      <c r="H22" s="2">
        <v>217078000</v>
      </c>
      <c r="I22" s="2">
        <v>674574</v>
      </c>
      <c r="J22" s="2">
        <v>0</v>
      </c>
      <c r="K22" s="2">
        <v>674574</v>
      </c>
      <c r="L22" s="2">
        <v>587742.80000000005</v>
      </c>
      <c r="M22" s="2">
        <v>0</v>
      </c>
      <c r="N22" s="2">
        <v>587742.80000000005</v>
      </c>
      <c r="O22" s="15">
        <v>0</v>
      </c>
      <c r="P22" s="2">
        <v>0</v>
      </c>
      <c r="Q22" s="13">
        <v>0</v>
      </c>
      <c r="R22" s="15">
        <v>0</v>
      </c>
      <c r="S22" s="2">
        <v>0</v>
      </c>
      <c r="T22" s="2">
        <v>0</v>
      </c>
      <c r="U22" s="2">
        <v>330307209.31999999</v>
      </c>
      <c r="V22" s="2">
        <v>0</v>
      </c>
      <c r="W22" s="2">
        <v>330307209.31999999</v>
      </c>
      <c r="X22" s="2">
        <v>202854306700</v>
      </c>
      <c r="Y22" s="2">
        <v>0</v>
      </c>
      <c r="Z22" s="2">
        <v>202854306700</v>
      </c>
      <c r="AA22" s="18">
        <v>13212288.3728</v>
      </c>
      <c r="AB22" s="4">
        <v>13212288.3728</v>
      </c>
      <c r="AC22" s="4">
        <f t="shared" si="0"/>
        <v>330894952.12</v>
      </c>
      <c r="AD22" s="4">
        <v>6000000</v>
      </c>
      <c r="AE22" s="4"/>
      <c r="AF22" s="4">
        <f t="shared" si="1"/>
        <v>19212288.3728</v>
      </c>
      <c r="AG22" t="s">
        <v>12</v>
      </c>
      <c r="AS22"/>
      <c r="AT22"/>
      <c r="AU22"/>
    </row>
    <row r="23" spans="1:47" x14ac:dyDescent="0.25">
      <c r="A23" s="20">
        <v>425</v>
      </c>
      <c r="B23" t="s">
        <v>310</v>
      </c>
      <c r="C23" t="s">
        <v>9</v>
      </c>
      <c r="D23" t="s">
        <v>28</v>
      </c>
      <c r="E23" t="s">
        <v>83</v>
      </c>
      <c r="F23" s="2">
        <v>19235235000</v>
      </c>
      <c r="G23" s="2">
        <v>0</v>
      </c>
      <c r="H23" s="2">
        <v>19235235000</v>
      </c>
      <c r="I23" s="2">
        <v>54909890</v>
      </c>
      <c r="J23" s="2">
        <v>0</v>
      </c>
      <c r="K23" s="2">
        <v>54909890</v>
      </c>
      <c r="L23" s="2">
        <v>47215796</v>
      </c>
      <c r="M23" s="2">
        <v>0</v>
      </c>
      <c r="N23" s="2">
        <v>47215796</v>
      </c>
      <c r="O23" s="15">
        <v>0.1</v>
      </c>
      <c r="P23" s="2">
        <v>0</v>
      </c>
      <c r="Q23" s="13">
        <v>0.15</v>
      </c>
      <c r="R23" s="15">
        <v>0</v>
      </c>
      <c r="S23" s="2">
        <v>7082369.4000000004</v>
      </c>
      <c r="T23" s="2">
        <v>0</v>
      </c>
      <c r="U23" s="2">
        <v>298861674.83999997</v>
      </c>
      <c r="V23" s="2">
        <v>0</v>
      </c>
      <c r="W23" s="2">
        <v>298861674.83999997</v>
      </c>
      <c r="X23" s="2">
        <v>154342760400</v>
      </c>
      <c r="Y23" s="2">
        <v>0</v>
      </c>
      <c r="Z23" s="2">
        <v>154342760400</v>
      </c>
      <c r="AA23" s="18">
        <v>11954466.9936</v>
      </c>
      <c r="AB23" s="4">
        <v>19036836.393599998</v>
      </c>
      <c r="AC23" s="4">
        <f t="shared" si="0"/>
        <v>346077470.83999997</v>
      </c>
      <c r="AD23" s="4">
        <v>6000000</v>
      </c>
      <c r="AE23" s="4"/>
      <c r="AF23" s="4">
        <f t="shared" si="1"/>
        <v>25036836.393599998</v>
      </c>
      <c r="AG23" t="s">
        <v>18</v>
      </c>
      <c r="AS23"/>
      <c r="AT23"/>
      <c r="AU23"/>
    </row>
    <row r="24" spans="1:47" x14ac:dyDescent="0.25">
      <c r="A24" s="20">
        <v>443</v>
      </c>
      <c r="B24" t="s">
        <v>310</v>
      </c>
      <c r="C24" t="s">
        <v>9</v>
      </c>
      <c r="D24" t="s">
        <v>16</v>
      </c>
      <c r="E24" t="s">
        <v>33</v>
      </c>
      <c r="F24" s="2">
        <v>146756982700</v>
      </c>
      <c r="G24" s="2">
        <v>0</v>
      </c>
      <c r="H24" s="2">
        <v>146756982700</v>
      </c>
      <c r="I24" s="2">
        <v>276482525</v>
      </c>
      <c r="J24" s="2">
        <v>0</v>
      </c>
      <c r="K24" s="2">
        <v>276482525</v>
      </c>
      <c r="L24" s="2">
        <v>217779731.91999999</v>
      </c>
      <c r="M24" s="2">
        <v>0</v>
      </c>
      <c r="N24" s="2">
        <v>217779731.91999999</v>
      </c>
      <c r="O24" s="15">
        <v>0.1</v>
      </c>
      <c r="P24" s="2">
        <v>0</v>
      </c>
      <c r="Q24" s="13">
        <v>0.25</v>
      </c>
      <c r="R24" s="15">
        <v>0.4</v>
      </c>
      <c r="S24" s="2">
        <v>64611892.767999999</v>
      </c>
      <c r="T24" s="2">
        <v>0</v>
      </c>
      <c r="U24" s="2">
        <v>603253544.72000003</v>
      </c>
      <c r="V24" s="2">
        <v>0</v>
      </c>
      <c r="W24" s="2">
        <v>603253544.72000003</v>
      </c>
      <c r="X24" s="2">
        <v>419380368200</v>
      </c>
      <c r="Y24" s="2">
        <v>0</v>
      </c>
      <c r="Z24" s="2">
        <v>419380368200</v>
      </c>
      <c r="AA24" s="18">
        <v>24130141.788800001</v>
      </c>
      <c r="AB24" s="4">
        <v>88742034.556799993</v>
      </c>
      <c r="AC24" s="4">
        <f t="shared" si="0"/>
        <v>821033276.63999999</v>
      </c>
      <c r="AD24" s="4">
        <v>6000000</v>
      </c>
      <c r="AE24" s="4"/>
      <c r="AF24" s="4">
        <f t="shared" si="1"/>
        <v>94742034.556799993</v>
      </c>
      <c r="AG24" t="s">
        <v>17</v>
      </c>
      <c r="AS24"/>
      <c r="AT24"/>
      <c r="AU24"/>
    </row>
    <row r="25" spans="1:47" x14ac:dyDescent="0.25">
      <c r="A25" s="20">
        <v>475</v>
      </c>
      <c r="B25" t="s">
        <v>310</v>
      </c>
      <c r="C25" t="s">
        <v>2</v>
      </c>
      <c r="D25" t="s">
        <v>338</v>
      </c>
      <c r="E25" t="s">
        <v>95</v>
      </c>
      <c r="F25" s="2">
        <v>38076912800</v>
      </c>
      <c r="G25" s="2">
        <v>0</v>
      </c>
      <c r="H25" s="2">
        <v>38076912800</v>
      </c>
      <c r="I25" s="2">
        <v>78382350</v>
      </c>
      <c r="J25" s="2">
        <v>0</v>
      </c>
      <c r="K25" s="2">
        <v>78382350</v>
      </c>
      <c r="L25" s="2">
        <v>63151584.880000003</v>
      </c>
      <c r="M25" s="2">
        <v>0</v>
      </c>
      <c r="N25" s="2">
        <v>63151584.880000003</v>
      </c>
      <c r="O25" s="15">
        <v>0.1</v>
      </c>
      <c r="P25" s="2">
        <v>0</v>
      </c>
      <c r="Q25" s="13">
        <v>0.2</v>
      </c>
      <c r="R25" s="15">
        <v>0</v>
      </c>
      <c r="S25" s="2">
        <v>12630316.976</v>
      </c>
      <c r="T25" s="2">
        <v>0</v>
      </c>
      <c r="U25" s="2">
        <v>403333278.39999998</v>
      </c>
      <c r="V25" s="2">
        <v>77131387.400000006</v>
      </c>
      <c r="W25" s="2">
        <v>326201891</v>
      </c>
      <c r="X25" s="2">
        <v>266727974000</v>
      </c>
      <c r="Y25" s="2">
        <v>45207691500</v>
      </c>
      <c r="Z25" s="2">
        <v>221520282500</v>
      </c>
      <c r="AA25" s="18">
        <v>13819389.514</v>
      </c>
      <c r="AB25" s="4">
        <v>26449706.489999998</v>
      </c>
      <c r="AC25" s="4">
        <f t="shared" si="0"/>
        <v>466484863.27999997</v>
      </c>
      <c r="AD25" s="4">
        <v>6000000</v>
      </c>
      <c r="AE25" s="4"/>
      <c r="AF25" s="4">
        <f t="shared" si="1"/>
        <v>32449706.489999998</v>
      </c>
      <c r="AG25" t="s">
        <v>14</v>
      </c>
      <c r="AS25"/>
      <c r="AT25"/>
      <c r="AU25"/>
    </row>
    <row r="26" spans="1:47" x14ac:dyDescent="0.25">
      <c r="A26" s="20">
        <v>591</v>
      </c>
      <c r="B26" t="s">
        <v>310</v>
      </c>
      <c r="C26" t="s">
        <v>2</v>
      </c>
      <c r="D26" t="s">
        <v>337</v>
      </c>
      <c r="E26" t="s">
        <v>103</v>
      </c>
      <c r="F26" s="2">
        <v>35056790000</v>
      </c>
      <c r="G26" s="2">
        <v>12742410000</v>
      </c>
      <c r="H26" s="2">
        <v>22314380000</v>
      </c>
      <c r="I26" s="2">
        <v>65099052</v>
      </c>
      <c r="J26" s="2">
        <v>22749512</v>
      </c>
      <c r="K26" s="2">
        <v>42349540</v>
      </c>
      <c r="L26" s="2">
        <v>51076336</v>
      </c>
      <c r="M26" s="2">
        <v>17652548</v>
      </c>
      <c r="N26" s="2">
        <v>33423788</v>
      </c>
      <c r="O26" s="15">
        <v>0.1</v>
      </c>
      <c r="P26" s="2">
        <v>1765254.8</v>
      </c>
      <c r="Q26" s="13">
        <v>0.15</v>
      </c>
      <c r="R26" s="15">
        <v>0</v>
      </c>
      <c r="S26" s="2">
        <v>5013568.2</v>
      </c>
      <c r="T26" s="2">
        <v>0</v>
      </c>
      <c r="U26" s="2">
        <v>402543146.48000002</v>
      </c>
      <c r="V26" s="2">
        <v>67316159.599999994</v>
      </c>
      <c r="W26" s="2">
        <v>335226986.88</v>
      </c>
      <c r="X26" s="2">
        <v>228883533800</v>
      </c>
      <c r="Y26" s="2">
        <v>29314396000</v>
      </c>
      <c r="Z26" s="2">
        <v>199569137800</v>
      </c>
      <c r="AA26" s="18">
        <v>14082241.0712</v>
      </c>
      <c r="AB26" s="4">
        <v>20861064.071199998</v>
      </c>
      <c r="AC26" s="4">
        <f t="shared" si="0"/>
        <v>453619482.48000002</v>
      </c>
      <c r="AD26" s="4">
        <v>6000000</v>
      </c>
      <c r="AE26" s="4"/>
      <c r="AF26" s="4">
        <f t="shared" si="1"/>
        <v>26861064.071199998</v>
      </c>
      <c r="AG26" t="s">
        <v>3</v>
      </c>
      <c r="AS26"/>
      <c r="AT26"/>
      <c r="AU26"/>
    </row>
    <row r="27" spans="1:47" x14ac:dyDescent="0.25">
      <c r="A27" s="20">
        <v>639</v>
      </c>
      <c r="B27" t="s">
        <v>310</v>
      </c>
      <c r="C27" t="s">
        <v>2</v>
      </c>
      <c r="D27" t="s">
        <v>8</v>
      </c>
      <c r="E27" t="s">
        <v>111</v>
      </c>
      <c r="F27" s="2">
        <v>655640171000</v>
      </c>
      <c r="G27" s="2">
        <v>883196000</v>
      </c>
      <c r="H27" s="2">
        <v>654756975000</v>
      </c>
      <c r="I27" s="2">
        <v>989882500</v>
      </c>
      <c r="J27" s="2">
        <v>3091189</v>
      </c>
      <c r="K27" s="2">
        <v>986791311</v>
      </c>
      <c r="L27" s="2">
        <v>727626431.60000002</v>
      </c>
      <c r="M27" s="2">
        <v>2737910.6</v>
      </c>
      <c r="N27" s="2">
        <v>724888521</v>
      </c>
      <c r="O27" s="15">
        <v>0.1</v>
      </c>
      <c r="P27" s="2">
        <v>273791.06</v>
      </c>
      <c r="Q27" s="13">
        <v>0.25</v>
      </c>
      <c r="R27" s="15">
        <v>0.5</v>
      </c>
      <c r="S27" s="2">
        <v>324944260.5</v>
      </c>
      <c r="T27" s="2">
        <v>0</v>
      </c>
      <c r="U27" s="2">
        <v>398339275.44</v>
      </c>
      <c r="V27" s="2">
        <v>56256706.200000003</v>
      </c>
      <c r="W27" s="2">
        <v>342082569.24000001</v>
      </c>
      <c r="X27" s="2">
        <v>252425988900</v>
      </c>
      <c r="Y27" s="2">
        <v>33799137000</v>
      </c>
      <c r="Z27" s="2">
        <v>218626851900</v>
      </c>
      <c r="AA27" s="18">
        <v>14245869.831599999</v>
      </c>
      <c r="AB27" s="4">
        <v>339463921.39160001</v>
      </c>
      <c r="AC27" s="4">
        <f t="shared" si="0"/>
        <v>1125965707.04</v>
      </c>
      <c r="AD27" s="4">
        <v>6000000</v>
      </c>
      <c r="AE27" s="4"/>
      <c r="AF27" s="4">
        <f t="shared" si="1"/>
        <v>345463921.39160001</v>
      </c>
      <c r="AG27" t="s">
        <v>15</v>
      </c>
      <c r="AS27"/>
      <c r="AT27"/>
      <c r="AU27"/>
    </row>
    <row r="28" spans="1:47" x14ac:dyDescent="0.25">
      <c r="A28" s="20">
        <v>815</v>
      </c>
      <c r="B28" t="s">
        <v>310</v>
      </c>
      <c r="C28" t="s">
        <v>2</v>
      </c>
      <c r="D28" t="s">
        <v>338</v>
      </c>
      <c r="E28" t="s">
        <v>177</v>
      </c>
      <c r="F28" s="2">
        <v>21462372300</v>
      </c>
      <c r="G28" s="2">
        <v>650123000</v>
      </c>
      <c r="H28" s="2">
        <v>20812249300</v>
      </c>
      <c r="I28" s="2">
        <v>47184558</v>
      </c>
      <c r="J28" s="2">
        <v>2148898</v>
      </c>
      <c r="K28" s="2">
        <v>45035660</v>
      </c>
      <c r="L28" s="2">
        <v>38599609.079999998</v>
      </c>
      <c r="M28" s="2">
        <v>1888848.8</v>
      </c>
      <c r="N28" s="2">
        <v>36710760.280000001</v>
      </c>
      <c r="O28" s="15">
        <v>0.1</v>
      </c>
      <c r="P28" s="2">
        <v>188884.88</v>
      </c>
      <c r="Q28" s="13">
        <v>0.15</v>
      </c>
      <c r="R28" s="15">
        <v>0</v>
      </c>
      <c r="S28" s="2">
        <v>5506614.0420000004</v>
      </c>
      <c r="T28" s="2">
        <v>0</v>
      </c>
      <c r="U28" s="2">
        <v>615706298.67999995</v>
      </c>
      <c r="V28" s="2">
        <v>41480338.399999999</v>
      </c>
      <c r="W28" s="2">
        <v>574225960.27999997</v>
      </c>
      <c r="X28" s="2">
        <v>412248180800</v>
      </c>
      <c r="Y28" s="2">
        <v>27243884000</v>
      </c>
      <c r="Z28" s="2">
        <v>385004296800</v>
      </c>
      <c r="AA28" s="18">
        <v>23383841.795200001</v>
      </c>
      <c r="AB28" s="4">
        <v>29079340.7172</v>
      </c>
      <c r="AC28" s="4">
        <f t="shared" si="0"/>
        <v>654305907.75999999</v>
      </c>
      <c r="AD28" s="4">
        <v>6000000</v>
      </c>
      <c r="AE28" s="4"/>
      <c r="AF28" s="4">
        <f t="shared" si="1"/>
        <v>35079340.717199996</v>
      </c>
      <c r="AG28" t="s">
        <v>14</v>
      </c>
      <c r="AS28"/>
      <c r="AT28"/>
      <c r="AU28"/>
    </row>
    <row r="29" spans="1:47" x14ac:dyDescent="0.25">
      <c r="A29" s="20">
        <v>961</v>
      </c>
      <c r="B29" t="s">
        <v>310</v>
      </c>
      <c r="C29" t="s">
        <v>2</v>
      </c>
      <c r="D29" t="s">
        <v>215</v>
      </c>
      <c r="E29" t="s">
        <v>198</v>
      </c>
      <c r="F29" s="2">
        <v>267068359000</v>
      </c>
      <c r="G29" s="2">
        <v>0</v>
      </c>
      <c r="H29" s="2">
        <v>267068359000</v>
      </c>
      <c r="I29" s="2">
        <v>415302147</v>
      </c>
      <c r="J29" s="2">
        <v>0</v>
      </c>
      <c r="K29" s="2">
        <v>415302147</v>
      </c>
      <c r="L29" s="2">
        <v>308474803.39999998</v>
      </c>
      <c r="M29" s="2">
        <v>0</v>
      </c>
      <c r="N29" s="2">
        <v>308474803.39999998</v>
      </c>
      <c r="O29" s="15">
        <v>0.1</v>
      </c>
      <c r="P29" s="2">
        <v>0</v>
      </c>
      <c r="Q29" s="13">
        <v>0.25</v>
      </c>
      <c r="R29" s="15">
        <v>0.5</v>
      </c>
      <c r="S29" s="2">
        <v>116737401.7</v>
      </c>
      <c r="T29" s="2">
        <v>0</v>
      </c>
      <c r="U29" s="2">
        <v>710982727.63999999</v>
      </c>
      <c r="V29" s="2">
        <v>308760</v>
      </c>
      <c r="W29" s="2">
        <v>710673967.63999999</v>
      </c>
      <c r="X29" s="2">
        <v>475851603400</v>
      </c>
      <c r="Y29" s="2">
        <v>99600000</v>
      </c>
      <c r="Z29" s="2">
        <v>475752003400</v>
      </c>
      <c r="AA29" s="18">
        <v>28430046.305599999</v>
      </c>
      <c r="AB29" s="4">
        <v>145167448.00560001</v>
      </c>
      <c r="AC29" s="4">
        <f t="shared" si="0"/>
        <v>1019457531.04</v>
      </c>
      <c r="AD29" s="4">
        <v>6000000</v>
      </c>
      <c r="AE29" s="4"/>
      <c r="AF29" s="4">
        <f t="shared" si="1"/>
        <v>151167448.00560001</v>
      </c>
      <c r="AG29" t="s">
        <v>218</v>
      </c>
      <c r="AS29"/>
      <c r="AT29"/>
      <c r="AU29"/>
    </row>
    <row r="30" spans="1:47" x14ac:dyDescent="0.25">
      <c r="A30" s="20">
        <v>988</v>
      </c>
      <c r="B30" t="s">
        <v>310</v>
      </c>
      <c r="C30" t="s">
        <v>9</v>
      </c>
      <c r="D30" t="s">
        <v>10</v>
      </c>
      <c r="E30" t="s">
        <v>204</v>
      </c>
      <c r="F30" s="2">
        <v>321898000</v>
      </c>
      <c r="G30" s="2">
        <v>0</v>
      </c>
      <c r="H30" s="2">
        <v>321898000</v>
      </c>
      <c r="I30" s="2">
        <v>1056944</v>
      </c>
      <c r="J30" s="2">
        <v>0</v>
      </c>
      <c r="K30" s="2">
        <v>1056944</v>
      </c>
      <c r="L30" s="2">
        <v>928184.8</v>
      </c>
      <c r="M30" s="2">
        <v>0</v>
      </c>
      <c r="N30" s="2">
        <v>928184.8</v>
      </c>
      <c r="O30" s="15">
        <v>0</v>
      </c>
      <c r="P30" s="2">
        <v>0</v>
      </c>
      <c r="Q30" s="13">
        <v>0</v>
      </c>
      <c r="R30" s="15">
        <v>0</v>
      </c>
      <c r="S30" s="2">
        <v>0</v>
      </c>
      <c r="T30" s="2">
        <v>0</v>
      </c>
      <c r="U30" s="2">
        <v>317839223.12</v>
      </c>
      <c r="V30" s="2">
        <v>0</v>
      </c>
      <c r="W30" s="2">
        <v>317839223.12</v>
      </c>
      <c r="X30" s="2">
        <v>184370109700</v>
      </c>
      <c r="Y30" s="2">
        <v>0</v>
      </c>
      <c r="Z30" s="2">
        <v>184370109700</v>
      </c>
      <c r="AA30" s="18">
        <v>12713568.924799999</v>
      </c>
      <c r="AB30" s="4">
        <v>12713568.924799999</v>
      </c>
      <c r="AC30" s="4">
        <f t="shared" si="0"/>
        <v>318767407.92000002</v>
      </c>
      <c r="AD30" s="4">
        <v>6000000</v>
      </c>
      <c r="AE30" s="4"/>
      <c r="AF30" s="4">
        <f t="shared" si="1"/>
        <v>18713568.924800001</v>
      </c>
      <c r="AG30" t="s">
        <v>12</v>
      </c>
      <c r="AS30"/>
      <c r="AT30"/>
      <c r="AU30"/>
    </row>
    <row r="31" spans="1:47" x14ac:dyDescent="0.25">
      <c r="A31" s="20">
        <v>1119</v>
      </c>
      <c r="B31" t="s">
        <v>310</v>
      </c>
      <c r="C31" t="s">
        <v>2</v>
      </c>
      <c r="D31" t="s">
        <v>4</v>
      </c>
      <c r="E31" t="s">
        <v>234</v>
      </c>
      <c r="F31" s="2">
        <v>111817563000</v>
      </c>
      <c r="G31" s="2">
        <v>220000000</v>
      </c>
      <c r="H31" s="2">
        <v>111597563000</v>
      </c>
      <c r="I31" s="2">
        <v>211234706</v>
      </c>
      <c r="J31" s="2">
        <v>660000</v>
      </c>
      <c r="K31" s="2">
        <v>210574706</v>
      </c>
      <c r="L31" s="2">
        <v>166507680.80000001</v>
      </c>
      <c r="M31" s="2">
        <v>572000</v>
      </c>
      <c r="N31" s="2">
        <v>165935680.80000001</v>
      </c>
      <c r="O31" s="15">
        <v>0.1</v>
      </c>
      <c r="P31" s="2">
        <v>57200</v>
      </c>
      <c r="Q31" s="13">
        <v>0.25</v>
      </c>
      <c r="R31" s="15">
        <v>0.4</v>
      </c>
      <c r="S31" s="2">
        <v>43874272.32</v>
      </c>
      <c r="T31" s="2">
        <v>0</v>
      </c>
      <c r="U31" s="2">
        <v>567742686</v>
      </c>
      <c r="V31" s="2">
        <v>88326082.159999996</v>
      </c>
      <c r="W31" s="2">
        <v>479416603.83999997</v>
      </c>
      <c r="X31" s="2">
        <v>429351752500</v>
      </c>
      <c r="Y31" s="2">
        <v>50293592100</v>
      </c>
      <c r="Z31" s="2">
        <v>379058160400</v>
      </c>
      <c r="AA31" s="18">
        <v>20059924.975200001</v>
      </c>
      <c r="AB31" s="4">
        <v>63991397.295199998</v>
      </c>
      <c r="AC31" s="4">
        <f t="shared" si="0"/>
        <v>734250366.79999995</v>
      </c>
      <c r="AD31" s="4">
        <v>6000000</v>
      </c>
      <c r="AE31" s="4"/>
      <c r="AF31" s="4">
        <f t="shared" si="1"/>
        <v>69991397.29519999</v>
      </c>
      <c r="AG31" t="s">
        <v>22</v>
      </c>
      <c r="AS31"/>
      <c r="AT31"/>
      <c r="AU31"/>
    </row>
    <row r="32" spans="1:47" x14ac:dyDescent="0.25">
      <c r="A32" s="20">
        <v>1181</v>
      </c>
      <c r="B32" t="s">
        <v>310</v>
      </c>
      <c r="C32" t="s">
        <v>2</v>
      </c>
      <c r="D32" t="s">
        <v>215</v>
      </c>
      <c r="E32" t="s">
        <v>263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15">
        <v>0</v>
      </c>
      <c r="P32" s="2">
        <v>0</v>
      </c>
      <c r="Q32" s="13">
        <v>0</v>
      </c>
      <c r="R32" s="15">
        <v>0</v>
      </c>
      <c r="S32" s="2">
        <v>0</v>
      </c>
      <c r="T32" s="2">
        <v>0</v>
      </c>
      <c r="U32" s="2">
        <v>1045219434.6</v>
      </c>
      <c r="V32" s="2">
        <v>1120189</v>
      </c>
      <c r="W32" s="2">
        <v>1044099245.6</v>
      </c>
      <c r="X32" s="2">
        <v>766154623500</v>
      </c>
      <c r="Y32" s="2">
        <v>1018350000</v>
      </c>
      <c r="Z32" s="2">
        <v>765136273500</v>
      </c>
      <c r="AA32" s="18">
        <v>41775171.714000002</v>
      </c>
      <c r="AB32" s="4">
        <v>41775171.714000002</v>
      </c>
      <c r="AC32" s="4">
        <f t="shared" si="0"/>
        <v>1045219434.6</v>
      </c>
      <c r="AD32" s="4">
        <v>6000000</v>
      </c>
      <c r="AE32" s="4"/>
      <c r="AF32" s="4">
        <f t="shared" si="1"/>
        <v>47775171.714000002</v>
      </c>
      <c r="AG32" t="s">
        <v>218</v>
      </c>
      <c r="AS32"/>
      <c r="AT32"/>
      <c r="AU32"/>
    </row>
    <row r="33" spans="1:48" x14ac:dyDescent="0.25">
      <c r="A33" s="20" t="s">
        <v>251</v>
      </c>
      <c r="B33" t="s">
        <v>310</v>
      </c>
      <c r="C33" t="s">
        <v>2</v>
      </c>
      <c r="D33" t="s">
        <v>215</v>
      </c>
      <c r="E33" t="s">
        <v>250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15">
        <v>0</v>
      </c>
      <c r="P33" s="2">
        <v>0</v>
      </c>
      <c r="Q33" s="13">
        <v>0</v>
      </c>
      <c r="R33" s="15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18">
        <v>0</v>
      </c>
      <c r="AB33" s="4">
        <v>0</v>
      </c>
      <c r="AC33" s="4">
        <f t="shared" si="0"/>
        <v>0</v>
      </c>
      <c r="AD33" s="4"/>
      <c r="AE33" s="4"/>
      <c r="AF33" s="4">
        <f t="shared" si="1"/>
        <v>0</v>
      </c>
      <c r="AG33" t="s">
        <v>218</v>
      </c>
      <c r="AS33"/>
      <c r="AT33"/>
      <c r="AU33"/>
    </row>
    <row r="34" spans="1:48" s="30" customFormat="1" x14ac:dyDescent="0.25">
      <c r="A34" s="31"/>
      <c r="C34" s="32"/>
      <c r="D34" s="32"/>
      <c r="E34" s="32"/>
      <c r="F34" s="32"/>
      <c r="G34" s="32"/>
      <c r="H34" s="33"/>
      <c r="I34" s="32"/>
      <c r="J34" s="34"/>
      <c r="K34" s="33"/>
      <c r="L34" s="32"/>
      <c r="M34" s="32"/>
      <c r="N34" s="32"/>
      <c r="O34" s="32"/>
      <c r="P34" s="32"/>
      <c r="Q34" s="32"/>
      <c r="R34" s="32"/>
      <c r="S34" s="32"/>
      <c r="T34" s="35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T34" s="36"/>
      <c r="AU34" s="36"/>
      <c r="AV34" s="37"/>
    </row>
    <row r="35" spans="1:48" s="30" customFormat="1" x14ac:dyDescent="0.25">
      <c r="A35" s="31"/>
      <c r="C35" s="32"/>
      <c r="D35" s="32"/>
      <c r="E35" s="32"/>
      <c r="F35" s="32"/>
      <c r="G35" s="32"/>
      <c r="H35" s="33"/>
      <c r="I35" s="32"/>
      <c r="J35" s="34"/>
      <c r="K35" s="33"/>
      <c r="L35" s="32"/>
      <c r="M35" s="32"/>
      <c r="N35" s="32"/>
      <c r="O35" s="32"/>
      <c r="P35" s="32"/>
      <c r="Q35" s="32"/>
      <c r="R35" s="32"/>
      <c r="S35" s="32"/>
      <c r="T35" s="35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T35" s="36"/>
      <c r="AU35" s="36"/>
      <c r="AV35" s="37"/>
    </row>
    <row r="36" spans="1:48" s="30" customFormat="1" x14ac:dyDescent="0.25">
      <c r="AS36" s="36"/>
      <c r="AT36" s="36"/>
      <c r="AU36" s="36"/>
    </row>
    <row r="37" spans="1:48" s="30" customFormat="1" x14ac:dyDescent="0.25">
      <c r="AS37" s="36"/>
      <c r="AT37" s="36"/>
      <c r="AU37" s="36"/>
    </row>
    <row r="38" spans="1:48" s="30" customFormat="1" x14ac:dyDescent="0.25">
      <c r="AS38" s="36"/>
      <c r="AT38" s="36"/>
      <c r="AU38" s="36"/>
    </row>
    <row r="39" spans="1:48" s="30" customFormat="1" x14ac:dyDescent="0.25">
      <c r="AS39" s="36"/>
      <c r="AT39" s="36"/>
      <c r="AU39" s="36"/>
    </row>
    <row r="40" spans="1:48" s="30" customFormat="1" x14ac:dyDescent="0.25">
      <c r="AS40" s="36"/>
      <c r="AT40" s="36"/>
      <c r="AU40" s="36"/>
    </row>
    <row r="41" spans="1:48" s="30" customFormat="1" x14ac:dyDescent="0.25">
      <c r="AS41" s="36"/>
      <c r="AT41" s="36"/>
      <c r="AU41" s="36"/>
    </row>
    <row r="42" spans="1:48" s="30" customFormat="1" x14ac:dyDescent="0.25">
      <c r="AS42" s="36"/>
      <c r="AT42" s="36"/>
      <c r="AU42" s="36"/>
    </row>
    <row r="43" spans="1:48" s="30" customFormat="1" x14ac:dyDescent="0.25">
      <c r="AS43" s="36"/>
      <c r="AT43" s="36"/>
      <c r="AU43" s="36"/>
    </row>
    <row r="44" spans="1:48" s="30" customFormat="1" x14ac:dyDescent="0.25">
      <c r="AS44" s="36"/>
      <c r="AT44" s="36"/>
      <c r="AU44" s="36"/>
    </row>
    <row r="45" spans="1:48" s="30" customFormat="1" x14ac:dyDescent="0.25">
      <c r="AS45" s="36"/>
      <c r="AT45" s="36"/>
      <c r="AU45" s="3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0"/>
  <sheetViews>
    <sheetView tabSelected="1" topLeftCell="C1" workbookViewId="0">
      <pane ySplit="1" topLeftCell="A2" activePane="bottomLeft" state="frozen"/>
      <selection pane="bottomLeft" activeCell="K10" sqref="K10"/>
    </sheetView>
  </sheetViews>
  <sheetFormatPr defaultRowHeight="15" x14ac:dyDescent="0.25"/>
  <cols>
    <col min="1" max="1" width="7" customWidth="1"/>
    <col min="2" max="2" width="8.7109375" customWidth="1"/>
    <col min="3" max="3" width="5.7109375" customWidth="1"/>
    <col min="4" max="4" width="6.5703125" customWidth="1"/>
    <col min="5" max="5" width="22" customWidth="1"/>
    <col min="6" max="6" width="17.5703125" style="4" customWidth="1"/>
    <col min="7" max="7" width="17.7109375" style="4" customWidth="1"/>
    <col min="8" max="8" width="17.42578125" style="25" customWidth="1"/>
    <col min="9" max="9" width="22.85546875" style="4" customWidth="1"/>
    <col min="10" max="10" width="17.28515625" style="25" customWidth="1"/>
    <col min="11" max="11" width="17.5703125" style="4" customWidth="1"/>
    <col min="12" max="12" width="21.140625" style="4" customWidth="1"/>
    <col min="13" max="13" width="11.140625" style="4" customWidth="1"/>
    <col min="14" max="14" width="10.140625" style="4" customWidth="1"/>
    <col min="15" max="15" width="11.140625" style="4" customWidth="1"/>
    <col min="16" max="16" width="2" style="4" customWidth="1"/>
    <col min="17" max="17" width="9.140625" style="4" customWidth="1"/>
    <col min="18" max="19" width="2" style="4" customWidth="1"/>
    <col min="20" max="20" width="10.140625" style="4" customWidth="1"/>
    <col min="21" max="21" width="9.140625" style="4" customWidth="1"/>
    <col min="22" max="24" width="11.140625" style="4" customWidth="1"/>
    <col min="25" max="25" width="14.85546875" style="4" customWidth="1"/>
    <col min="26" max="26" width="13.85546875" style="4" customWidth="1"/>
    <col min="27" max="27" width="14.85546875" style="4" customWidth="1"/>
    <col min="28" max="29" width="10.140625" style="4" customWidth="1"/>
    <col min="30" max="30" width="28.28515625" style="4" customWidth="1"/>
    <col min="31" max="31" width="15.5703125" style="7" customWidth="1"/>
    <col min="32" max="32" width="24.7109375" style="7" customWidth="1"/>
    <col min="33" max="33" width="15.140625" bestFit="1" customWidth="1"/>
    <col min="34" max="34" width="14.28515625" customWidth="1"/>
    <col min="35" max="35" width="12.5703125" customWidth="1"/>
  </cols>
  <sheetData>
    <row r="1" spans="1:35" s="3" customFormat="1" ht="46.5" customHeight="1" x14ac:dyDescent="0.25">
      <c r="A1" s="6" t="s">
        <v>120</v>
      </c>
      <c r="B1" s="6" t="s">
        <v>123</v>
      </c>
      <c r="C1" s="6" t="s">
        <v>158</v>
      </c>
      <c r="D1" s="6" t="s">
        <v>195</v>
      </c>
      <c r="E1" s="6" t="s">
        <v>124</v>
      </c>
      <c r="F1" s="23" t="s">
        <v>141</v>
      </c>
      <c r="G1" s="23" t="s">
        <v>142</v>
      </c>
      <c r="H1" s="27" t="s">
        <v>253</v>
      </c>
      <c r="I1" s="23" t="s">
        <v>254</v>
      </c>
      <c r="J1" s="28" t="s">
        <v>194</v>
      </c>
      <c r="K1" s="26" t="s">
        <v>201</v>
      </c>
      <c r="L1" s="23" t="s">
        <v>202</v>
      </c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12"/>
      <c r="AF1" s="12"/>
      <c r="AG1" s="6"/>
      <c r="AH1" s="11"/>
      <c r="AI1" s="11"/>
    </row>
    <row r="2" spans="1:35" x14ac:dyDescent="0.25">
      <c r="A2" s="29">
        <v>8</v>
      </c>
      <c r="B2" t="s">
        <v>2</v>
      </c>
      <c r="C2" t="s">
        <v>337</v>
      </c>
      <c r="D2" s="29">
        <v>2</v>
      </c>
      <c r="E2" t="s">
        <v>3</v>
      </c>
      <c r="F2" s="4">
        <v>1300647729800</v>
      </c>
      <c r="G2" s="4">
        <v>1997598079.0799999</v>
      </c>
      <c r="H2" s="25">
        <v>1.7999999999999999E-2</v>
      </c>
      <c r="I2" s="4">
        <f>H2*G2</f>
        <v>35956765.423439994</v>
      </c>
      <c r="J2" s="25">
        <v>7.1000000000000004E-3</v>
      </c>
      <c r="K2" s="4">
        <v>0</v>
      </c>
      <c r="L2" s="4">
        <f>I2+K2</f>
        <v>35956765.423439994</v>
      </c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 s="22"/>
      <c r="AF2" s="2"/>
      <c r="AG2" s="10"/>
      <c r="AH2" s="2"/>
      <c r="AI2" s="8"/>
    </row>
    <row r="3" spans="1:35" x14ac:dyDescent="0.25">
      <c r="A3" s="29">
        <v>42</v>
      </c>
      <c r="B3" t="s">
        <v>2</v>
      </c>
      <c r="C3" t="s">
        <v>338</v>
      </c>
      <c r="D3" s="29">
        <v>1</v>
      </c>
      <c r="E3" t="s">
        <v>14</v>
      </c>
      <c r="F3" s="4">
        <v>738551195900</v>
      </c>
      <c r="G3" s="4">
        <v>1120901618.6400001</v>
      </c>
      <c r="H3" s="25">
        <v>1.7999999999999999E-2</v>
      </c>
      <c r="I3" s="4">
        <f>H3*G3</f>
        <v>20176229.13552</v>
      </c>
      <c r="J3" s="25">
        <v>4.1000000000000003E-3</v>
      </c>
      <c r="K3" s="4">
        <v>0</v>
      </c>
      <c r="L3" s="4">
        <f>I3+K3</f>
        <v>20176229.13552</v>
      </c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 s="22"/>
      <c r="AF3" s="2"/>
      <c r="AG3" s="10"/>
      <c r="AH3" s="2"/>
      <c r="AI3" s="8"/>
    </row>
    <row r="4" spans="1:35" x14ac:dyDescent="0.25">
      <c r="A4" s="29">
        <v>44</v>
      </c>
      <c r="B4" t="s">
        <v>2</v>
      </c>
      <c r="C4" t="s">
        <v>8</v>
      </c>
      <c r="D4" s="29">
        <v>2</v>
      </c>
      <c r="E4" t="s">
        <v>15</v>
      </c>
      <c r="F4" s="4">
        <v>3150819080000</v>
      </c>
      <c r="G4" s="4">
        <v>4464446936</v>
      </c>
      <c r="H4" s="25">
        <v>1.7999999999999999E-2</v>
      </c>
      <c r="I4" s="4">
        <f t="shared" ref="I4:I9" si="0">H4*G4</f>
        <v>80360044.84799999</v>
      </c>
      <c r="J4" s="25">
        <v>1.72E-2</v>
      </c>
      <c r="K4" s="4">
        <v>25000000</v>
      </c>
      <c r="L4" s="4">
        <f t="shared" ref="L4:L9" si="1">I4+K4</f>
        <v>105360044.84799999</v>
      </c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 s="22"/>
      <c r="AF4" s="2"/>
      <c r="AG4" s="10"/>
      <c r="AH4" s="2"/>
      <c r="AI4" s="8"/>
    </row>
    <row r="5" spans="1:35" x14ac:dyDescent="0.25">
      <c r="A5" s="29">
        <v>1038</v>
      </c>
      <c r="B5" t="s">
        <v>2</v>
      </c>
      <c r="C5" t="s">
        <v>215</v>
      </c>
      <c r="D5" s="29">
        <v>2</v>
      </c>
      <c r="E5" t="s">
        <v>218</v>
      </c>
      <c r="F5" s="4">
        <v>1509553178900</v>
      </c>
      <c r="G5" s="4">
        <v>2066069211.4400001</v>
      </c>
      <c r="H5" s="25">
        <v>1.7999999999999999E-2</v>
      </c>
      <c r="I5" s="4">
        <f t="shared" si="0"/>
        <v>37189245.805919997</v>
      </c>
      <c r="J5" s="25">
        <v>8.2000000000000007E-3</v>
      </c>
      <c r="K5" s="4">
        <v>0</v>
      </c>
      <c r="L5" s="4">
        <f t="shared" si="1"/>
        <v>37189245.805919997</v>
      </c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 s="22"/>
      <c r="AF5" s="2"/>
      <c r="AG5" s="10"/>
      <c r="AI5" s="8"/>
    </row>
    <row r="6" spans="1:35" x14ac:dyDescent="0.25">
      <c r="A6" s="29">
        <v>63</v>
      </c>
      <c r="B6" t="s">
        <v>2</v>
      </c>
      <c r="C6" t="s">
        <v>4</v>
      </c>
      <c r="D6" s="29">
        <v>3</v>
      </c>
      <c r="E6" t="s">
        <v>22</v>
      </c>
      <c r="F6" s="4">
        <v>2029456941500</v>
      </c>
      <c r="G6" s="4">
        <v>2835391978.4000001</v>
      </c>
      <c r="H6" s="25">
        <v>1.7999999999999999E-2</v>
      </c>
      <c r="I6" s="4">
        <f t="shared" si="0"/>
        <v>51037055.611199997</v>
      </c>
      <c r="J6" s="25">
        <v>1.12E-2</v>
      </c>
      <c r="K6" s="4">
        <v>0</v>
      </c>
      <c r="L6" s="4">
        <f t="shared" si="1"/>
        <v>51037055.611199997</v>
      </c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 s="22"/>
      <c r="AF6" s="2"/>
      <c r="AG6" s="10"/>
      <c r="AH6" s="2"/>
      <c r="AI6" s="8"/>
    </row>
    <row r="7" spans="1:35" x14ac:dyDescent="0.25">
      <c r="A7" s="29">
        <v>136</v>
      </c>
      <c r="B7" t="s">
        <v>9</v>
      </c>
      <c r="C7" t="s">
        <v>10</v>
      </c>
      <c r="D7" s="29">
        <v>3</v>
      </c>
      <c r="E7" t="s">
        <v>12</v>
      </c>
      <c r="F7" s="4">
        <v>1276880676300</v>
      </c>
      <c r="G7" s="4">
        <v>2113091531.48</v>
      </c>
      <c r="H7" s="25">
        <v>1.7999999999999999E-2</v>
      </c>
      <c r="I7" s="4">
        <f t="shared" si="0"/>
        <v>38035647.566639997</v>
      </c>
      <c r="J7" s="25">
        <v>7.0000000000000001E-3</v>
      </c>
      <c r="K7" s="4">
        <v>0</v>
      </c>
      <c r="L7" s="4">
        <f t="shared" si="1"/>
        <v>38035647.566639997</v>
      </c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 s="22"/>
      <c r="AF7" s="2"/>
      <c r="AG7" s="10"/>
      <c r="AH7" s="2"/>
      <c r="AI7" s="8"/>
    </row>
    <row r="8" spans="1:35" x14ac:dyDescent="0.25">
      <c r="A8" s="29">
        <v>179</v>
      </c>
      <c r="B8" t="s">
        <v>9</v>
      </c>
      <c r="C8" t="s">
        <v>28</v>
      </c>
      <c r="D8" s="29">
        <v>2</v>
      </c>
      <c r="E8" t="s">
        <v>30</v>
      </c>
      <c r="F8" s="4">
        <v>1651472622900</v>
      </c>
      <c r="G8" s="4">
        <v>2370180185.8400002</v>
      </c>
      <c r="H8" s="25">
        <v>1.7999999999999999E-2</v>
      </c>
      <c r="I8" s="4">
        <f t="shared" si="0"/>
        <v>42663243.345119998</v>
      </c>
      <c r="J8" s="25">
        <v>9.1000000000000004E-3</v>
      </c>
      <c r="K8" s="4">
        <v>15000000</v>
      </c>
      <c r="L8" s="4">
        <f t="shared" si="1"/>
        <v>57663243.345119998</v>
      </c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 s="22"/>
      <c r="AF8" s="2"/>
      <c r="AG8" s="10"/>
      <c r="AH8" s="2"/>
      <c r="AI8" s="8"/>
    </row>
    <row r="9" spans="1:35" x14ac:dyDescent="0.25">
      <c r="A9" s="29">
        <v>51</v>
      </c>
      <c r="B9" t="s">
        <v>9</v>
      </c>
      <c r="C9" t="s">
        <v>16</v>
      </c>
      <c r="D9" s="29">
        <v>3</v>
      </c>
      <c r="E9" t="s">
        <v>17</v>
      </c>
      <c r="F9" s="4">
        <v>2301630551400</v>
      </c>
      <c r="G9" s="4">
        <v>3278324221.4400001</v>
      </c>
      <c r="H9" s="25">
        <v>1.7999999999999999E-2</v>
      </c>
      <c r="I9" s="4">
        <f t="shared" si="0"/>
        <v>59009835.985919997</v>
      </c>
      <c r="J9" s="25">
        <v>1.23E-2</v>
      </c>
      <c r="K9" s="4">
        <v>20000000</v>
      </c>
      <c r="L9" s="4">
        <f t="shared" si="1"/>
        <v>79009835.985919997</v>
      </c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 s="22"/>
      <c r="AF9" s="2"/>
      <c r="AG9" s="10"/>
      <c r="AH9" s="2"/>
      <c r="AI9" s="8"/>
    </row>
    <row r="10" spans="1:35" x14ac:dyDescent="0.25">
      <c r="B10" t="s">
        <v>2</v>
      </c>
      <c r="C10" t="s">
        <v>397</v>
      </c>
      <c r="E10" t="s">
        <v>398</v>
      </c>
      <c r="F10" s="4">
        <v>3076335000</v>
      </c>
      <c r="G10" s="4">
        <v>7699043</v>
      </c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 s="22"/>
      <c r="AF10" s="2"/>
      <c r="AG10" s="10"/>
      <c r="AH10" s="2"/>
      <c r="AI10" s="8"/>
    </row>
    <row r="11" spans="1:35" x14ac:dyDescent="0.25">
      <c r="B11" t="s">
        <v>2</v>
      </c>
      <c r="C11" t="s">
        <v>397</v>
      </c>
      <c r="E11" t="s">
        <v>314</v>
      </c>
      <c r="F11" s="4">
        <v>3076335000</v>
      </c>
      <c r="G11" s="4">
        <v>7699043</v>
      </c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 s="22"/>
      <c r="AF11" s="2"/>
      <c r="AG11" s="10"/>
      <c r="AH11" s="2"/>
      <c r="AI11" s="8"/>
    </row>
    <row r="12" spans="1:35" x14ac:dyDescent="0.25"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 s="22"/>
      <c r="AF12" s="2"/>
      <c r="AG12" s="10"/>
      <c r="AH12" s="2"/>
      <c r="AI12" s="8"/>
    </row>
    <row r="13" spans="1:35" x14ac:dyDescent="0.25"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</row>
    <row r="14" spans="1:35" x14ac:dyDescent="0.25">
      <c r="F14" s="2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</row>
    <row r="15" spans="1:35" x14ac:dyDescent="0.25">
      <c r="F15" s="4">
        <f>SUM(F2:F10)</f>
        <v>13962088311700</v>
      </c>
      <c r="G15" s="4">
        <f>SUM(G2:G10)</f>
        <v>20253702805.32</v>
      </c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</row>
    <row r="16" spans="1:35" x14ac:dyDescent="0.25">
      <c r="A16" s="4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 s="4"/>
      <c r="AF16"/>
    </row>
    <row r="17" spans="5:32" x14ac:dyDescent="0.25"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 s="4"/>
      <c r="AF17"/>
    </row>
    <row r="18" spans="5:32" x14ac:dyDescent="0.25">
      <c r="E18" t="s">
        <v>2</v>
      </c>
      <c r="F18" s="4">
        <v>8732104461100</v>
      </c>
      <c r="G18" s="2">
        <v>12492106866.559999</v>
      </c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</row>
    <row r="19" spans="5:32" x14ac:dyDescent="0.25">
      <c r="E19" s="4" t="s">
        <v>9</v>
      </c>
      <c r="F19" s="18">
        <v>5229983850600</v>
      </c>
      <c r="G19" s="2">
        <v>7761595938.7600002</v>
      </c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</row>
    <row r="20" spans="5:32" x14ac:dyDescent="0.25">
      <c r="E20" s="4" t="s">
        <v>255</v>
      </c>
      <c r="F20" s="4">
        <f>SUM(F18,F19)</f>
        <v>13962088311700</v>
      </c>
      <c r="G20" s="4">
        <f>SUM(G18,G19)</f>
        <v>20253702805.32</v>
      </c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5:32" x14ac:dyDescent="0.25"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</row>
    <row r="22" spans="5:32" x14ac:dyDescent="0.25"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</row>
    <row r="23" spans="5:32" x14ac:dyDescent="0.25"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</row>
    <row r="24" spans="5:32" x14ac:dyDescent="0.25"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</row>
    <row r="25" spans="5:32" x14ac:dyDescent="0.25"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</row>
    <row r="26" spans="5:32" x14ac:dyDescent="0.25"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</row>
    <row r="27" spans="5:32" x14ac:dyDescent="0.25"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</row>
    <row r="28" spans="5:32" x14ac:dyDescent="0.25"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</row>
    <row r="29" spans="5:32" x14ac:dyDescent="0.25"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</row>
    <row r="30" spans="5:32" x14ac:dyDescent="0.25"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</row>
    <row r="31" spans="5:32" x14ac:dyDescent="0.25"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</row>
    <row r="32" spans="5:32" x14ac:dyDescent="0.25"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</row>
    <row r="33" spans="12:30" x14ac:dyDescent="0.25"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</row>
    <row r="34" spans="12:30" x14ac:dyDescent="0.25"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</row>
    <row r="35" spans="12:30" x14ac:dyDescent="0.25"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</row>
    <row r="36" spans="12:30" x14ac:dyDescent="0.25"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</row>
    <row r="37" spans="12:30" x14ac:dyDescent="0.25"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</row>
    <row r="38" spans="12:30" x14ac:dyDescent="0.25"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12:30" x14ac:dyDescent="0.25"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</row>
    <row r="40" spans="12:30" x14ac:dyDescent="0.25"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</row>
    <row r="41" spans="12:30" x14ac:dyDescent="0.25"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</row>
    <row r="42" spans="12:30" x14ac:dyDescent="0.25"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</row>
    <row r="43" spans="12:30" x14ac:dyDescent="0.25"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</row>
    <row r="44" spans="12:30" x14ac:dyDescent="0.25"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</row>
    <row r="45" spans="12:30" x14ac:dyDescent="0.25"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</row>
    <row r="46" spans="12:30" x14ac:dyDescent="0.25"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</row>
    <row r="47" spans="12:30" x14ac:dyDescent="0.25"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</row>
    <row r="48" spans="12:30" x14ac:dyDescent="0.25"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</row>
    <row r="49" spans="12:30" x14ac:dyDescent="0.25"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</row>
    <row r="50" spans="12:30" x14ac:dyDescent="0.25"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</row>
    <row r="51" spans="12:30" x14ac:dyDescent="0.25"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</row>
    <row r="52" spans="12:30" x14ac:dyDescent="0.25"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</row>
    <row r="53" spans="12:30" x14ac:dyDescent="0.25"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</row>
    <row r="54" spans="12:30" x14ac:dyDescent="0.25"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</row>
    <row r="55" spans="12:30" x14ac:dyDescent="0.25"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</row>
    <row r="56" spans="12:30" x14ac:dyDescent="0.25"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</row>
    <row r="57" spans="12:30" x14ac:dyDescent="0.25"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</row>
    <row r="58" spans="12:30" x14ac:dyDescent="0.25"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</row>
    <row r="59" spans="12:30" x14ac:dyDescent="0.25"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</row>
    <row r="60" spans="12:30" x14ac:dyDescent="0.25"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</row>
    <row r="61" spans="12:30" x14ac:dyDescent="0.25"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</row>
    <row r="62" spans="12:30" x14ac:dyDescent="0.25"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</row>
    <row r="63" spans="12:30" x14ac:dyDescent="0.25"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</row>
    <row r="64" spans="12:30" x14ac:dyDescent="0.25"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</row>
    <row r="65" spans="12:30" x14ac:dyDescent="0.25"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</row>
    <row r="66" spans="12:30" x14ac:dyDescent="0.25"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</row>
    <row r="67" spans="12:30" x14ac:dyDescent="0.25"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</row>
    <row r="68" spans="12:30" x14ac:dyDescent="0.25"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</row>
    <row r="69" spans="12:30" x14ac:dyDescent="0.25"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</row>
    <row r="70" spans="12:30" x14ac:dyDescent="0.25"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</row>
    <row r="71" spans="12:30" x14ac:dyDescent="0.25"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</row>
    <row r="72" spans="12:30" x14ac:dyDescent="0.25"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</row>
    <row r="73" spans="12:30" x14ac:dyDescent="0.25"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</row>
    <row r="74" spans="12:30" x14ac:dyDescent="0.25"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</row>
    <row r="75" spans="12:30" x14ac:dyDescent="0.25"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</row>
    <row r="76" spans="12:30" x14ac:dyDescent="0.25"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</row>
    <row r="77" spans="12:30" x14ac:dyDescent="0.25"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</row>
    <row r="78" spans="12:30" x14ac:dyDescent="0.25"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</row>
    <row r="79" spans="12:30" x14ac:dyDescent="0.25"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</row>
    <row r="80" spans="12:30" x14ac:dyDescent="0.25"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</row>
    <row r="81" spans="12:30" x14ac:dyDescent="0.25"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</row>
    <row r="82" spans="12:30" x14ac:dyDescent="0.25"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</row>
    <row r="83" spans="12:30" x14ac:dyDescent="0.25"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</row>
    <row r="84" spans="12:30" x14ac:dyDescent="0.25"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</row>
    <row r="85" spans="12:30" x14ac:dyDescent="0.25"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</row>
    <row r="86" spans="12:30" x14ac:dyDescent="0.25"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</row>
    <row r="87" spans="12:30" x14ac:dyDescent="0.25"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</row>
    <row r="88" spans="12:30" x14ac:dyDescent="0.25"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</row>
    <row r="89" spans="12:30" x14ac:dyDescent="0.25"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</row>
    <row r="90" spans="12:30" x14ac:dyDescent="0.25"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</row>
    <row r="91" spans="12:30" x14ac:dyDescent="0.25"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</row>
    <row r="92" spans="12:30" x14ac:dyDescent="0.25"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</row>
    <row r="93" spans="12:30" x14ac:dyDescent="0.25"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</row>
    <row r="94" spans="12:30" x14ac:dyDescent="0.25"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</row>
    <row r="95" spans="12:30" x14ac:dyDescent="0.25"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</row>
    <row r="96" spans="12:30" x14ac:dyDescent="0.25"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</row>
    <row r="97" spans="12:30" x14ac:dyDescent="0.25"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</row>
    <row r="98" spans="12:30" x14ac:dyDescent="0.25"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</row>
    <row r="99" spans="12:30" x14ac:dyDescent="0.25"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</row>
    <row r="100" spans="12:30" x14ac:dyDescent="0.25"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</row>
    <row r="101" spans="12:30" x14ac:dyDescent="0.25"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</row>
    <row r="102" spans="12:30" x14ac:dyDescent="0.25"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</row>
    <row r="103" spans="12:30" x14ac:dyDescent="0.25"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</row>
    <row r="104" spans="12:30" x14ac:dyDescent="0.25"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</row>
    <row r="105" spans="12:30" x14ac:dyDescent="0.25"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</row>
    <row r="106" spans="12:30" x14ac:dyDescent="0.25"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</row>
    <row r="107" spans="12:30" x14ac:dyDescent="0.25"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</row>
    <row r="108" spans="12:30" x14ac:dyDescent="0.25"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</row>
    <row r="109" spans="12:30" x14ac:dyDescent="0.25"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</row>
    <row r="110" spans="12:30" x14ac:dyDescent="0.25"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</row>
    <row r="111" spans="12:30" x14ac:dyDescent="0.25"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</row>
    <row r="112" spans="12:30" x14ac:dyDescent="0.25"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</row>
    <row r="113" spans="12:30" x14ac:dyDescent="0.25"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</row>
    <row r="114" spans="12:30" x14ac:dyDescent="0.25"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</row>
    <row r="115" spans="12:30" x14ac:dyDescent="0.25"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</row>
    <row r="116" spans="12:30" x14ac:dyDescent="0.25"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</row>
    <row r="117" spans="12:30" x14ac:dyDescent="0.25"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</row>
    <row r="118" spans="12:30" x14ac:dyDescent="0.25"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</row>
    <row r="119" spans="12:30" x14ac:dyDescent="0.25"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</row>
    <row r="120" spans="12:30" x14ac:dyDescent="0.25"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</row>
    <row r="121" spans="12:30" x14ac:dyDescent="0.25"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</row>
    <row r="122" spans="12:30" x14ac:dyDescent="0.25"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</row>
    <row r="123" spans="12:30" x14ac:dyDescent="0.25"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</row>
    <row r="124" spans="12:30" x14ac:dyDescent="0.25"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</row>
    <row r="125" spans="12:30" x14ac:dyDescent="0.25"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</row>
    <row r="126" spans="12:30" x14ac:dyDescent="0.25"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</row>
    <row r="127" spans="12:30" x14ac:dyDescent="0.25"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</row>
    <row r="128" spans="12:30" x14ac:dyDescent="0.25"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</row>
    <row r="129" spans="12:30" x14ac:dyDescent="0.25"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</row>
    <row r="130" spans="12:30" x14ac:dyDescent="0.25"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</row>
    <row r="131" spans="12:30" x14ac:dyDescent="0.25"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</row>
    <row r="132" spans="12:30" x14ac:dyDescent="0.25"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</row>
    <row r="133" spans="12:30" x14ac:dyDescent="0.25"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</row>
    <row r="134" spans="12:30" x14ac:dyDescent="0.25"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</row>
    <row r="135" spans="12:30" x14ac:dyDescent="0.25"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</row>
    <row r="136" spans="12:30" x14ac:dyDescent="0.25"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</row>
    <row r="137" spans="12:30" x14ac:dyDescent="0.25"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</row>
    <row r="138" spans="12:30" x14ac:dyDescent="0.25"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</row>
    <row r="139" spans="12:30" x14ac:dyDescent="0.25"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</row>
    <row r="140" spans="12:30" x14ac:dyDescent="0.25"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</row>
    <row r="141" spans="12:30" x14ac:dyDescent="0.25"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</row>
    <row r="142" spans="12:30" x14ac:dyDescent="0.25"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</row>
    <row r="143" spans="12:30" x14ac:dyDescent="0.25"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</row>
    <row r="144" spans="12:30" x14ac:dyDescent="0.25"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</row>
    <row r="145" spans="12:30" x14ac:dyDescent="0.25"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</row>
    <row r="146" spans="12:30" x14ac:dyDescent="0.25"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</row>
    <row r="147" spans="12:30" x14ac:dyDescent="0.25"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</row>
    <row r="148" spans="12:30" x14ac:dyDescent="0.25"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</row>
    <row r="149" spans="12:30" x14ac:dyDescent="0.25"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</row>
    <row r="150" spans="12:30" x14ac:dyDescent="0.25"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</row>
    <row r="151" spans="12:30" x14ac:dyDescent="0.25"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</row>
    <row r="152" spans="12:30" x14ac:dyDescent="0.25"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</row>
    <row r="153" spans="12:30" x14ac:dyDescent="0.25"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</row>
    <row r="154" spans="12:30" x14ac:dyDescent="0.25"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</row>
    <row r="155" spans="12:30" x14ac:dyDescent="0.25"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</row>
    <row r="156" spans="12:30" x14ac:dyDescent="0.25"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</row>
    <row r="157" spans="12:30" x14ac:dyDescent="0.25"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</row>
    <row r="158" spans="12:30" x14ac:dyDescent="0.25"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</row>
    <row r="159" spans="12:30" x14ac:dyDescent="0.25"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</row>
    <row r="160" spans="12:30" x14ac:dyDescent="0.25"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</row>
    <row r="161" spans="12:30" x14ac:dyDescent="0.25"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</row>
    <row r="162" spans="12:30" x14ac:dyDescent="0.25"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</row>
    <row r="163" spans="12:30" x14ac:dyDescent="0.25"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</row>
    <row r="164" spans="12:30" x14ac:dyDescent="0.25"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</row>
    <row r="165" spans="12:30" x14ac:dyDescent="0.25"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</row>
    <row r="166" spans="12:30" x14ac:dyDescent="0.25"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</row>
    <row r="167" spans="12:30" x14ac:dyDescent="0.25"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</row>
    <row r="168" spans="12:30" x14ac:dyDescent="0.25"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</row>
    <row r="169" spans="12:30" x14ac:dyDescent="0.25"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</row>
    <row r="170" spans="12:30" x14ac:dyDescent="0.25"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</row>
    <row r="171" spans="12:30" x14ac:dyDescent="0.25"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</row>
    <row r="172" spans="12:30" x14ac:dyDescent="0.25"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</row>
    <row r="173" spans="12:30" x14ac:dyDescent="0.25"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</row>
    <row r="174" spans="12:30" x14ac:dyDescent="0.25"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</row>
    <row r="175" spans="12:30" x14ac:dyDescent="0.25"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</row>
    <row r="176" spans="12:30" x14ac:dyDescent="0.25"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</row>
    <row r="177" spans="12:30" x14ac:dyDescent="0.25"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</row>
    <row r="178" spans="12:30" x14ac:dyDescent="0.25"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</row>
    <row r="179" spans="12:30" x14ac:dyDescent="0.25"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</row>
    <row r="180" spans="12:30" x14ac:dyDescent="0.25"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</row>
    <row r="181" spans="12:30" x14ac:dyDescent="0.25"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</row>
    <row r="182" spans="12:30" x14ac:dyDescent="0.25"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</row>
    <row r="183" spans="12:30" x14ac:dyDescent="0.25"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</row>
    <row r="184" spans="12:30" x14ac:dyDescent="0.25"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</row>
    <row r="185" spans="12:30" x14ac:dyDescent="0.25"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</row>
    <row r="186" spans="12:30" x14ac:dyDescent="0.25"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</row>
    <row r="187" spans="12:30" x14ac:dyDescent="0.25"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</row>
    <row r="188" spans="12:30" x14ac:dyDescent="0.25"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</row>
    <row r="189" spans="12:30" x14ac:dyDescent="0.25"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</row>
    <row r="190" spans="12:30" x14ac:dyDescent="0.25"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</row>
    <row r="191" spans="12:30" x14ac:dyDescent="0.25"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</row>
    <row r="192" spans="12:30" x14ac:dyDescent="0.25"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</row>
    <row r="193" spans="12:30" x14ac:dyDescent="0.25"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</row>
    <row r="194" spans="12:30" x14ac:dyDescent="0.25"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</row>
    <row r="195" spans="12:30" x14ac:dyDescent="0.25"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</row>
    <row r="196" spans="12:30" x14ac:dyDescent="0.25"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</row>
    <row r="197" spans="12:30" x14ac:dyDescent="0.25"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</row>
    <row r="198" spans="12:30" x14ac:dyDescent="0.25"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</row>
    <row r="199" spans="12:30" x14ac:dyDescent="0.25"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</row>
    <row r="200" spans="12:30" x14ac:dyDescent="0.25"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</row>
    <row r="201" spans="12:30" x14ac:dyDescent="0.25"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</row>
    <row r="202" spans="12:30" x14ac:dyDescent="0.25"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</row>
    <row r="203" spans="12:30" x14ac:dyDescent="0.25"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</row>
    <row r="204" spans="12:30" x14ac:dyDescent="0.25"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</row>
    <row r="205" spans="12:30" x14ac:dyDescent="0.25"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</row>
    <row r="206" spans="12:30" x14ac:dyDescent="0.25"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</row>
    <row r="207" spans="12:30" x14ac:dyDescent="0.25"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</row>
    <row r="208" spans="12:30" x14ac:dyDescent="0.25"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</row>
    <row r="209" spans="12:30" x14ac:dyDescent="0.25"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</row>
    <row r="210" spans="12:30" x14ac:dyDescent="0.25"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</row>
    <row r="211" spans="12:30" x14ac:dyDescent="0.25"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</row>
    <row r="212" spans="12:30" x14ac:dyDescent="0.25"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</row>
    <row r="213" spans="12:30" x14ac:dyDescent="0.25"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</row>
    <row r="214" spans="12:30" x14ac:dyDescent="0.25"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</row>
    <row r="215" spans="12:30" x14ac:dyDescent="0.25"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</row>
    <row r="216" spans="12:30" x14ac:dyDescent="0.25"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</row>
    <row r="217" spans="12:30" x14ac:dyDescent="0.25"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</row>
    <row r="218" spans="12:30" x14ac:dyDescent="0.25"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</row>
    <row r="219" spans="12:30" x14ac:dyDescent="0.25"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</row>
    <row r="220" spans="12:30" x14ac:dyDescent="0.25"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</row>
    <row r="221" spans="12:30" x14ac:dyDescent="0.25"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</row>
    <row r="222" spans="12:30" x14ac:dyDescent="0.25"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</row>
    <row r="223" spans="12:30" x14ac:dyDescent="0.25"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</row>
    <row r="224" spans="12:30" x14ac:dyDescent="0.25"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</row>
    <row r="225" spans="12:30" x14ac:dyDescent="0.25"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</row>
    <row r="226" spans="12:30" x14ac:dyDescent="0.25"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</row>
    <row r="227" spans="12:30" x14ac:dyDescent="0.25"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</row>
    <row r="228" spans="12:30" x14ac:dyDescent="0.25"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</row>
    <row r="229" spans="12:30" x14ac:dyDescent="0.25"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</row>
    <row r="230" spans="12:30" x14ac:dyDescent="0.25"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</row>
    <row r="231" spans="12:30" x14ac:dyDescent="0.25"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</row>
    <row r="232" spans="12:30" x14ac:dyDescent="0.25"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</row>
    <row r="233" spans="12:30" x14ac:dyDescent="0.25"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</row>
    <row r="234" spans="12:30" x14ac:dyDescent="0.25"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</row>
    <row r="235" spans="12:30" x14ac:dyDescent="0.25"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</row>
    <row r="236" spans="12:30" x14ac:dyDescent="0.25"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</row>
    <row r="237" spans="12:30" x14ac:dyDescent="0.25"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</row>
    <row r="238" spans="12:30" x14ac:dyDescent="0.25"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</row>
    <row r="239" spans="12:30" x14ac:dyDescent="0.25"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</row>
    <row r="240" spans="12:30" x14ac:dyDescent="0.25"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</row>
    <row r="241" spans="12:30" x14ac:dyDescent="0.25"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</row>
    <row r="242" spans="12:30" x14ac:dyDescent="0.25"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</row>
    <row r="243" spans="12:30" x14ac:dyDescent="0.25"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</row>
    <row r="244" spans="12:30" x14ac:dyDescent="0.25"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</row>
    <row r="245" spans="12:30" x14ac:dyDescent="0.25"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</row>
    <row r="246" spans="12:30" x14ac:dyDescent="0.25"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</row>
    <row r="247" spans="12:30" x14ac:dyDescent="0.25"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</row>
    <row r="248" spans="12:30" x14ac:dyDescent="0.25"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</row>
    <row r="249" spans="12:30" x14ac:dyDescent="0.25"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</row>
    <row r="250" spans="12:30" x14ac:dyDescent="0.25"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</row>
    <row r="251" spans="12:30" x14ac:dyDescent="0.25"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</row>
    <row r="252" spans="12:30" x14ac:dyDescent="0.25"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</row>
    <row r="253" spans="12:30" x14ac:dyDescent="0.25"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</row>
    <row r="254" spans="12:30" x14ac:dyDescent="0.25"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</row>
    <row r="255" spans="12:30" x14ac:dyDescent="0.25"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</row>
    <row r="256" spans="12:30" x14ac:dyDescent="0.25"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</row>
    <row r="257" spans="12:30" x14ac:dyDescent="0.25"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</row>
    <row r="258" spans="12:30" x14ac:dyDescent="0.25"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</row>
    <row r="259" spans="12:30" x14ac:dyDescent="0.25"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</row>
    <row r="260" spans="12:30" x14ac:dyDescent="0.25"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</row>
    <row r="261" spans="12:30" x14ac:dyDescent="0.25"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</row>
    <row r="262" spans="12:30" x14ac:dyDescent="0.25"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</row>
    <row r="263" spans="12:30" x14ac:dyDescent="0.25"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</row>
    <row r="264" spans="12:30" x14ac:dyDescent="0.25"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</row>
    <row r="265" spans="12:30" x14ac:dyDescent="0.25"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</row>
    <row r="266" spans="12:30" x14ac:dyDescent="0.25"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</row>
    <row r="267" spans="12:30" x14ac:dyDescent="0.25"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</row>
    <row r="268" spans="12:30" x14ac:dyDescent="0.25"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</row>
    <row r="269" spans="12:30" x14ac:dyDescent="0.25"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</row>
    <row r="270" spans="12:30" x14ac:dyDescent="0.25"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</row>
    <row r="271" spans="12:30" x14ac:dyDescent="0.25"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</row>
    <row r="272" spans="12:30" x14ac:dyDescent="0.25"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</row>
    <row r="273" spans="12:30" x14ac:dyDescent="0.25"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</row>
    <row r="274" spans="12:30" x14ac:dyDescent="0.25"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</row>
    <row r="275" spans="12:30" x14ac:dyDescent="0.25"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</row>
    <row r="276" spans="12:30" x14ac:dyDescent="0.25"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</row>
    <row r="277" spans="12:30" x14ac:dyDescent="0.25"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</row>
    <row r="278" spans="12:30" x14ac:dyDescent="0.25"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</row>
    <row r="279" spans="12:30" x14ac:dyDescent="0.25"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</row>
    <row r="280" spans="12:30" x14ac:dyDescent="0.25"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</row>
    <row r="281" spans="12:30" x14ac:dyDescent="0.25"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</row>
    <row r="282" spans="12:30" x14ac:dyDescent="0.25"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</row>
    <row r="283" spans="12:30" x14ac:dyDescent="0.25"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</row>
    <row r="284" spans="12:30" x14ac:dyDescent="0.25"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</row>
    <row r="285" spans="12:30" x14ac:dyDescent="0.25"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</row>
    <row r="286" spans="12:30" x14ac:dyDescent="0.25"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</row>
    <row r="287" spans="12:30" x14ac:dyDescent="0.25"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</row>
    <row r="288" spans="12:30" x14ac:dyDescent="0.25"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</row>
    <row r="289" spans="12:30" x14ac:dyDescent="0.25"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</row>
    <row r="290" spans="12:30" x14ac:dyDescent="0.25"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</row>
    <row r="291" spans="12:30" x14ac:dyDescent="0.25"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</row>
    <row r="292" spans="12:30" x14ac:dyDescent="0.25"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</row>
    <row r="293" spans="12:30" x14ac:dyDescent="0.25"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</row>
    <row r="294" spans="12:30" x14ac:dyDescent="0.25"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</row>
    <row r="295" spans="12:30" x14ac:dyDescent="0.25"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</row>
    <row r="296" spans="12:30" x14ac:dyDescent="0.25"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</row>
    <row r="297" spans="12:30" x14ac:dyDescent="0.25"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</row>
    <row r="298" spans="12:30" x14ac:dyDescent="0.25"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</row>
    <row r="299" spans="12:30" x14ac:dyDescent="0.25"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</row>
    <row r="300" spans="12:30" x14ac:dyDescent="0.25"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</row>
    <row r="301" spans="12:30" x14ac:dyDescent="0.25"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</row>
    <row r="302" spans="12:30" x14ac:dyDescent="0.25"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</row>
    <row r="303" spans="12:30" x14ac:dyDescent="0.25"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</row>
    <row r="304" spans="12:30" x14ac:dyDescent="0.25"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</row>
    <row r="305" spans="12:30" x14ac:dyDescent="0.25"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</row>
    <row r="306" spans="12:30" x14ac:dyDescent="0.25"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</row>
    <row r="307" spans="12:30" x14ac:dyDescent="0.25"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</row>
    <row r="308" spans="12:30" x14ac:dyDescent="0.25"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</row>
    <row r="309" spans="12:30" x14ac:dyDescent="0.25"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</row>
    <row r="310" spans="12:30" x14ac:dyDescent="0.25"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</row>
    <row r="311" spans="12:30" x14ac:dyDescent="0.25"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</row>
    <row r="312" spans="12:30" x14ac:dyDescent="0.25"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</row>
    <row r="313" spans="12:30" x14ac:dyDescent="0.25"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</row>
    <row r="314" spans="12:30" x14ac:dyDescent="0.25"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</row>
    <row r="315" spans="12:30" x14ac:dyDescent="0.25"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</row>
    <row r="316" spans="12:30" x14ac:dyDescent="0.25"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</row>
    <row r="317" spans="12:30" x14ac:dyDescent="0.25"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</row>
    <row r="318" spans="12:30" x14ac:dyDescent="0.25"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</row>
    <row r="319" spans="12:30" x14ac:dyDescent="0.25"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</row>
    <row r="320" spans="12:30" x14ac:dyDescent="0.25"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</row>
  </sheetData>
  <sortState ref="A2:L20">
    <sortCondition ref="B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F3" sqref="F3"/>
    </sheetView>
  </sheetViews>
  <sheetFormatPr defaultRowHeight="15" x14ac:dyDescent="0.25"/>
  <cols>
    <col min="2" max="2" width="16.7109375" bestFit="1" customWidth="1"/>
    <col min="3" max="3" width="19" style="4" bestFit="1" customWidth="1"/>
    <col min="4" max="4" width="20.5703125" style="4" bestFit="1" customWidth="1"/>
    <col min="5" max="5" width="24" bestFit="1" customWidth="1"/>
    <col min="6" max="6" width="25.7109375" bestFit="1" customWidth="1"/>
    <col min="7" max="7" width="14.7109375" customWidth="1"/>
  </cols>
  <sheetData>
    <row r="1" spans="1:7" x14ac:dyDescent="0.25">
      <c r="A1" s="3" t="s">
        <v>143</v>
      </c>
      <c r="B1" s="3" t="s">
        <v>144</v>
      </c>
      <c r="C1" s="24" t="s">
        <v>145</v>
      </c>
      <c r="D1" s="24" t="s">
        <v>146</v>
      </c>
      <c r="E1" s="3" t="s">
        <v>147</v>
      </c>
      <c r="F1" s="3" t="s">
        <v>148</v>
      </c>
      <c r="G1" s="3" t="s">
        <v>149</v>
      </c>
    </row>
    <row r="2" spans="1:7" x14ac:dyDescent="0.25">
      <c r="A2" t="s">
        <v>150</v>
      </c>
      <c r="B2" t="s">
        <v>151</v>
      </c>
      <c r="C2" s="18">
        <v>5229983850600</v>
      </c>
      <c r="D2" s="18"/>
      <c r="E2" s="2">
        <v>7761595938.7600002</v>
      </c>
      <c r="F2" s="2"/>
      <c r="G2" s="4">
        <f>0.6%*E2</f>
        <v>46569575.63256</v>
      </c>
    </row>
    <row r="3" spans="1:7" x14ac:dyDescent="0.25">
      <c r="A3" t="s">
        <v>152</v>
      </c>
      <c r="B3" t="s">
        <v>153</v>
      </c>
      <c r="C3" s="18">
        <v>5229983850600</v>
      </c>
      <c r="D3" s="4">
        <v>8732104461100</v>
      </c>
      <c r="E3" s="2">
        <v>7761595938.7600002</v>
      </c>
      <c r="F3" s="2">
        <v>12492106866.559999</v>
      </c>
      <c r="G3" s="4">
        <f>0.4%*F3+0.1%*E3</f>
        <v>57730023.404999994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Details</vt:lpstr>
      <vt:lpstr>AE</vt:lpstr>
      <vt:lpstr>SUP</vt:lpstr>
      <vt:lpstr>MAN</vt:lpstr>
      <vt:lpstr>MD</vt:lpstr>
      <vt:lpstr>Details!result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2014-09-23T04:21:47Z</dcterms:modified>
</cp:coreProperties>
</file>