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AE!$A$1:$N$288</definedName>
    <definedName name="_xlnm._FilterDatabase" localSheetId="0" hidden="1">Details!$A$1:$AD$347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SUP!$A$1:$AY$34</definedName>
    <definedName name="ManagerResult" localSheetId="3">MAN!#REF!</definedName>
    <definedName name="ManagerResults_1" localSheetId="3">MAN!#REF!</definedName>
    <definedName name="result" localSheetId="0">Details!$A$2:$AD$347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I11" i="4" l="1"/>
  <c r="L11" i="4" s="1"/>
  <c r="I10" i="4"/>
  <c r="L10" i="4" s="1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2" i="7"/>
  <c r="G15" i="4" l="1"/>
  <c r="F15" i="4"/>
  <c r="I3" i="4" l="1"/>
  <c r="L3" i="4" s="1"/>
  <c r="G20" i="4" l="1"/>
  <c r="F20" i="4"/>
  <c r="G351" i="2" l="1"/>
  <c r="M351" i="2" l="1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10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<sst xmlns="http://schemas.openxmlformats.org/spreadsheetml/2006/main" count="3916" uniqueCount="427">
  <si>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</si>
  <si>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</si>
  <si>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</si>
  <si>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</si>
  <si>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</si>
  <si>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</si>
  <si>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</si>
  <si>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</si>
  <si>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</si>
  <si>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</si>
  <si>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</si>
  <si>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</si>
  <si>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</si>
  <si>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</si>
  <si>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</si>
  <si>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</si>
  <si>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</si>
  <si>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</si>
  <si>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</si>
  <si>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</si>
  <si>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</si>
  <si>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</si>
  <si>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</si>
  <si>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</si>
  <si>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</si>
  <si>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</si>
  <si>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</si>
  <si>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</si>
  <si>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</si>
  <si>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</si>
  <si>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</si>
  <si>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</si>
  <si>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</si>
  <si>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</si>
  <si>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</si>
  <si>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</si>
  <si>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</si>
  <si>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</si>
  <si>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</si>
  <si>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</si>
  <si>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</si>
  <si>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</si>
  <si>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</si>
  <si>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</si>
  <si>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</si>
  <si>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</si>
  <si>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</si>
  <si>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</si>
  <si>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</si>
  <si>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</si>
  <si>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</si>
  <si>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</si>
  <si>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</si>
  <si>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</si>
  <si>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</si>
  <si>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</si>
  <si>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</si>
  <si>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</si>
  <si>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</si>
  <si>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</si>
  <si>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</si>
  <si>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</si>
  <si>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</si>
  <si>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</si>
  <si>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</si>
  <si>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</si>
  <si>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</si>
  <si>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</si>
  <si>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</si>
  <si>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</si>
  <si>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</si>
  <si>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</si>
  <si>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</si>
  <si>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</si>
  <si>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</si>
  <si>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</si>
  <si>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</si>
  <si>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</si>
  <si>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</si>
  <si>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</si>
  <si>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</si>
  <si>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</si>
  <si>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</si>
  <si>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</si>
  <si>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</si>
  <si>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</si>
  <si>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</si>
  <si>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</si>
  <si>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</si>
  <si>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</si>
  <si>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</si>
  <si>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</si>
  <si>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</si>
  <si>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</si>
  <si>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</si>
  <si>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</si>
  <si>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</si>
  <si>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</si>
  <si>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</si>
  <si>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</si>
  <si>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</si>
  <si>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</si>
  <si>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</si>
  <si>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</si>
  <si>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</si>
  <si>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</si>
  <si>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</si>
  <si>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</si>
  <si>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</si>
  <si>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</si>
  <si>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</si>
  <si>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</si>
  <si>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</si>
  <si>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</si>
  <si>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</si>
  <si>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</si>
  <si>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</si>
  <si>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</si>
  <si>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</si>
  <si>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</si>
  <si>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</si>
  <si>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</si>
  <si>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</si>
  <si>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</si>
  <si>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</si>
  <si>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</si>
  <si>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</si>
  <si>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</si>
  <si>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</si>
  <si>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</si>
  <si>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</si>
  <si>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</si>
  <si>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</si>
  <si>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</si>
  <si>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</si>
  <si>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</si>
  <si>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</si>
  <si>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</si>
  <si>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</si>
  <si>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</si>
  <si>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</si>
  <si>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</si>
  <si>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</si>
  <si>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</si>
  <si>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</si>
  <si>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</si>
  <si>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</si>
  <si>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</si>
  <si>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</si>
  <si>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</si>
  <si>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</si>
  <si>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</si>
  <si>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</si>
  <si>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</si>
  <si>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</si>
  <si>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</si>
  <si>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</si>
  <si>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</si>
  <si>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</si>
  <si>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</si>
  <si>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</si>
  <si>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</si>
  <si>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</si>
  <si>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</si>
  <si>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</si>
  <si>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</si>
  <si>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</si>
  <si>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</si>
  <si>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</si>
  <si>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</si>
  <si>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</si>
  <si>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</si>
  <si>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</si>
  <si>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</si>
  <si>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</si>
  <si>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</si>
  <si>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</si>
  <si>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</si>
  <si>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</si>
  <si>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</si>
  <si>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</si>
  <si>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</si>
  <si>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</si>
  <si>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</si>
  <si>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</si>
  <si>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</si>
  <si>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</si>
  <si>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</si>
  <si>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</si>
  <si>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</si>
  <si>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</si>
  <si>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</si>
  <si>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</si>
  <si>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</si>
  <si>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</si>
  <si>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</si>
  <si>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</si>
  <si>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</si>
  <si>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</si>
  <si>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</si>
  <si>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</si>
  <si>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</si>
  <si>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</si>
  <si>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</si>
  <si>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</si>
  <si>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</si>
  <si>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</si>
  <si>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</si>
  <si>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</si>
  <si>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</si>
  <si>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</si>
  <si>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</si>
  <si>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</si>
  <si>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</si>
  <si>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</si>
  <si>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</si>
  <si>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</si>
  <si>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</si>
  <si>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</si>
  <si>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</si>
  <si>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</si>
  <si>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</si>
  <si>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</si>
  <si>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</si>
  <si>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</si>
  <si>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</si>
  <si>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</si>
  <si>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</si>
  <si>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</si>
  <si>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</si>
  <si>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</si>
  <si>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</si>
  <si>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</si>
  <si>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</si>
  <si>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</si>
  <si>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</si>
  <si>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</si>
  <si>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</si>
  <si>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</si>
  <si>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</si>
  <si>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</si>
  <si>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</si>
  <si>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</si>
  <si>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</si>
  <si>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</si>
  <si>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</si>
  <si>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</si>
  <si>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</si>
  <si>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</si>
  <si>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</si>
  <si>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</si>
  <si>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</si>
  <si>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</si>
  <si>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</si>
  <si>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</si>
  <si>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</si>
  <si>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</si>
  <si>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</si>
  <si>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</si>
  <si>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</si>
  <si>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</si>
  <si>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</si>
  <si>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</si>
  <si>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</si>
  <si>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</si>
  <si>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</si>
  <si>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</si>
  <si>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</si>
  <si>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</si>
  <si>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</si>
  <si>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</si>
  <si>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</si>
  <si>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</si>
  <si>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</si>
  <si>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</si>
  <si>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</si>
  <si>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</si>
  <si>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</si>
  <si>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</si>
  <si>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</si>
  <si>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</si>
  <si>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</si>
  <si>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</si>
  <si>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</si>
  <si>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</si>
  <si>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</si>
  <si>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</si>
  <si>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</si>
  <si>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</si>
  <si>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</si>
  <si>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</si>
  <si>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Lê Nguyên Quỳnh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</si>
  <si>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</si>
  <si>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</si>
  <si>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</si>
  <si>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</si>
  <si>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</si>
  <si>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</si>
  <si>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</si>
  <si>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</si>
  <si>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</si>
  <si>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</si>
  <si>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</si>
  <si>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</si>
  <si>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Nguyễn Thế Hiển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</si>
  <si>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</si>
  <si>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</si>
  <si>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</si>
  <si>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</si>
  <si>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</si>
  <si>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</si>
  <si>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</si>
  <si>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</si>
  <si>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</si>
  <si>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</si>
  <si>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</si>
  <si>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</si>
  <si>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</si>
  <si>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</si>
  <si>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</si>
  <si>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</si>
  <si>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</si>
  <si>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</si>
  <si>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</si>
  <si>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</si>
  <si>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</si>
  <si>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</si>
  <si>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</si>
  <si>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</si>
  <si>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</si>
  <si>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</si>
  <si>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</si>
  <si>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</si>
  <si>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</si>
  <si>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</si>
  <si>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</si>
  <si>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</si>
  <si>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</si>
  <si>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</si>
  <si>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</si>
  <si>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</si>
  <si>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</si>
  <si>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</si>
  <si>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</si>
  <si>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</si>
  <si>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</si>
  <si>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Phạm Hải Long</t>
  </si>
  <si>
    <t>Võ Song Hoàng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</si>
  <si>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</si>
  <si>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</si>
  <si>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</si>
  <si>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</si>
  <si>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</si>
  <si>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</si>
  <si>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</si>
  <si>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</si>
  <si>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</si>
  <si>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</si>
  <si>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</si>
  <si>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</si>
  <si>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</si>
  <si>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</si>
  <si>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</si>
  <si>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</si>
  <si>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</si>
  <si>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Huỳnh Tú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</si>
  <si>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</si>
  <si>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</si>
  <si>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</si>
  <si>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</si>
  <si>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</si>
  <si>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</si>
  <si>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</si>
  <si>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</si>
  <si>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</si>
  <si>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</si>
  <si>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</si>
  <si>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Trần Đức Hiếu</t>
  </si>
  <si>
    <t>Nguyễn Như Minh</t>
  </si>
  <si>
    <t>Lê Quang Anh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</si>
  <si>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</si>
  <si>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</si>
  <si>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</si>
  <si>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</si>
  <si>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</si>
  <si>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</si>
  <si>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</si>
  <si>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</si>
  <si>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</si>
  <si>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</si>
  <si>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</si>
  <si>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</si>
  <si>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</si>
  <si>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</si>
  <si>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</si>
  <si>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</si>
  <si>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</si>
  <si>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</si>
  <si>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</si>
  <si>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Bình Phương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</si>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</sst>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4" borderId="0" xfId="0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5"/>
  <sheetViews>
    <sheetView workbookViewId="0">
      <pane ySplit="1" topLeftCell="A10" activePane="bottomLeft" state="frozen"/>
      <selection activeCell="G1" sqref="G1"/>
      <selection pane="bottomLeft" activeCell="F5" sqref="A1:AD347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153</v>
      </c>
      <c r="B1" s="5" t="s">
        <v>120</v>
      </c>
      <c r="C1" s="5" t="s">
        <v>121</v>
      </c>
      <c r="D1" s="5" t="s">
        <v>122</v>
      </c>
      <c r="E1" s="5" t="s">
        <v>157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159</v>
      </c>
      <c r="K1" s="5" t="s">
        <v>127</v>
      </c>
      <c r="L1" s="5" t="s">
        <v>128</v>
      </c>
      <c r="M1" s="5" t="s">
        <v>129</v>
      </c>
      <c r="N1" s="5" t="s">
        <v>130</v>
      </c>
      <c r="O1" s="5" t="s">
        <v>131</v>
      </c>
      <c r="P1" s="21" t="s">
        <v>160</v>
      </c>
      <c r="Q1" s="5" t="s">
        <v>161</v>
      </c>
      <c r="R1" s="9" t="s">
        <v>162</v>
      </c>
      <c r="S1" s="14" t="s">
        <v>213</v>
      </c>
      <c r="T1" s="5" t="s">
        <v>163</v>
      </c>
      <c r="U1" s="5" t="s">
        <v>132</v>
      </c>
      <c r="V1" s="5" t="s">
        <v>133</v>
      </c>
      <c r="W1" s="5" t="s">
        <v>134</v>
      </c>
      <c r="X1" s="5" t="s">
        <v>135</v>
      </c>
      <c r="Y1" s="5" t="s">
        <v>136</v>
      </c>
      <c r="Z1" s="5" t="s">
        <v>137</v>
      </c>
      <c r="AA1" s="5" t="s">
        <v>138</v>
      </c>
      <c r="AB1" s="17" t="s">
        <v>164</v>
      </c>
      <c r="AC1" s="17" t="s">
        <v>154</v>
      </c>
      <c r="AD1" s="5" t="s">
        <v>139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332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x14ac:dyDescent="0.25">
      <c r="A3" s="20">
        <v>17</v>
      </c>
      <c r="B3" t="s">
        <v>155</v>
      </c>
      <c r="C3" t="s">
        <v>289</v>
      </c>
      <c r="D3" t="s">
        <v>2</v>
      </c>
      <c r="E3" t="s">
        <v>4</v>
      </c>
      <c r="F3" t="s">
        <v>5</v>
      </c>
      <c r="G3" s="2">
        <v>226488632000</v>
      </c>
      <c r="H3" s="2">
        <v>67428823000</v>
      </c>
      <c r="I3" s="2">
        <v>159059809000</v>
      </c>
      <c r="J3" s="2">
        <v>377156919</v>
      </c>
      <c r="K3" s="2">
        <v>124741833</v>
      </c>
      <c r="L3" s="2">
        <v>252415086</v>
      </c>
      <c r="M3" s="2">
        <v>286561466.19999999</v>
      </c>
      <c r="N3" s="2">
        <v>97770303.799999997</v>
      </c>
      <c r="O3" s="2">
        <v>188791162.40000001</v>
      </c>
      <c r="P3" s="15">
        <v>0.1</v>
      </c>
      <c r="Q3" s="2">
        <v>9777030.3800000008</v>
      </c>
      <c r="R3" s="13">
        <v>0.25</v>
      </c>
      <c r="S3" s="15">
        <v>0.45</v>
      </c>
      <c r="T3" s="2">
        <v>54956023.079999998</v>
      </c>
      <c r="U3" s="2">
        <v>7000000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71733053.459999993</v>
      </c>
      <c r="AD3" t="s">
        <v>43</v>
      </c>
    </row>
    <row r="4" spans="1:30" x14ac:dyDescent="0.25">
      <c r="A4" s="20">
        <v>23</v>
      </c>
      <c r="B4" t="s">
        <v>155</v>
      </c>
      <c r="C4" t="s">
        <v>289</v>
      </c>
      <c r="D4" t="s">
        <v>2</v>
      </c>
      <c r="E4" t="s">
        <v>4</v>
      </c>
      <c r="F4" t="s">
        <v>7</v>
      </c>
      <c r="G4" s="2">
        <v>20267842000</v>
      </c>
      <c r="H4" s="2">
        <v>19141986000</v>
      </c>
      <c r="I4" s="2">
        <v>1125856000</v>
      </c>
      <c r="J4" s="2">
        <v>47830378</v>
      </c>
      <c r="K4" s="2">
        <v>44632231</v>
      </c>
      <c r="L4" s="2">
        <v>3198147</v>
      </c>
      <c r="M4" s="2">
        <v>39723241.200000003</v>
      </c>
      <c r="N4" s="2">
        <v>36975436.600000001</v>
      </c>
      <c r="O4" s="2">
        <v>2747804.6</v>
      </c>
      <c r="P4" s="15">
        <v>0.1</v>
      </c>
      <c r="Q4" s="2">
        <v>3697543.66</v>
      </c>
      <c r="R4" s="13">
        <v>0.15</v>
      </c>
      <c r="S4" s="15">
        <v>0</v>
      </c>
      <c r="T4" s="2">
        <v>412170.69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7109714.3499999996</v>
      </c>
      <c r="AD4" t="s">
        <v>6</v>
      </c>
    </row>
    <row r="5" spans="1:30" x14ac:dyDescent="0.25">
      <c r="A5" s="20">
        <v>30</v>
      </c>
      <c r="B5" t="s">
        <v>155</v>
      </c>
      <c r="C5" t="s">
        <v>288</v>
      </c>
      <c r="D5" t="s">
        <v>9</v>
      </c>
      <c r="E5" t="s">
        <v>10</v>
      </c>
      <c r="F5" t="s">
        <v>11</v>
      </c>
      <c r="G5" s="2">
        <v>10306177000</v>
      </c>
      <c r="H5" s="2">
        <v>0</v>
      </c>
      <c r="I5" s="2">
        <v>10306177000</v>
      </c>
      <c r="J5" s="2">
        <v>27214194</v>
      </c>
      <c r="K5" s="2">
        <v>0</v>
      </c>
      <c r="L5" s="2">
        <v>27214194</v>
      </c>
      <c r="M5" s="2">
        <v>23091723.199999999</v>
      </c>
      <c r="N5" s="2">
        <v>0</v>
      </c>
      <c r="O5" s="2">
        <v>23091723.199999999</v>
      </c>
      <c r="P5" s="15">
        <v>0.1</v>
      </c>
      <c r="Q5" s="2">
        <v>0</v>
      </c>
      <c r="R5" s="13">
        <v>0.3</v>
      </c>
      <c r="S5" s="15">
        <v>0</v>
      </c>
      <c r="T5" s="2">
        <v>6927516.96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6927516.96</v>
      </c>
      <c r="AD5" t="s">
        <v>12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333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289</v>
      </c>
      <c r="D10" t="s">
        <v>9</v>
      </c>
      <c r="E10" t="s">
        <v>16</v>
      </c>
      <c r="F10" t="s">
        <v>18</v>
      </c>
      <c r="G10" s="2">
        <v>39322741000</v>
      </c>
      <c r="H10" s="2">
        <v>0</v>
      </c>
      <c r="I10" s="2">
        <v>39322741000</v>
      </c>
      <c r="J10" s="2">
        <v>84741150</v>
      </c>
      <c r="K10" s="2">
        <v>0</v>
      </c>
      <c r="L10" s="2">
        <v>84741150</v>
      </c>
      <c r="M10" s="2">
        <v>69012053.599999994</v>
      </c>
      <c r="N10" s="2">
        <v>0</v>
      </c>
      <c r="O10" s="2">
        <v>69012053.599999994</v>
      </c>
      <c r="P10" s="15">
        <v>0.1</v>
      </c>
      <c r="Q10" s="2">
        <v>0</v>
      </c>
      <c r="R10" s="13">
        <v>0.2</v>
      </c>
      <c r="S10" s="15">
        <v>0</v>
      </c>
      <c r="T10" s="2">
        <v>13802410.720000001</v>
      </c>
      <c r="U10" s="2">
        <v>0</v>
      </c>
      <c r="V10" s="2">
        <v>763344459.88</v>
      </c>
      <c r="W10" s="2">
        <v>0</v>
      </c>
      <c r="X10" s="2">
        <v>763344459.88</v>
      </c>
      <c r="Y10" s="2">
        <v>576894842800</v>
      </c>
      <c r="Z10" s="2">
        <v>0</v>
      </c>
      <c r="AA10" s="2">
        <v>576894842800</v>
      </c>
      <c r="AB10" s="18">
        <v>30533778.395199999</v>
      </c>
      <c r="AC10" s="4">
        <v>44336189.115199998</v>
      </c>
      <c r="AD10" t="s">
        <v>17</v>
      </c>
    </row>
    <row r="11" spans="1:30" x14ac:dyDescent="0.25">
      <c r="A11" s="20">
        <v>58</v>
      </c>
      <c r="B11" t="s">
        <v>155</v>
      </c>
      <c r="C11" t="s">
        <v>289</v>
      </c>
      <c r="D11" t="s">
        <v>9</v>
      </c>
      <c r="E11" t="s">
        <v>16</v>
      </c>
      <c r="F11" t="s">
        <v>19</v>
      </c>
      <c r="G11" s="2">
        <v>83905996600</v>
      </c>
      <c r="H11" s="2">
        <v>0</v>
      </c>
      <c r="I11" s="2">
        <v>83905996600</v>
      </c>
      <c r="J11" s="2">
        <v>173116334</v>
      </c>
      <c r="K11" s="2">
        <v>0</v>
      </c>
      <c r="L11" s="2">
        <v>173116334</v>
      </c>
      <c r="M11" s="2">
        <v>139553935.36000001</v>
      </c>
      <c r="N11" s="2">
        <v>0</v>
      </c>
      <c r="O11" s="2">
        <v>139553935.36000001</v>
      </c>
      <c r="P11" s="15">
        <v>0.1</v>
      </c>
      <c r="Q11" s="2">
        <v>0</v>
      </c>
      <c r="R11" s="13">
        <v>0.25</v>
      </c>
      <c r="S11" s="15">
        <v>0</v>
      </c>
      <c r="T11" s="2">
        <v>34888483.840000004</v>
      </c>
      <c r="U11" s="2">
        <v>5000000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39888483.840000004</v>
      </c>
      <c r="AD11" t="s">
        <v>20</v>
      </c>
    </row>
    <row r="12" spans="1:30" x14ac:dyDescent="0.25">
      <c r="A12" s="20">
        <v>62</v>
      </c>
      <c r="B12" t="s">
        <v>155</v>
      </c>
      <c r="C12" t="s">
        <v>288</v>
      </c>
      <c r="D12" t="s">
        <v>9</v>
      </c>
      <c r="E12" t="s">
        <v>16</v>
      </c>
      <c r="F12" t="s">
        <v>21</v>
      </c>
      <c r="G12" s="2">
        <v>8233901000</v>
      </c>
      <c r="H12" s="2">
        <v>0</v>
      </c>
      <c r="I12" s="2">
        <v>8233901000</v>
      </c>
      <c r="J12" s="2">
        <v>15172915</v>
      </c>
      <c r="K12" s="2">
        <v>0</v>
      </c>
      <c r="L12" s="2">
        <v>15172915</v>
      </c>
      <c r="M12" s="2">
        <v>11879354.6</v>
      </c>
      <c r="N12" s="2">
        <v>0</v>
      </c>
      <c r="O12" s="2">
        <v>11879354.6</v>
      </c>
      <c r="P12" s="15">
        <v>0.1</v>
      </c>
      <c r="Q12" s="2">
        <v>0</v>
      </c>
      <c r="R12" s="13">
        <v>0.3</v>
      </c>
      <c r="S12" s="15">
        <v>0</v>
      </c>
      <c r="T12" s="2">
        <v>3563806.38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3563806.38</v>
      </c>
      <c r="AD12" t="s">
        <v>25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x14ac:dyDescent="0.25">
      <c r="A14" s="20">
        <v>66</v>
      </c>
      <c r="B14" t="s">
        <v>155</v>
      </c>
      <c r="C14" t="s">
        <v>289</v>
      </c>
      <c r="D14" t="s">
        <v>2</v>
      </c>
      <c r="E14" t="s">
        <v>4</v>
      </c>
      <c r="F14" t="s">
        <v>23</v>
      </c>
      <c r="G14" s="2">
        <v>38243887800</v>
      </c>
      <c r="H14" s="2">
        <v>15588014800</v>
      </c>
      <c r="I14" s="2">
        <v>22655873000</v>
      </c>
      <c r="J14" s="2">
        <v>96473701</v>
      </c>
      <c r="K14" s="2">
        <v>40913358</v>
      </c>
      <c r="L14" s="2">
        <v>55560343</v>
      </c>
      <c r="M14" s="2">
        <v>81176145.879999995</v>
      </c>
      <c r="N14" s="2">
        <v>34678152.079999998</v>
      </c>
      <c r="O14" s="2">
        <v>46497993.799999997</v>
      </c>
      <c r="P14" s="15">
        <v>0.1</v>
      </c>
      <c r="Q14" s="2">
        <v>3467815.2080000001</v>
      </c>
      <c r="R14" s="13">
        <v>0.2</v>
      </c>
      <c r="S14" s="15">
        <v>0</v>
      </c>
      <c r="T14" s="2">
        <v>9299598.7599999998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16767413.968</v>
      </c>
      <c r="AD14" t="s">
        <v>6</v>
      </c>
    </row>
    <row r="15" spans="1:30" x14ac:dyDescent="0.25">
      <c r="A15" s="20">
        <v>69</v>
      </c>
      <c r="B15" t="s">
        <v>155</v>
      </c>
      <c r="C15" t="s">
        <v>289</v>
      </c>
      <c r="D15" t="s">
        <v>2</v>
      </c>
      <c r="E15" t="s">
        <v>4</v>
      </c>
      <c r="F15" t="s">
        <v>317</v>
      </c>
      <c r="G15" s="2">
        <v>107713000000</v>
      </c>
      <c r="H15" s="2">
        <v>69943704000</v>
      </c>
      <c r="I15" s="2">
        <v>37769296000</v>
      </c>
      <c r="J15" s="2">
        <v>208527461</v>
      </c>
      <c r="K15" s="2">
        <v>133471447</v>
      </c>
      <c r="L15" s="2">
        <v>75056014</v>
      </c>
      <c r="M15" s="2">
        <v>165442261</v>
      </c>
      <c r="N15" s="2">
        <v>105493965.40000001</v>
      </c>
      <c r="O15" s="2">
        <v>59948295.600000001</v>
      </c>
      <c r="P15" s="15">
        <v>0.1</v>
      </c>
      <c r="Q15" s="2">
        <v>10549396.539999999</v>
      </c>
      <c r="R15" s="13">
        <v>0.25</v>
      </c>
      <c r="S15" s="15">
        <v>0.4</v>
      </c>
      <c r="T15" s="2">
        <v>14987073.9</v>
      </c>
      <c r="U15" s="2">
        <v>6000000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31536470.440000001</v>
      </c>
      <c r="AD15" t="s">
        <v>231</v>
      </c>
    </row>
    <row r="16" spans="1:30" x14ac:dyDescent="0.25">
      <c r="A16" s="20">
        <v>71</v>
      </c>
      <c r="B16" t="s">
        <v>13</v>
      </c>
      <c r="C16" t="s">
        <v>289</v>
      </c>
      <c r="D16" t="s">
        <v>9</v>
      </c>
      <c r="E16" t="s">
        <v>16</v>
      </c>
      <c r="F16" t="s">
        <v>25</v>
      </c>
      <c r="G16" s="2">
        <v>45436806200</v>
      </c>
      <c r="H16" s="2">
        <v>0</v>
      </c>
      <c r="I16" s="2">
        <v>45436806200</v>
      </c>
      <c r="J16" s="2">
        <v>88300736</v>
      </c>
      <c r="K16" s="2">
        <v>0</v>
      </c>
      <c r="L16" s="2">
        <v>88300736</v>
      </c>
      <c r="M16" s="2">
        <v>70126013.519999996</v>
      </c>
      <c r="N16" s="2">
        <v>0</v>
      </c>
      <c r="O16" s="2">
        <v>70126013.519999996</v>
      </c>
      <c r="P16" s="15">
        <v>0.1</v>
      </c>
      <c r="Q16" s="2">
        <v>0</v>
      </c>
      <c r="R16" s="13">
        <v>0.2</v>
      </c>
      <c r="S16" s="15">
        <v>0</v>
      </c>
      <c r="T16" s="2">
        <v>14025202.704</v>
      </c>
      <c r="U16" s="2">
        <v>0</v>
      </c>
      <c r="V16" s="2">
        <v>445373828.68000001</v>
      </c>
      <c r="W16" s="2">
        <v>0</v>
      </c>
      <c r="X16" s="2">
        <v>445373828.68000001</v>
      </c>
      <c r="Y16" s="2">
        <v>308105850800</v>
      </c>
      <c r="Z16" s="2">
        <v>0</v>
      </c>
      <c r="AA16" s="2">
        <v>308105850800</v>
      </c>
      <c r="AB16" s="18">
        <v>17814953.1472</v>
      </c>
      <c r="AC16" s="4">
        <v>31840155.851199999</v>
      </c>
      <c r="AD16" t="s">
        <v>17</v>
      </c>
    </row>
    <row r="17" spans="1:30" x14ac:dyDescent="0.25">
      <c r="A17" s="20">
        <v>116</v>
      </c>
      <c r="B17" t="s">
        <v>155</v>
      </c>
      <c r="C17" t="s">
        <v>289</v>
      </c>
      <c r="D17" t="s">
        <v>2</v>
      </c>
      <c r="E17" t="s">
        <v>8</v>
      </c>
      <c r="F17" t="s">
        <v>26</v>
      </c>
      <c r="G17" s="2">
        <v>77462893000</v>
      </c>
      <c r="H17" s="2">
        <v>2874375000</v>
      </c>
      <c r="I17" s="2">
        <v>74588518000</v>
      </c>
      <c r="J17" s="2">
        <v>147002810</v>
      </c>
      <c r="K17" s="2">
        <v>9461913</v>
      </c>
      <c r="L17" s="2">
        <v>137540897</v>
      </c>
      <c r="M17" s="2">
        <v>116017652.8</v>
      </c>
      <c r="N17" s="2">
        <v>8312163</v>
      </c>
      <c r="O17" s="2">
        <v>107705489.8</v>
      </c>
      <c r="P17" s="15">
        <v>0.1</v>
      </c>
      <c r="Q17" s="2">
        <v>831216.3</v>
      </c>
      <c r="R17" s="13">
        <v>0.25</v>
      </c>
      <c r="S17" s="15">
        <v>0</v>
      </c>
      <c r="T17" s="2">
        <v>26926372.449999999</v>
      </c>
      <c r="U17" s="2">
        <v>5000000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32757588.75</v>
      </c>
      <c r="AD17" t="s">
        <v>44</v>
      </c>
    </row>
    <row r="18" spans="1:30" x14ac:dyDescent="0.25">
      <c r="A18" s="20">
        <v>123</v>
      </c>
      <c r="B18" t="s">
        <v>155</v>
      </c>
      <c r="C18" t="s">
        <v>289</v>
      </c>
      <c r="D18" t="s">
        <v>9</v>
      </c>
      <c r="E18" t="s">
        <v>16</v>
      </c>
      <c r="F18" t="s">
        <v>27</v>
      </c>
      <c r="G18" s="2">
        <v>90326350700</v>
      </c>
      <c r="H18" s="2">
        <v>0</v>
      </c>
      <c r="I18" s="2">
        <v>90326350700</v>
      </c>
      <c r="J18" s="2">
        <v>211164230</v>
      </c>
      <c r="K18" s="2">
        <v>0</v>
      </c>
      <c r="L18" s="2">
        <v>211164230</v>
      </c>
      <c r="M18" s="2">
        <v>175033689.72</v>
      </c>
      <c r="N18" s="2">
        <v>0</v>
      </c>
      <c r="O18" s="2">
        <v>175033689.72</v>
      </c>
      <c r="P18" s="15">
        <v>0.1</v>
      </c>
      <c r="Q18" s="2">
        <v>0</v>
      </c>
      <c r="R18" s="13">
        <v>0.25</v>
      </c>
      <c r="S18" s="15">
        <v>0.4</v>
      </c>
      <c r="T18" s="2">
        <v>47513475.887999997</v>
      </c>
      <c r="U18" s="2">
        <v>6000000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53513475.887999997</v>
      </c>
      <c r="AD18" t="s">
        <v>20</v>
      </c>
    </row>
    <row r="19" spans="1:30" x14ac:dyDescent="0.25">
      <c r="A19" s="20">
        <v>135</v>
      </c>
      <c r="B19" t="s">
        <v>13</v>
      </c>
      <c r="C19" t="s">
        <v>289</v>
      </c>
      <c r="D19" t="s">
        <v>9</v>
      </c>
      <c r="E19" t="s">
        <v>28</v>
      </c>
      <c r="F19" t="s">
        <v>29</v>
      </c>
      <c r="G19" s="2">
        <v>22694603000</v>
      </c>
      <c r="H19" s="2">
        <v>0</v>
      </c>
      <c r="I19" s="2">
        <v>22694603000</v>
      </c>
      <c r="J19" s="2">
        <v>51185759</v>
      </c>
      <c r="K19" s="2">
        <v>0</v>
      </c>
      <c r="L19" s="2">
        <v>51185759</v>
      </c>
      <c r="M19" s="2">
        <v>42107917.799999997</v>
      </c>
      <c r="N19" s="2">
        <v>0</v>
      </c>
      <c r="O19" s="2">
        <v>42107917.799999997</v>
      </c>
      <c r="P19" s="15">
        <v>0.1</v>
      </c>
      <c r="Q19" s="2">
        <v>0</v>
      </c>
      <c r="R19" s="13">
        <v>0.15</v>
      </c>
      <c r="S19" s="15">
        <v>0</v>
      </c>
      <c r="T19" s="2">
        <v>6316187.6699999999</v>
      </c>
      <c r="U19" s="2">
        <v>0</v>
      </c>
      <c r="V19" s="2">
        <v>384209947.80000001</v>
      </c>
      <c r="W19" s="2">
        <v>0</v>
      </c>
      <c r="X19" s="2">
        <v>384209947.80000001</v>
      </c>
      <c r="Y19" s="2">
        <v>264437325500</v>
      </c>
      <c r="Z19" s="2">
        <v>0</v>
      </c>
      <c r="AA19" s="2">
        <v>264437325500</v>
      </c>
      <c r="AB19" s="18">
        <v>15368397.912</v>
      </c>
      <c r="AC19" s="4">
        <v>21684585.581999999</v>
      </c>
      <c r="AD19" t="s">
        <v>30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10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13</v>
      </c>
      <c r="C21" t="s">
        <v>289</v>
      </c>
      <c r="D21" t="s">
        <v>9</v>
      </c>
      <c r="E21" t="s">
        <v>28</v>
      </c>
      <c r="F21" t="s">
        <v>24</v>
      </c>
      <c r="G21" s="2">
        <v>90935756000</v>
      </c>
      <c r="H21" s="2">
        <v>0</v>
      </c>
      <c r="I21" s="2">
        <v>90935756000</v>
      </c>
      <c r="J21" s="2">
        <v>138639756</v>
      </c>
      <c r="K21" s="2">
        <v>0</v>
      </c>
      <c r="L21" s="2">
        <v>138639756</v>
      </c>
      <c r="M21" s="2">
        <v>102265453.59999999</v>
      </c>
      <c r="N21" s="2">
        <v>0</v>
      </c>
      <c r="O21" s="2">
        <v>102265453.59999999</v>
      </c>
      <c r="P21" s="15">
        <v>0.1</v>
      </c>
      <c r="Q21" s="2">
        <v>0</v>
      </c>
      <c r="R21" s="13">
        <v>0.25</v>
      </c>
      <c r="S21" s="15">
        <v>0</v>
      </c>
      <c r="T21" s="2">
        <v>25566363.399999999</v>
      </c>
      <c r="U21" s="2">
        <v>0</v>
      </c>
      <c r="V21" s="2">
        <v>981524372</v>
      </c>
      <c r="W21" s="2">
        <v>0</v>
      </c>
      <c r="X21" s="2">
        <v>981524372</v>
      </c>
      <c r="Y21" s="2">
        <v>751228492500</v>
      </c>
      <c r="Z21" s="2">
        <v>0</v>
      </c>
      <c r="AA21" s="2">
        <v>751228492500</v>
      </c>
      <c r="AB21" s="18">
        <v>39260974.880000003</v>
      </c>
      <c r="AC21" s="4">
        <v>64827338.280000001</v>
      </c>
      <c r="AD21" t="s">
        <v>17</v>
      </c>
    </row>
    <row r="22" spans="1:30" x14ac:dyDescent="0.25">
      <c r="A22" s="20">
        <v>158</v>
      </c>
      <c r="B22" t="s">
        <v>155</v>
      </c>
      <c r="C22" t="s">
        <v>288</v>
      </c>
      <c r="D22" t="s">
        <v>9</v>
      </c>
      <c r="E22" t="s">
        <v>10</v>
      </c>
      <c r="F22" t="s">
        <v>32</v>
      </c>
      <c r="G22" s="2">
        <v>13269479000</v>
      </c>
      <c r="H22" s="2">
        <v>0</v>
      </c>
      <c r="I22" s="2">
        <v>13269479000</v>
      </c>
      <c r="J22" s="2">
        <v>22407850</v>
      </c>
      <c r="K22" s="2">
        <v>0</v>
      </c>
      <c r="L22" s="2">
        <v>22407850</v>
      </c>
      <c r="M22" s="2">
        <v>17100058.399999999</v>
      </c>
      <c r="N22" s="2">
        <v>0</v>
      </c>
      <c r="O22" s="2">
        <v>17100058.399999999</v>
      </c>
      <c r="P22" s="15">
        <v>0.1</v>
      </c>
      <c r="Q22" s="2">
        <v>0</v>
      </c>
      <c r="R22" s="13">
        <v>0.3</v>
      </c>
      <c r="S22" s="15">
        <v>0</v>
      </c>
      <c r="T22" s="2">
        <v>5130017.5199999996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5130017.5199999996</v>
      </c>
      <c r="AD22" t="s">
        <v>12</v>
      </c>
    </row>
    <row r="23" spans="1:30" x14ac:dyDescent="0.25">
      <c r="A23" s="20">
        <v>162</v>
      </c>
      <c r="B23" t="s">
        <v>13</v>
      </c>
      <c r="C23" t="s">
        <v>289</v>
      </c>
      <c r="D23" t="s">
        <v>9</v>
      </c>
      <c r="E23" t="s">
        <v>28</v>
      </c>
      <c r="F23" t="s">
        <v>34</v>
      </c>
      <c r="G23" s="2">
        <v>16133764800</v>
      </c>
      <c r="H23" s="2">
        <v>0</v>
      </c>
      <c r="I23" s="2">
        <v>16133764800</v>
      </c>
      <c r="J23" s="2">
        <v>37765513</v>
      </c>
      <c r="K23" s="2">
        <v>0</v>
      </c>
      <c r="L23" s="2">
        <v>37765513</v>
      </c>
      <c r="M23" s="2">
        <v>31312007.079999998</v>
      </c>
      <c r="N23" s="2">
        <v>0</v>
      </c>
      <c r="O23" s="2">
        <v>31312007.079999998</v>
      </c>
      <c r="P23" s="15">
        <v>0.1</v>
      </c>
      <c r="Q23" s="2">
        <v>0</v>
      </c>
      <c r="R23" s="13">
        <v>0.15</v>
      </c>
      <c r="S23" s="15">
        <v>0</v>
      </c>
      <c r="T23" s="2">
        <v>4696801.0619999999</v>
      </c>
      <c r="U23" s="2">
        <v>0</v>
      </c>
      <c r="V23" s="2">
        <v>357920102.95999998</v>
      </c>
      <c r="W23" s="2">
        <v>0</v>
      </c>
      <c r="X23" s="2">
        <v>357920102.95999998</v>
      </c>
      <c r="Y23" s="2">
        <v>199434800100</v>
      </c>
      <c r="Z23" s="2">
        <v>0</v>
      </c>
      <c r="AA23" s="2">
        <v>199434800100</v>
      </c>
      <c r="AB23" s="18">
        <v>14316804.1184</v>
      </c>
      <c r="AC23" s="4">
        <v>19013605.180399999</v>
      </c>
      <c r="AD23" t="s">
        <v>30</v>
      </c>
    </row>
    <row r="24" spans="1:30" x14ac:dyDescent="0.25">
      <c r="A24" s="20">
        <v>168</v>
      </c>
      <c r="B24" t="s">
        <v>155</v>
      </c>
      <c r="C24" t="s">
        <v>289</v>
      </c>
      <c r="D24" t="s">
        <v>9</v>
      </c>
      <c r="E24" t="s">
        <v>10</v>
      </c>
      <c r="F24" t="s">
        <v>36</v>
      </c>
      <c r="G24" s="2">
        <v>27283381000</v>
      </c>
      <c r="H24" s="2">
        <v>0</v>
      </c>
      <c r="I24" s="2">
        <v>27283381000</v>
      </c>
      <c r="J24" s="2">
        <v>60178007</v>
      </c>
      <c r="K24" s="2">
        <v>0</v>
      </c>
      <c r="L24" s="2">
        <v>60178007</v>
      </c>
      <c r="M24" s="2">
        <v>49264654.600000001</v>
      </c>
      <c r="N24" s="2">
        <v>0</v>
      </c>
      <c r="O24" s="2">
        <v>49264654.600000001</v>
      </c>
      <c r="P24" s="15">
        <v>0.1</v>
      </c>
      <c r="Q24" s="2">
        <v>0</v>
      </c>
      <c r="R24" s="13">
        <v>0.15</v>
      </c>
      <c r="S24" s="15">
        <v>0</v>
      </c>
      <c r="T24" s="2">
        <v>7389698.1900000004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10389698.189999999</v>
      </c>
      <c r="AD24" t="s">
        <v>37</v>
      </c>
    </row>
    <row r="25" spans="1:30" x14ac:dyDescent="0.25">
      <c r="A25" s="20">
        <v>172</v>
      </c>
      <c r="B25" t="s">
        <v>155</v>
      </c>
      <c r="C25" t="s">
        <v>289</v>
      </c>
      <c r="D25" t="s">
        <v>9</v>
      </c>
      <c r="E25" t="s">
        <v>16</v>
      </c>
      <c r="F25" t="s">
        <v>38</v>
      </c>
      <c r="G25" s="2">
        <v>33619297000</v>
      </c>
      <c r="H25" s="2">
        <v>0</v>
      </c>
      <c r="I25" s="2">
        <v>33619297000</v>
      </c>
      <c r="J25" s="2">
        <v>79599434</v>
      </c>
      <c r="K25" s="2">
        <v>0</v>
      </c>
      <c r="L25" s="2">
        <v>79599434</v>
      </c>
      <c r="M25" s="2">
        <v>66151715.200000003</v>
      </c>
      <c r="N25" s="2">
        <v>0</v>
      </c>
      <c r="O25" s="2">
        <v>66151715.200000003</v>
      </c>
      <c r="P25" s="15">
        <v>0.1</v>
      </c>
      <c r="Q25" s="2">
        <v>0</v>
      </c>
      <c r="R25" s="13">
        <v>0.2</v>
      </c>
      <c r="S25" s="15">
        <v>0</v>
      </c>
      <c r="T25" s="2">
        <v>13230343.039999999</v>
      </c>
      <c r="U25" s="2">
        <v>4000000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17230343.039999999</v>
      </c>
      <c r="AD25" t="s">
        <v>18</v>
      </c>
    </row>
    <row r="26" spans="1:30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289</v>
      </c>
      <c r="D27" t="s">
        <v>2</v>
      </c>
      <c r="E27" t="s">
        <v>8</v>
      </c>
      <c r="F27" t="s">
        <v>35</v>
      </c>
      <c r="G27" s="2">
        <v>33768433000</v>
      </c>
      <c r="H27" s="2">
        <v>7415905000</v>
      </c>
      <c r="I27" s="2">
        <v>26352528000</v>
      </c>
      <c r="J27" s="2">
        <v>71960880</v>
      </c>
      <c r="K27" s="2">
        <v>15673906</v>
      </c>
      <c r="L27" s="2">
        <v>56286974</v>
      </c>
      <c r="M27" s="2">
        <v>58453506.799999997</v>
      </c>
      <c r="N27" s="2">
        <v>12707544</v>
      </c>
      <c r="O27" s="2">
        <v>45745962.799999997</v>
      </c>
      <c r="P27" s="15">
        <v>0.1</v>
      </c>
      <c r="Q27" s="2">
        <v>1270754.3999999999</v>
      </c>
      <c r="R27" s="13">
        <v>0.15</v>
      </c>
      <c r="S27" s="15">
        <v>0</v>
      </c>
      <c r="T27" s="2">
        <v>6861894.4199999999</v>
      </c>
      <c r="U27" s="2">
        <v>0</v>
      </c>
      <c r="V27" s="2">
        <v>642567141.15999997</v>
      </c>
      <c r="W27" s="2">
        <v>93911630.400000006</v>
      </c>
      <c r="X27" s="2">
        <v>548655510.75999999</v>
      </c>
      <c r="Y27" s="2">
        <v>473866177100</v>
      </c>
      <c r="Z27" s="2">
        <v>66326309000</v>
      </c>
      <c r="AA27" s="2">
        <v>407539868100</v>
      </c>
      <c r="AB27" s="18">
        <v>22885336.7344</v>
      </c>
      <c r="AC27" s="4">
        <v>31017985.554400001</v>
      </c>
      <c r="AD27" t="s">
        <v>15</v>
      </c>
    </row>
    <row r="28" spans="1:30" x14ac:dyDescent="0.25">
      <c r="A28" s="20">
        <v>202</v>
      </c>
      <c r="B28" t="s">
        <v>13</v>
      </c>
      <c r="C28" t="s">
        <v>289</v>
      </c>
      <c r="D28" t="s">
        <v>2</v>
      </c>
      <c r="E28" t="s">
        <v>4</v>
      </c>
      <c r="F28" t="s">
        <v>6</v>
      </c>
      <c r="G28" s="2">
        <v>154240542000</v>
      </c>
      <c r="H28" s="2">
        <v>39522080000</v>
      </c>
      <c r="I28" s="2">
        <v>114718462000</v>
      </c>
      <c r="J28" s="2">
        <v>266146305</v>
      </c>
      <c r="K28" s="2">
        <v>79602267</v>
      </c>
      <c r="L28" s="2">
        <v>186544038</v>
      </c>
      <c r="M28" s="2">
        <v>204450088.19999999</v>
      </c>
      <c r="N28" s="2">
        <v>63793435</v>
      </c>
      <c r="O28" s="2">
        <v>140656653.19999999</v>
      </c>
      <c r="P28" s="15">
        <v>0.1</v>
      </c>
      <c r="Q28" s="2">
        <v>6379343.5</v>
      </c>
      <c r="R28" s="13">
        <v>0.25</v>
      </c>
      <c r="S28" s="15">
        <v>0.4</v>
      </c>
      <c r="T28" s="2">
        <v>35164163.299999997</v>
      </c>
      <c r="U28" s="2">
        <v>0</v>
      </c>
      <c r="V28" s="2">
        <v>727490579.08000004</v>
      </c>
      <c r="W28" s="2">
        <v>90810607.480000004</v>
      </c>
      <c r="X28" s="2">
        <v>636679971.60000002</v>
      </c>
      <c r="Y28" s="2">
        <v>549217229800</v>
      </c>
      <c r="Z28" s="2">
        <v>42751758800</v>
      </c>
      <c r="AA28" s="2">
        <v>506465471000</v>
      </c>
      <c r="AB28" s="18">
        <v>26375304.9388</v>
      </c>
      <c r="AC28" s="4">
        <v>67918811.738800004</v>
      </c>
      <c r="AD28" t="s">
        <v>22</v>
      </c>
    </row>
    <row r="29" spans="1:30" x14ac:dyDescent="0.25">
      <c r="A29" s="20">
        <v>207</v>
      </c>
      <c r="B29" t="s">
        <v>155</v>
      </c>
      <c r="C29" t="s">
        <v>289</v>
      </c>
      <c r="D29" t="s">
        <v>2</v>
      </c>
      <c r="E29" t="s">
        <v>8</v>
      </c>
      <c r="F29" t="s">
        <v>39</v>
      </c>
      <c r="G29" s="2">
        <v>51440608700</v>
      </c>
      <c r="H29" s="2">
        <v>4293987000</v>
      </c>
      <c r="I29" s="2">
        <v>47146621700</v>
      </c>
      <c r="J29" s="2">
        <v>131981513</v>
      </c>
      <c r="K29" s="2">
        <v>12705551</v>
      </c>
      <c r="L29" s="2">
        <v>119275962</v>
      </c>
      <c r="M29" s="2">
        <v>111405269.52</v>
      </c>
      <c r="N29" s="2">
        <v>10987956.199999999</v>
      </c>
      <c r="O29" s="2">
        <v>100417313.31999999</v>
      </c>
      <c r="P29" s="15">
        <v>0.1</v>
      </c>
      <c r="Q29" s="2">
        <v>1098795.6200000001</v>
      </c>
      <c r="R29" s="13">
        <v>0.25</v>
      </c>
      <c r="S29" s="15">
        <v>0</v>
      </c>
      <c r="T29" s="2">
        <v>25104328.329999998</v>
      </c>
      <c r="U29" s="2">
        <v>5000000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31203123.949999999</v>
      </c>
      <c r="AD29" t="s">
        <v>40</v>
      </c>
    </row>
    <row r="30" spans="1:30" x14ac:dyDescent="0.25">
      <c r="A30" s="20">
        <v>208</v>
      </c>
      <c r="B30" t="s">
        <v>13</v>
      </c>
      <c r="C30" t="s">
        <v>289</v>
      </c>
      <c r="D30" t="s">
        <v>2</v>
      </c>
      <c r="E30" t="s">
        <v>8</v>
      </c>
      <c r="F30" t="s">
        <v>40</v>
      </c>
      <c r="G30" s="2">
        <v>46985723000</v>
      </c>
      <c r="H30" s="2">
        <v>1290540000</v>
      </c>
      <c r="I30" s="2">
        <v>45695183000</v>
      </c>
      <c r="J30" s="2">
        <v>99089645</v>
      </c>
      <c r="K30" s="2">
        <v>3773772</v>
      </c>
      <c r="L30" s="2">
        <v>95315873</v>
      </c>
      <c r="M30" s="2">
        <v>80295355.799999997</v>
      </c>
      <c r="N30" s="2">
        <v>3257556</v>
      </c>
      <c r="O30" s="2">
        <v>77037799.799999997</v>
      </c>
      <c r="P30" s="15">
        <v>0.1</v>
      </c>
      <c r="Q30" s="2">
        <v>325755.59999999998</v>
      </c>
      <c r="R30" s="13">
        <v>0.2</v>
      </c>
      <c r="S30" s="15">
        <v>0</v>
      </c>
      <c r="T30" s="2">
        <v>15407559.960000001</v>
      </c>
      <c r="U30" s="2">
        <v>0</v>
      </c>
      <c r="V30" s="2">
        <v>417769712.72000003</v>
      </c>
      <c r="W30" s="2">
        <v>39586549.200000003</v>
      </c>
      <c r="X30" s="2">
        <v>378183163.51999998</v>
      </c>
      <c r="Y30" s="2">
        <v>196455205700</v>
      </c>
      <c r="Z30" s="2">
        <v>15987562000</v>
      </c>
      <c r="AA30" s="2">
        <v>180467643700</v>
      </c>
      <c r="AB30" s="18">
        <v>15523192.0328</v>
      </c>
      <c r="AC30" s="4">
        <v>31256507.592799999</v>
      </c>
      <c r="AD30" t="s">
        <v>15</v>
      </c>
    </row>
    <row r="31" spans="1:30" x14ac:dyDescent="0.25">
      <c r="A31" s="20">
        <v>209</v>
      </c>
      <c r="B31" t="s">
        <v>13</v>
      </c>
      <c r="C31" t="s">
        <v>289</v>
      </c>
      <c r="D31" t="s">
        <v>9</v>
      </c>
      <c r="E31" t="s">
        <v>16</v>
      </c>
      <c r="F31" t="s">
        <v>20</v>
      </c>
      <c r="G31" s="2">
        <v>108705342600</v>
      </c>
      <c r="H31" s="2">
        <v>0</v>
      </c>
      <c r="I31" s="2">
        <v>108705342600</v>
      </c>
      <c r="J31" s="2">
        <v>202247674</v>
      </c>
      <c r="K31" s="2">
        <v>0</v>
      </c>
      <c r="L31" s="2">
        <v>202247674</v>
      </c>
      <c r="M31" s="2">
        <v>158765536.96000001</v>
      </c>
      <c r="N31" s="2">
        <v>0</v>
      </c>
      <c r="O31" s="2">
        <v>158765536.96000001</v>
      </c>
      <c r="P31" s="15">
        <v>0.1</v>
      </c>
      <c r="Q31" s="2">
        <v>0</v>
      </c>
      <c r="R31" s="13">
        <v>0.25</v>
      </c>
      <c r="S31" s="15">
        <v>0.4</v>
      </c>
      <c r="T31" s="2">
        <v>41006214.784000002</v>
      </c>
      <c r="U31" s="2">
        <v>0</v>
      </c>
      <c r="V31" s="2">
        <v>445492768</v>
      </c>
      <c r="W31" s="2">
        <v>0</v>
      </c>
      <c r="X31" s="2">
        <v>445492768</v>
      </c>
      <c r="Y31" s="2">
        <v>246966130000</v>
      </c>
      <c r="Z31" s="2">
        <v>0</v>
      </c>
      <c r="AA31" s="2">
        <v>246966130000</v>
      </c>
      <c r="AB31" s="18">
        <v>17819710.719999999</v>
      </c>
      <c r="AC31" s="4">
        <v>58825925.504000001</v>
      </c>
      <c r="AD31" t="s">
        <v>17</v>
      </c>
    </row>
    <row r="32" spans="1:30" x14ac:dyDescent="0.25">
      <c r="A32" s="20">
        <v>216</v>
      </c>
      <c r="B32" t="s">
        <v>155</v>
      </c>
      <c r="C32" t="s">
        <v>289</v>
      </c>
      <c r="D32" t="s">
        <v>9</v>
      </c>
      <c r="E32" t="s">
        <v>28</v>
      </c>
      <c r="F32" t="s">
        <v>41</v>
      </c>
      <c r="G32" s="2">
        <v>79501237500</v>
      </c>
      <c r="H32" s="2">
        <v>0</v>
      </c>
      <c r="I32" s="2">
        <v>79501237500</v>
      </c>
      <c r="J32" s="2">
        <v>133619697</v>
      </c>
      <c r="K32" s="2">
        <v>0</v>
      </c>
      <c r="L32" s="2">
        <v>133619697</v>
      </c>
      <c r="M32" s="2">
        <v>101819202</v>
      </c>
      <c r="N32" s="2">
        <v>0</v>
      </c>
      <c r="O32" s="2">
        <v>101819202</v>
      </c>
      <c r="P32" s="15">
        <v>0.1</v>
      </c>
      <c r="Q32" s="2">
        <v>0</v>
      </c>
      <c r="R32" s="13">
        <v>0.25</v>
      </c>
      <c r="S32" s="15">
        <v>0</v>
      </c>
      <c r="T32" s="2">
        <v>25454800.5</v>
      </c>
      <c r="U32" s="2">
        <v>5000000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30454800.5</v>
      </c>
      <c r="AD32" t="s">
        <v>24</v>
      </c>
    </row>
    <row r="33" spans="1:30" x14ac:dyDescent="0.25">
      <c r="A33" s="20">
        <v>218</v>
      </c>
      <c r="B33" t="s">
        <v>0</v>
      </c>
      <c r="C33" t="s">
        <v>1</v>
      </c>
      <c r="D33" t="s">
        <v>2</v>
      </c>
      <c r="E33" t="s">
        <v>332</v>
      </c>
      <c r="F33" t="s">
        <v>152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x14ac:dyDescent="0.25">
      <c r="A34" s="20">
        <v>219</v>
      </c>
      <c r="B34" t="s">
        <v>155</v>
      </c>
      <c r="C34" t="s">
        <v>289</v>
      </c>
      <c r="D34" t="s">
        <v>2</v>
      </c>
      <c r="E34" t="s">
        <v>4</v>
      </c>
      <c r="F34" t="s">
        <v>42</v>
      </c>
      <c r="G34" s="2">
        <v>50565001000</v>
      </c>
      <c r="H34" s="2">
        <v>6963579000</v>
      </c>
      <c r="I34" s="2">
        <v>43601422000</v>
      </c>
      <c r="J34" s="2">
        <v>106909743</v>
      </c>
      <c r="K34" s="2">
        <v>18781533</v>
      </c>
      <c r="L34" s="2">
        <v>88128210</v>
      </c>
      <c r="M34" s="2">
        <v>86683742.599999994</v>
      </c>
      <c r="N34" s="2">
        <v>15996101.4</v>
      </c>
      <c r="O34" s="2">
        <v>70687641.200000003</v>
      </c>
      <c r="P34" s="15">
        <v>0.1</v>
      </c>
      <c r="Q34" s="2">
        <v>1599610.14</v>
      </c>
      <c r="R34" s="13">
        <v>0.2</v>
      </c>
      <c r="S34" s="15">
        <v>0</v>
      </c>
      <c r="T34" s="2">
        <v>14137528.24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19737138.379999999</v>
      </c>
      <c r="AD34" t="s">
        <v>6</v>
      </c>
    </row>
    <row r="35" spans="1:30" x14ac:dyDescent="0.25">
      <c r="A35" s="20">
        <v>229</v>
      </c>
      <c r="B35" t="s">
        <v>13</v>
      </c>
      <c r="C35" t="s">
        <v>289</v>
      </c>
      <c r="D35" t="s">
        <v>2</v>
      </c>
      <c r="E35" t="s">
        <v>4</v>
      </c>
      <c r="F35" t="s">
        <v>43</v>
      </c>
      <c r="G35" s="2">
        <v>75193104800</v>
      </c>
      <c r="H35" s="2">
        <v>1938016000</v>
      </c>
      <c r="I35" s="2">
        <v>73255088800</v>
      </c>
      <c r="J35" s="2">
        <v>136796896</v>
      </c>
      <c r="K35" s="2">
        <v>5183507</v>
      </c>
      <c r="L35" s="2">
        <v>131613389</v>
      </c>
      <c r="M35" s="2">
        <v>106719654.08</v>
      </c>
      <c r="N35" s="2">
        <v>4408300.5999999996</v>
      </c>
      <c r="O35" s="2">
        <v>102311353.48</v>
      </c>
      <c r="P35" s="15">
        <v>0.1</v>
      </c>
      <c r="Q35" s="2">
        <v>440830.06</v>
      </c>
      <c r="R35" s="13">
        <v>0.25</v>
      </c>
      <c r="S35" s="15">
        <v>0</v>
      </c>
      <c r="T35" s="2">
        <v>25577838.370000001</v>
      </c>
      <c r="U35" s="2">
        <v>0</v>
      </c>
      <c r="V35" s="2">
        <v>383370071.39999998</v>
      </c>
      <c r="W35" s="2">
        <v>121312088.8</v>
      </c>
      <c r="X35" s="2">
        <v>262057982.59999999</v>
      </c>
      <c r="Y35" s="2">
        <v>279689639000</v>
      </c>
      <c r="Z35" s="2">
        <v>76203288000</v>
      </c>
      <c r="AA35" s="2">
        <v>203486351000</v>
      </c>
      <c r="AB35" s="18">
        <v>11695440.192</v>
      </c>
      <c r="AC35" s="4">
        <v>37714108.622000001</v>
      </c>
      <c r="AD35" t="s">
        <v>22</v>
      </c>
    </row>
    <row r="36" spans="1:30" x14ac:dyDescent="0.25">
      <c r="A36" s="20">
        <v>234</v>
      </c>
      <c r="B36" t="s">
        <v>13</v>
      </c>
      <c r="C36" t="s">
        <v>289</v>
      </c>
      <c r="D36" t="s">
        <v>2</v>
      </c>
      <c r="E36" t="s">
        <v>8</v>
      </c>
      <c r="F36" t="s">
        <v>44</v>
      </c>
      <c r="G36" s="2">
        <v>18183543000</v>
      </c>
      <c r="H36" s="2">
        <v>9470948000</v>
      </c>
      <c r="I36" s="2">
        <v>8712595000</v>
      </c>
      <c r="J36" s="2">
        <v>46078807</v>
      </c>
      <c r="K36" s="2">
        <v>19720950</v>
      </c>
      <c r="L36" s="2">
        <v>26357857</v>
      </c>
      <c r="M36" s="2">
        <v>38805389.799999997</v>
      </c>
      <c r="N36" s="2">
        <v>15932570.800000001</v>
      </c>
      <c r="O36" s="2">
        <v>22872819</v>
      </c>
      <c r="P36" s="15">
        <v>0.1</v>
      </c>
      <c r="Q36" s="2">
        <v>1593257.08</v>
      </c>
      <c r="R36" s="13">
        <v>0.15</v>
      </c>
      <c r="S36" s="15">
        <v>0</v>
      </c>
      <c r="T36" s="2">
        <v>3430922.85</v>
      </c>
      <c r="U36" s="2">
        <v>0</v>
      </c>
      <c r="V36" s="2">
        <v>508668356.68000001</v>
      </c>
      <c r="W36" s="2">
        <v>20081823.32</v>
      </c>
      <c r="X36" s="2">
        <v>488586533.36000001</v>
      </c>
      <c r="Y36" s="2">
        <v>323197075800</v>
      </c>
      <c r="Z36" s="2">
        <v>7658579200</v>
      </c>
      <c r="AA36" s="2">
        <v>315538496600</v>
      </c>
      <c r="AB36" s="18">
        <v>19744279.567600001</v>
      </c>
      <c r="AC36" s="4">
        <v>24768459.4976</v>
      </c>
      <c r="AD36" t="s">
        <v>15</v>
      </c>
    </row>
    <row r="37" spans="1:30" x14ac:dyDescent="0.25">
      <c r="A37" s="20">
        <v>265</v>
      </c>
      <c r="B37" t="s">
        <v>155</v>
      </c>
      <c r="C37" t="s">
        <v>289</v>
      </c>
      <c r="D37" t="s">
        <v>2</v>
      </c>
      <c r="E37" t="s">
        <v>8</v>
      </c>
      <c r="F37" t="s">
        <v>45</v>
      </c>
      <c r="G37" s="2">
        <v>104013297600</v>
      </c>
      <c r="H37" s="2">
        <v>1614212000</v>
      </c>
      <c r="I37" s="2">
        <v>102399085600</v>
      </c>
      <c r="J37" s="2">
        <v>162623596</v>
      </c>
      <c r="K37" s="2">
        <v>4365638</v>
      </c>
      <c r="L37" s="2">
        <v>158257958</v>
      </c>
      <c r="M37" s="2">
        <v>121018276.95999999</v>
      </c>
      <c r="N37" s="2">
        <v>3719953.2</v>
      </c>
      <c r="O37" s="2">
        <v>117298323.76000001</v>
      </c>
      <c r="P37" s="15">
        <v>0.1</v>
      </c>
      <c r="Q37" s="2">
        <v>371995.32</v>
      </c>
      <c r="R37" s="13">
        <v>0.25</v>
      </c>
      <c r="S37" s="15">
        <v>0</v>
      </c>
      <c r="T37" s="2">
        <v>29324580.940000001</v>
      </c>
      <c r="U37" s="2">
        <v>5000000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34696576.259999998</v>
      </c>
      <c r="AD37" t="s">
        <v>44</v>
      </c>
    </row>
    <row r="38" spans="1:30" x14ac:dyDescent="0.25">
      <c r="A38" s="20">
        <v>277</v>
      </c>
      <c r="B38" t="s">
        <v>13</v>
      </c>
      <c r="C38" t="s">
        <v>289</v>
      </c>
      <c r="D38" t="s">
        <v>2</v>
      </c>
      <c r="E38" t="s">
        <v>332</v>
      </c>
      <c r="F38" t="s">
        <v>46</v>
      </c>
      <c r="G38" s="2">
        <v>74927462000</v>
      </c>
      <c r="H38" s="2">
        <v>757536000</v>
      </c>
      <c r="I38" s="2">
        <v>74169926000</v>
      </c>
      <c r="J38" s="2">
        <v>142467227</v>
      </c>
      <c r="K38" s="2">
        <v>2217086</v>
      </c>
      <c r="L38" s="2">
        <v>140250141</v>
      </c>
      <c r="M38" s="2">
        <v>112496242.2</v>
      </c>
      <c r="N38" s="2">
        <v>1914071.6</v>
      </c>
      <c r="O38" s="2">
        <v>110582170.59999999</v>
      </c>
      <c r="P38" s="15">
        <v>0.1</v>
      </c>
      <c r="Q38" s="2">
        <v>191407.16</v>
      </c>
      <c r="R38" s="13">
        <v>0.25</v>
      </c>
      <c r="S38" s="15">
        <v>0</v>
      </c>
      <c r="T38" s="2">
        <v>27645542.649999999</v>
      </c>
      <c r="U38" s="2">
        <v>0</v>
      </c>
      <c r="V38" s="2">
        <v>416873636.56</v>
      </c>
      <c r="W38" s="2">
        <v>72284032</v>
      </c>
      <c r="X38" s="2">
        <v>344589604.56</v>
      </c>
      <c r="Y38" s="2">
        <v>275440791100</v>
      </c>
      <c r="Z38" s="2">
        <v>47749335000</v>
      </c>
      <c r="AA38" s="2">
        <v>227691456100</v>
      </c>
      <c r="AB38" s="18">
        <v>14506424.5024</v>
      </c>
      <c r="AC38" s="4">
        <v>42343374.312399998</v>
      </c>
      <c r="AD38" t="s">
        <v>3</v>
      </c>
    </row>
    <row r="39" spans="1:30" x14ac:dyDescent="0.25">
      <c r="A39" s="20">
        <v>280</v>
      </c>
      <c r="B39" t="s">
        <v>155</v>
      </c>
      <c r="C39" t="s">
        <v>289</v>
      </c>
      <c r="D39" t="s">
        <v>2</v>
      </c>
      <c r="E39" t="s">
        <v>333</v>
      </c>
      <c r="F39" t="s">
        <v>47</v>
      </c>
      <c r="G39" s="2">
        <v>11933083000</v>
      </c>
      <c r="H39" s="2">
        <v>645980000</v>
      </c>
      <c r="I39" s="2">
        <v>11287103000</v>
      </c>
      <c r="J39" s="2">
        <v>24981874</v>
      </c>
      <c r="K39" s="2">
        <v>1997781</v>
      </c>
      <c r="L39" s="2">
        <v>22984093</v>
      </c>
      <c r="M39" s="2">
        <v>20208640.800000001</v>
      </c>
      <c r="N39" s="2">
        <v>1739389</v>
      </c>
      <c r="O39" s="2">
        <v>18469251.800000001</v>
      </c>
      <c r="P39" s="15">
        <v>0.1</v>
      </c>
      <c r="Q39" s="2">
        <v>173938.9</v>
      </c>
      <c r="R39" s="13">
        <v>0.1</v>
      </c>
      <c r="S39" s="15">
        <v>0</v>
      </c>
      <c r="T39" s="2">
        <v>1846925.18</v>
      </c>
      <c r="U39" s="2">
        <v>2000000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4020864.08</v>
      </c>
      <c r="AD39" t="s">
        <v>94</v>
      </c>
    </row>
    <row r="40" spans="1:30" x14ac:dyDescent="0.25">
      <c r="A40" s="20">
        <v>283</v>
      </c>
      <c r="B40" t="s">
        <v>13</v>
      </c>
      <c r="C40" t="s">
        <v>289</v>
      </c>
      <c r="D40" t="s">
        <v>2</v>
      </c>
      <c r="E40" t="s">
        <v>332</v>
      </c>
      <c r="F40" t="s">
        <v>48</v>
      </c>
      <c r="G40" s="2">
        <v>11832994000</v>
      </c>
      <c r="H40" s="2">
        <v>560000</v>
      </c>
      <c r="I40" s="2">
        <v>11832434000</v>
      </c>
      <c r="J40" s="2">
        <v>28297170</v>
      </c>
      <c r="K40" s="2">
        <v>1960</v>
      </c>
      <c r="L40" s="2">
        <v>28295210</v>
      </c>
      <c r="M40" s="2">
        <v>23563972.399999999</v>
      </c>
      <c r="N40" s="2">
        <v>1736</v>
      </c>
      <c r="O40" s="2">
        <v>23562236.399999999</v>
      </c>
      <c r="P40" s="15">
        <v>0.1</v>
      </c>
      <c r="Q40" s="2">
        <v>173.6</v>
      </c>
      <c r="R40" s="13">
        <v>0.1</v>
      </c>
      <c r="S40" s="15">
        <v>0</v>
      </c>
      <c r="T40" s="2">
        <v>2356223.64</v>
      </c>
      <c r="U40" s="2">
        <v>0</v>
      </c>
      <c r="V40" s="2">
        <v>665104550.72000003</v>
      </c>
      <c r="W40" s="2">
        <v>55936289.200000003</v>
      </c>
      <c r="X40" s="2">
        <v>609168261.51999998</v>
      </c>
      <c r="Y40" s="2">
        <v>408269580700</v>
      </c>
      <c r="Z40" s="2">
        <v>31767892000</v>
      </c>
      <c r="AA40" s="2">
        <v>376501688700</v>
      </c>
      <c r="AB40" s="18">
        <v>24926093.3528</v>
      </c>
      <c r="AC40" s="4">
        <v>27282490.592799999</v>
      </c>
      <c r="AD40" t="s">
        <v>3</v>
      </c>
    </row>
    <row r="41" spans="1:30" x14ac:dyDescent="0.25">
      <c r="A41" s="20">
        <v>287</v>
      </c>
      <c r="B41" t="s">
        <v>13</v>
      </c>
      <c r="C41" t="s">
        <v>289</v>
      </c>
      <c r="D41" t="s">
        <v>2</v>
      </c>
      <c r="E41" t="s">
        <v>8</v>
      </c>
      <c r="F41" t="s">
        <v>49</v>
      </c>
      <c r="G41" s="2">
        <v>56711327000</v>
      </c>
      <c r="H41" s="2">
        <v>45866438000</v>
      </c>
      <c r="I41" s="2">
        <v>10844889000</v>
      </c>
      <c r="J41" s="2">
        <v>114665782</v>
      </c>
      <c r="K41" s="2">
        <v>83372316</v>
      </c>
      <c r="L41" s="2">
        <v>31293466</v>
      </c>
      <c r="M41" s="2">
        <v>91981251.200000003</v>
      </c>
      <c r="N41" s="2">
        <v>65025740.799999997</v>
      </c>
      <c r="O41" s="2">
        <v>26955510.399999999</v>
      </c>
      <c r="P41" s="15">
        <v>0.1</v>
      </c>
      <c r="Q41" s="2">
        <v>6502574.0800000001</v>
      </c>
      <c r="R41" s="13">
        <v>0.2</v>
      </c>
      <c r="S41" s="15">
        <v>0</v>
      </c>
      <c r="T41" s="2">
        <v>5391102.0800000001</v>
      </c>
      <c r="U41" s="2">
        <v>0</v>
      </c>
      <c r="V41" s="2">
        <v>1019852144.76</v>
      </c>
      <c r="W41" s="2">
        <v>67255944.719999999</v>
      </c>
      <c r="X41" s="2">
        <v>952596200.03999996</v>
      </c>
      <c r="Y41" s="2">
        <v>831683215600</v>
      </c>
      <c r="Z41" s="2">
        <v>40515828200</v>
      </c>
      <c r="AA41" s="2">
        <v>791167387400</v>
      </c>
      <c r="AB41" s="18">
        <v>38776407.448799998</v>
      </c>
      <c r="AC41" s="4">
        <v>50670083.608800001</v>
      </c>
      <c r="AD41" t="s">
        <v>15</v>
      </c>
    </row>
    <row r="42" spans="1:30" x14ac:dyDescent="0.25">
      <c r="A42" s="20">
        <v>294</v>
      </c>
      <c r="B42" t="s">
        <v>13</v>
      </c>
      <c r="C42" t="s">
        <v>289</v>
      </c>
      <c r="D42" t="s">
        <v>2</v>
      </c>
      <c r="E42" t="s">
        <v>4</v>
      </c>
      <c r="F42" t="s">
        <v>51</v>
      </c>
      <c r="G42" s="2">
        <v>128898529500</v>
      </c>
      <c r="H42" s="2">
        <v>2043764000</v>
      </c>
      <c r="I42" s="2">
        <v>126854765500</v>
      </c>
      <c r="J42" s="2">
        <v>251235592</v>
      </c>
      <c r="K42" s="2">
        <v>5437378</v>
      </c>
      <c r="L42" s="2">
        <v>245798214</v>
      </c>
      <c r="M42" s="2">
        <v>199676180.19999999</v>
      </c>
      <c r="N42" s="2">
        <v>4619872.4000000004</v>
      </c>
      <c r="O42" s="2">
        <v>195056307.80000001</v>
      </c>
      <c r="P42" s="15">
        <v>0.1</v>
      </c>
      <c r="Q42" s="2">
        <v>461987.24</v>
      </c>
      <c r="R42" s="13">
        <v>0.25</v>
      </c>
      <c r="S42" s="15">
        <v>0.4</v>
      </c>
      <c r="T42" s="2">
        <v>55522523.119999997</v>
      </c>
      <c r="U42" s="2">
        <v>0</v>
      </c>
      <c r="V42" s="2">
        <v>338246059</v>
      </c>
      <c r="W42" s="2">
        <v>93115519</v>
      </c>
      <c r="X42" s="2">
        <v>245130540</v>
      </c>
      <c r="Y42" s="2">
        <v>217647327500</v>
      </c>
      <c r="Z42" s="2">
        <v>79522420000</v>
      </c>
      <c r="AA42" s="2">
        <v>138124907500</v>
      </c>
      <c r="AB42" s="18">
        <v>10736376.789999999</v>
      </c>
      <c r="AC42" s="4">
        <v>66720887.149999999</v>
      </c>
      <c r="AD42" t="s">
        <v>22</v>
      </c>
    </row>
    <row r="43" spans="1:30" x14ac:dyDescent="0.25">
      <c r="A43" s="20">
        <v>296</v>
      </c>
      <c r="B43" t="s">
        <v>155</v>
      </c>
      <c r="C43" t="s">
        <v>289</v>
      </c>
      <c r="D43" t="s">
        <v>2</v>
      </c>
      <c r="E43" t="s">
        <v>8</v>
      </c>
      <c r="F43" t="s">
        <v>52</v>
      </c>
      <c r="G43" s="2">
        <v>12803745000</v>
      </c>
      <c r="H43" s="2">
        <v>2548540000</v>
      </c>
      <c r="I43" s="2">
        <v>10255205000</v>
      </c>
      <c r="J43" s="2">
        <v>37268994</v>
      </c>
      <c r="K43" s="2">
        <v>7616442</v>
      </c>
      <c r="L43" s="2">
        <v>29652552</v>
      </c>
      <c r="M43" s="2">
        <v>32147496</v>
      </c>
      <c r="N43" s="2">
        <v>6597026</v>
      </c>
      <c r="O43" s="2">
        <v>25550470</v>
      </c>
      <c r="P43" s="15">
        <v>0.1</v>
      </c>
      <c r="Q43" s="2">
        <v>659702.6</v>
      </c>
      <c r="R43" s="13">
        <v>0.15</v>
      </c>
      <c r="S43" s="15">
        <v>0</v>
      </c>
      <c r="T43" s="2">
        <v>3832570.5</v>
      </c>
      <c r="U43" s="2">
        <v>3000000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7492273.0999999996</v>
      </c>
      <c r="AD43" t="s">
        <v>49</v>
      </c>
    </row>
    <row r="44" spans="1:30" x14ac:dyDescent="0.25">
      <c r="A44" s="20">
        <v>305</v>
      </c>
      <c r="B44" t="s">
        <v>13</v>
      </c>
      <c r="C44" t="s">
        <v>289</v>
      </c>
      <c r="D44" t="s">
        <v>2</v>
      </c>
      <c r="E44" t="s">
        <v>8</v>
      </c>
      <c r="F44" t="s">
        <v>53</v>
      </c>
      <c r="G44" s="2">
        <v>30864446000</v>
      </c>
      <c r="H44" s="2">
        <v>0</v>
      </c>
      <c r="I44" s="2">
        <v>30864446000</v>
      </c>
      <c r="J44" s="2">
        <v>60580417</v>
      </c>
      <c r="K44" s="2">
        <v>0</v>
      </c>
      <c r="L44" s="2">
        <v>60580417</v>
      </c>
      <c r="M44" s="2">
        <v>48234638.600000001</v>
      </c>
      <c r="N44" s="2">
        <v>0</v>
      </c>
      <c r="O44" s="2">
        <v>48234638.600000001</v>
      </c>
      <c r="P44" s="15">
        <v>0.1</v>
      </c>
      <c r="Q44" s="2">
        <v>0</v>
      </c>
      <c r="R44" s="13">
        <v>0.15</v>
      </c>
      <c r="S44" s="15">
        <v>0</v>
      </c>
      <c r="T44" s="2">
        <v>7235195.79</v>
      </c>
      <c r="U44" s="2">
        <v>0</v>
      </c>
      <c r="V44" s="2">
        <v>237579708</v>
      </c>
      <c r="W44" s="2">
        <v>10714916.4</v>
      </c>
      <c r="X44" s="2">
        <v>226864791.59999999</v>
      </c>
      <c r="Y44" s="2">
        <v>162421285000</v>
      </c>
      <c r="Z44" s="2">
        <v>4046994000</v>
      </c>
      <c r="AA44" s="2">
        <v>158374291000</v>
      </c>
      <c r="AB44" s="18">
        <v>9181740.8279999997</v>
      </c>
      <c r="AC44" s="4">
        <v>16416936.618000001</v>
      </c>
      <c r="AD44" t="s">
        <v>15</v>
      </c>
    </row>
    <row r="45" spans="1:30" x14ac:dyDescent="0.25">
      <c r="A45" s="20">
        <v>312</v>
      </c>
      <c r="B45" t="s">
        <v>155</v>
      </c>
      <c r="C45" t="s">
        <v>289</v>
      </c>
      <c r="D45" t="s">
        <v>2</v>
      </c>
      <c r="E45" t="s">
        <v>8</v>
      </c>
      <c r="F45" t="s">
        <v>54</v>
      </c>
      <c r="G45" s="2">
        <v>40559287600</v>
      </c>
      <c r="H45" s="2">
        <v>1957300000</v>
      </c>
      <c r="I45" s="2">
        <v>38601987600</v>
      </c>
      <c r="J45" s="2">
        <v>95080417</v>
      </c>
      <c r="K45" s="2">
        <v>5746931</v>
      </c>
      <c r="L45" s="2">
        <v>89333486</v>
      </c>
      <c r="M45" s="2">
        <v>78856701.959999993</v>
      </c>
      <c r="N45" s="2">
        <v>4964011</v>
      </c>
      <c r="O45" s="2">
        <v>73892690.959999993</v>
      </c>
      <c r="P45" s="15">
        <v>0.1</v>
      </c>
      <c r="Q45" s="2">
        <v>496401.1</v>
      </c>
      <c r="R45" s="13">
        <v>0.2</v>
      </c>
      <c r="S45" s="15">
        <v>0</v>
      </c>
      <c r="T45" s="2">
        <v>14778538.192</v>
      </c>
      <c r="U45" s="2">
        <v>4000000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19274939.291999999</v>
      </c>
      <c r="AD45" t="s">
        <v>35</v>
      </c>
    </row>
    <row r="46" spans="1:30" x14ac:dyDescent="0.25">
      <c r="A46" s="20">
        <v>317</v>
      </c>
      <c r="B46" t="s">
        <v>13</v>
      </c>
      <c r="C46" t="s">
        <v>289</v>
      </c>
      <c r="D46" t="s">
        <v>2</v>
      </c>
      <c r="E46" t="s">
        <v>8</v>
      </c>
      <c r="F46" t="s">
        <v>55</v>
      </c>
      <c r="G46" s="2">
        <v>15365849000</v>
      </c>
      <c r="H46" s="2">
        <v>8721602000</v>
      </c>
      <c r="I46" s="2">
        <v>6644247000</v>
      </c>
      <c r="J46" s="2">
        <v>41689334</v>
      </c>
      <c r="K46" s="2">
        <v>23767118</v>
      </c>
      <c r="L46" s="2">
        <v>17922216</v>
      </c>
      <c r="M46" s="2">
        <v>35542994.399999999</v>
      </c>
      <c r="N46" s="2">
        <v>20278477.199999999</v>
      </c>
      <c r="O46" s="2">
        <v>15264517.199999999</v>
      </c>
      <c r="P46" s="15">
        <v>0.1</v>
      </c>
      <c r="Q46" s="2">
        <v>2027847.72</v>
      </c>
      <c r="R46" s="13">
        <v>0.15</v>
      </c>
      <c r="S46" s="15">
        <v>0</v>
      </c>
      <c r="T46" s="2">
        <v>2289677.58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4317525.3</v>
      </c>
      <c r="AD46" t="s">
        <v>15</v>
      </c>
    </row>
    <row r="47" spans="1:30" x14ac:dyDescent="0.25">
      <c r="A47" s="20">
        <v>322</v>
      </c>
      <c r="B47" t="s">
        <v>155</v>
      </c>
      <c r="C47" t="s">
        <v>289</v>
      </c>
      <c r="D47" t="s">
        <v>2</v>
      </c>
      <c r="E47" t="s">
        <v>8</v>
      </c>
      <c r="F47" t="s">
        <v>56</v>
      </c>
      <c r="G47" s="2">
        <v>20026619000</v>
      </c>
      <c r="H47" s="2">
        <v>430700000</v>
      </c>
      <c r="I47" s="2">
        <v>19595919000</v>
      </c>
      <c r="J47" s="2">
        <v>46620985</v>
      </c>
      <c r="K47" s="2">
        <v>1411551</v>
      </c>
      <c r="L47" s="2">
        <v>45209434</v>
      </c>
      <c r="M47" s="2">
        <v>38610337.399999999</v>
      </c>
      <c r="N47" s="2">
        <v>1239271</v>
      </c>
      <c r="O47" s="2">
        <v>37371066.399999999</v>
      </c>
      <c r="P47" s="15">
        <v>0.1</v>
      </c>
      <c r="Q47" s="2">
        <v>123927.1</v>
      </c>
      <c r="R47" s="13">
        <v>0.15</v>
      </c>
      <c r="S47" s="15">
        <v>0</v>
      </c>
      <c r="T47" s="2">
        <v>5605659.96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8729587.0600000005</v>
      </c>
      <c r="AD47" t="s">
        <v>35</v>
      </c>
    </row>
    <row r="48" spans="1:30" x14ac:dyDescent="0.25">
      <c r="A48" s="20">
        <v>333</v>
      </c>
      <c r="B48" t="s">
        <v>155</v>
      </c>
      <c r="C48" t="s">
        <v>289</v>
      </c>
      <c r="D48" t="s">
        <v>2</v>
      </c>
      <c r="E48" t="s">
        <v>8</v>
      </c>
      <c r="F48" t="s">
        <v>57</v>
      </c>
      <c r="G48" s="2">
        <v>25767223000</v>
      </c>
      <c r="H48" s="2">
        <v>3381060000</v>
      </c>
      <c r="I48" s="2">
        <v>22386163000</v>
      </c>
      <c r="J48" s="2">
        <v>63324542</v>
      </c>
      <c r="K48" s="2">
        <v>10076999</v>
      </c>
      <c r="L48" s="2">
        <v>53247543</v>
      </c>
      <c r="M48" s="2">
        <v>53017652.799999997</v>
      </c>
      <c r="N48" s="2">
        <v>8724575</v>
      </c>
      <c r="O48" s="2">
        <v>44293077.799999997</v>
      </c>
      <c r="P48" s="15">
        <v>0.1</v>
      </c>
      <c r="Q48" s="2">
        <v>872457.5</v>
      </c>
      <c r="R48" s="13">
        <v>0.15</v>
      </c>
      <c r="S48" s="15">
        <v>0</v>
      </c>
      <c r="T48" s="2">
        <v>6643961.6699999999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10516419.17</v>
      </c>
      <c r="AD48" t="s">
        <v>35</v>
      </c>
    </row>
    <row r="49" spans="1:30" x14ac:dyDescent="0.25">
      <c r="A49" s="20">
        <v>339</v>
      </c>
      <c r="B49" t="s">
        <v>155</v>
      </c>
      <c r="C49" t="s">
        <v>290</v>
      </c>
      <c r="D49" t="s">
        <v>9</v>
      </c>
      <c r="E49" t="s">
        <v>28</v>
      </c>
      <c r="F49" t="s">
        <v>58</v>
      </c>
      <c r="G49" s="2">
        <v>16101597000</v>
      </c>
      <c r="H49" s="2">
        <v>0</v>
      </c>
      <c r="I49" s="2">
        <v>16101597000</v>
      </c>
      <c r="J49" s="2">
        <v>37147735</v>
      </c>
      <c r="K49" s="2">
        <v>0</v>
      </c>
      <c r="L49" s="2">
        <v>37147735</v>
      </c>
      <c r="M49" s="2">
        <v>30707096.199999999</v>
      </c>
      <c r="N49" s="2">
        <v>0</v>
      </c>
      <c r="O49" s="2">
        <v>30707096.199999999</v>
      </c>
      <c r="P49" s="15">
        <v>0.1</v>
      </c>
      <c r="Q49" s="2">
        <v>0</v>
      </c>
      <c r="R49" s="13">
        <v>0.15</v>
      </c>
      <c r="S49" s="15">
        <v>0</v>
      </c>
      <c r="T49" s="2">
        <v>4606064.43</v>
      </c>
      <c r="U49" s="2">
        <v>4000000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8606064.4299999997</v>
      </c>
      <c r="AD49" t="s">
        <v>82</v>
      </c>
    </row>
    <row r="50" spans="1:30" x14ac:dyDescent="0.25">
      <c r="A50" s="20">
        <v>340</v>
      </c>
      <c r="B50" t="s">
        <v>155</v>
      </c>
      <c r="C50" t="s">
        <v>289</v>
      </c>
      <c r="D50" t="s">
        <v>9</v>
      </c>
      <c r="E50" t="s">
        <v>16</v>
      </c>
      <c r="F50" t="s">
        <v>59</v>
      </c>
      <c r="G50" s="2">
        <v>127383311300</v>
      </c>
      <c r="H50" s="2">
        <v>0</v>
      </c>
      <c r="I50" s="2">
        <v>127383311300</v>
      </c>
      <c r="J50" s="2">
        <v>263458967</v>
      </c>
      <c r="K50" s="2">
        <v>0</v>
      </c>
      <c r="L50" s="2">
        <v>263458967</v>
      </c>
      <c r="M50" s="2">
        <v>212505642.47999999</v>
      </c>
      <c r="N50" s="2">
        <v>0</v>
      </c>
      <c r="O50" s="2">
        <v>212505642.47999999</v>
      </c>
      <c r="P50" s="15">
        <v>0.1</v>
      </c>
      <c r="Q50" s="2">
        <v>0</v>
      </c>
      <c r="R50" s="13">
        <v>0.25</v>
      </c>
      <c r="S50" s="15">
        <v>0.4</v>
      </c>
      <c r="T50" s="2">
        <v>62502256.991999999</v>
      </c>
      <c r="U50" s="2">
        <v>6000000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68502256.991999999</v>
      </c>
      <c r="AD50" t="s">
        <v>33</v>
      </c>
    </row>
    <row r="51" spans="1:30" x14ac:dyDescent="0.25">
      <c r="A51" s="20">
        <v>344</v>
      </c>
      <c r="B51" t="s">
        <v>155</v>
      </c>
      <c r="C51" t="s">
        <v>290</v>
      </c>
      <c r="D51" t="s">
        <v>9</v>
      </c>
      <c r="E51" t="s">
        <v>28</v>
      </c>
      <c r="F51" t="s">
        <v>60</v>
      </c>
      <c r="G51" s="2">
        <v>2362422000</v>
      </c>
      <c r="H51" s="2">
        <v>0</v>
      </c>
      <c r="I51" s="2">
        <v>2362422000</v>
      </c>
      <c r="J51" s="2">
        <v>7628461</v>
      </c>
      <c r="K51" s="2">
        <v>0</v>
      </c>
      <c r="L51" s="2">
        <v>7628461</v>
      </c>
      <c r="M51" s="2">
        <v>6683492.2000000002</v>
      </c>
      <c r="N51" s="2">
        <v>0</v>
      </c>
      <c r="O51" s="2">
        <v>6683492.2000000002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29</v>
      </c>
    </row>
    <row r="52" spans="1:30" x14ac:dyDescent="0.25">
      <c r="A52" s="20">
        <v>349</v>
      </c>
      <c r="B52" t="s">
        <v>155</v>
      </c>
      <c r="C52" t="s">
        <v>289</v>
      </c>
      <c r="D52" t="s">
        <v>9</v>
      </c>
      <c r="E52" t="s">
        <v>28</v>
      </c>
      <c r="F52" t="s">
        <v>61</v>
      </c>
      <c r="G52" s="2">
        <v>35421422700</v>
      </c>
      <c r="H52" s="2">
        <v>0</v>
      </c>
      <c r="I52" s="2">
        <v>35421422700</v>
      </c>
      <c r="J52" s="2">
        <v>66331147</v>
      </c>
      <c r="K52" s="2">
        <v>0</v>
      </c>
      <c r="L52" s="2">
        <v>66331147</v>
      </c>
      <c r="M52" s="2">
        <v>52162577.920000002</v>
      </c>
      <c r="N52" s="2">
        <v>0</v>
      </c>
      <c r="O52" s="2">
        <v>52162577.920000002</v>
      </c>
      <c r="P52" s="15">
        <v>0.1</v>
      </c>
      <c r="Q52" s="2">
        <v>0</v>
      </c>
      <c r="R52" s="13">
        <v>0.15</v>
      </c>
      <c r="S52" s="15">
        <v>0</v>
      </c>
      <c r="T52" s="2">
        <v>7824386.6880000001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10824386.687999999</v>
      </c>
      <c r="AD52" t="s">
        <v>34</v>
      </c>
    </row>
    <row r="53" spans="1:30" x14ac:dyDescent="0.25">
      <c r="A53" s="20">
        <v>352</v>
      </c>
      <c r="B53" t="s">
        <v>155</v>
      </c>
      <c r="C53" t="s">
        <v>288</v>
      </c>
      <c r="D53" t="s">
        <v>9</v>
      </c>
      <c r="E53" t="s">
        <v>28</v>
      </c>
      <c r="F53" t="s">
        <v>62</v>
      </c>
      <c r="G53" s="2">
        <v>25916329400</v>
      </c>
      <c r="H53" s="2">
        <v>0</v>
      </c>
      <c r="I53" s="2">
        <v>25916329400</v>
      </c>
      <c r="J53" s="2">
        <v>62322818</v>
      </c>
      <c r="K53" s="2">
        <v>0</v>
      </c>
      <c r="L53" s="2">
        <v>62322818</v>
      </c>
      <c r="M53" s="2">
        <v>51956286.240000002</v>
      </c>
      <c r="N53" s="2">
        <v>0</v>
      </c>
      <c r="O53" s="2">
        <v>51956286.240000002</v>
      </c>
      <c r="P53" s="15">
        <v>0.1</v>
      </c>
      <c r="Q53" s="2">
        <v>0</v>
      </c>
      <c r="R53" s="13">
        <v>0.3</v>
      </c>
      <c r="S53" s="15">
        <v>0</v>
      </c>
      <c r="T53" s="2">
        <v>15586885.872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15586885.872</v>
      </c>
      <c r="AD53" t="s">
        <v>34</v>
      </c>
    </row>
    <row r="54" spans="1:30" x14ac:dyDescent="0.25">
      <c r="A54" s="20">
        <v>359</v>
      </c>
      <c r="B54" t="s">
        <v>155</v>
      </c>
      <c r="C54" t="s">
        <v>289</v>
      </c>
      <c r="D54" t="s">
        <v>9</v>
      </c>
      <c r="E54" t="s">
        <v>28</v>
      </c>
      <c r="F54" t="s">
        <v>63</v>
      </c>
      <c r="G54" s="2">
        <v>145804561000</v>
      </c>
      <c r="H54" s="2">
        <v>0</v>
      </c>
      <c r="I54" s="2">
        <v>145804561000</v>
      </c>
      <c r="J54" s="2">
        <v>232167750</v>
      </c>
      <c r="K54" s="2">
        <v>0</v>
      </c>
      <c r="L54" s="2">
        <v>232167750</v>
      </c>
      <c r="M54" s="2">
        <v>173845925.59999999</v>
      </c>
      <c r="N54" s="2">
        <v>0</v>
      </c>
      <c r="O54" s="2">
        <v>173845925.59999999</v>
      </c>
      <c r="P54" s="15">
        <v>0.1</v>
      </c>
      <c r="Q54" s="2">
        <v>0</v>
      </c>
      <c r="R54" s="13">
        <v>0.25</v>
      </c>
      <c r="S54" s="15">
        <v>0.4</v>
      </c>
      <c r="T54" s="2">
        <v>47038370.240000002</v>
      </c>
      <c r="U54" s="2">
        <v>6000000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53038370.240000002</v>
      </c>
      <c r="AD54" t="s">
        <v>24</v>
      </c>
    </row>
    <row r="55" spans="1:30" x14ac:dyDescent="0.25">
      <c r="A55" s="20">
        <v>366</v>
      </c>
      <c r="B55" t="s">
        <v>155</v>
      </c>
      <c r="C55" t="s">
        <v>289</v>
      </c>
      <c r="D55" t="s">
        <v>9</v>
      </c>
      <c r="E55" t="s">
        <v>16</v>
      </c>
      <c r="F55" t="s">
        <v>64</v>
      </c>
      <c r="G55" s="2">
        <v>83198068000</v>
      </c>
      <c r="H55" s="2">
        <v>0</v>
      </c>
      <c r="I55" s="2">
        <v>83198068000</v>
      </c>
      <c r="J55" s="2">
        <v>152445688</v>
      </c>
      <c r="K55" s="2">
        <v>0</v>
      </c>
      <c r="L55" s="2">
        <v>152445688</v>
      </c>
      <c r="M55" s="2">
        <v>119166460.8</v>
      </c>
      <c r="N55" s="2">
        <v>0</v>
      </c>
      <c r="O55" s="2">
        <v>119166460.8</v>
      </c>
      <c r="P55" s="15">
        <v>0.1</v>
      </c>
      <c r="Q55" s="2">
        <v>0</v>
      </c>
      <c r="R55" s="13">
        <v>0.25</v>
      </c>
      <c r="S55" s="15">
        <v>0</v>
      </c>
      <c r="T55" s="2">
        <v>29791615.199999999</v>
      </c>
      <c r="U55" s="2">
        <v>5000000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34791615.200000003</v>
      </c>
      <c r="AD55" t="s">
        <v>25</v>
      </c>
    </row>
    <row r="56" spans="1:30" x14ac:dyDescent="0.25">
      <c r="A56" s="20">
        <v>371</v>
      </c>
      <c r="B56" t="s">
        <v>155</v>
      </c>
      <c r="C56" t="s">
        <v>289</v>
      </c>
      <c r="D56" t="s">
        <v>9</v>
      </c>
      <c r="E56" t="s">
        <v>28</v>
      </c>
      <c r="F56" t="s">
        <v>65</v>
      </c>
      <c r="G56" s="2">
        <v>210913491000</v>
      </c>
      <c r="H56" s="2">
        <v>0</v>
      </c>
      <c r="I56" s="2">
        <v>210913491000</v>
      </c>
      <c r="J56" s="2">
        <v>339452320</v>
      </c>
      <c r="K56" s="2">
        <v>0</v>
      </c>
      <c r="L56" s="2">
        <v>339452320</v>
      </c>
      <c r="M56" s="2">
        <v>255086923.59999999</v>
      </c>
      <c r="N56" s="2">
        <v>0</v>
      </c>
      <c r="O56" s="2">
        <v>255086923.59999999</v>
      </c>
      <c r="P56" s="15">
        <v>0.1</v>
      </c>
      <c r="Q56" s="2">
        <v>0</v>
      </c>
      <c r="R56" s="13">
        <v>0.25</v>
      </c>
      <c r="S56" s="15">
        <v>0.45</v>
      </c>
      <c r="T56" s="2">
        <v>84789115.620000005</v>
      </c>
      <c r="U56" s="2">
        <v>7000000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91789115.620000005</v>
      </c>
      <c r="AD56" t="s">
        <v>24</v>
      </c>
    </row>
    <row r="57" spans="1:30" x14ac:dyDescent="0.25">
      <c r="A57" s="20">
        <v>374</v>
      </c>
      <c r="B57" t="s">
        <v>155</v>
      </c>
      <c r="C57" t="s">
        <v>289</v>
      </c>
      <c r="D57" t="s">
        <v>9</v>
      </c>
      <c r="E57" t="s">
        <v>28</v>
      </c>
      <c r="F57" t="s">
        <v>66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82</v>
      </c>
    </row>
    <row r="58" spans="1:30" x14ac:dyDescent="0.25">
      <c r="A58" s="20">
        <v>380</v>
      </c>
      <c r="B58" t="s">
        <v>13</v>
      </c>
      <c r="C58" t="s">
        <v>289</v>
      </c>
      <c r="D58" t="s">
        <v>9</v>
      </c>
      <c r="E58" t="s">
        <v>10</v>
      </c>
      <c r="F58" t="s">
        <v>67</v>
      </c>
      <c r="G58" s="2">
        <v>331258000</v>
      </c>
      <c r="H58" s="2">
        <v>0</v>
      </c>
      <c r="I58" s="2">
        <v>331258000</v>
      </c>
      <c r="J58" s="2">
        <v>1159404</v>
      </c>
      <c r="K58" s="2">
        <v>0</v>
      </c>
      <c r="L58" s="2">
        <v>1159404</v>
      </c>
      <c r="M58" s="2">
        <v>1026900.8</v>
      </c>
      <c r="N58" s="2">
        <v>0</v>
      </c>
      <c r="O58" s="2">
        <v>1026900.8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326454925.44</v>
      </c>
      <c r="W58" s="2">
        <v>0</v>
      </c>
      <c r="X58" s="2">
        <v>326454925.44</v>
      </c>
      <c r="Y58" s="2">
        <v>219003521400</v>
      </c>
      <c r="Z58" s="2">
        <v>0</v>
      </c>
      <c r="AA58" s="2">
        <v>219003521400</v>
      </c>
      <c r="AB58" s="18">
        <v>13058197.0176</v>
      </c>
      <c r="AC58" s="4">
        <v>13058197.0176</v>
      </c>
      <c r="AD58" t="s">
        <v>68</v>
      </c>
    </row>
    <row r="59" spans="1:30" x14ac:dyDescent="0.25">
      <c r="A59" s="20">
        <v>381</v>
      </c>
      <c r="B59" t="s">
        <v>155</v>
      </c>
      <c r="C59" t="s">
        <v>289</v>
      </c>
      <c r="D59" t="s">
        <v>9</v>
      </c>
      <c r="E59" t="s">
        <v>10</v>
      </c>
      <c r="F59" t="s">
        <v>69</v>
      </c>
      <c r="G59" s="2">
        <v>26826303900</v>
      </c>
      <c r="H59" s="2">
        <v>0</v>
      </c>
      <c r="I59" s="2">
        <v>26826303900</v>
      </c>
      <c r="J59" s="2">
        <v>57768652</v>
      </c>
      <c r="K59" s="2">
        <v>0</v>
      </c>
      <c r="L59" s="2">
        <v>57768652</v>
      </c>
      <c r="M59" s="2">
        <v>47038130.439999998</v>
      </c>
      <c r="N59" s="2">
        <v>0</v>
      </c>
      <c r="O59" s="2">
        <v>47038130.439999998</v>
      </c>
      <c r="P59" s="15">
        <v>0.1</v>
      </c>
      <c r="Q59" s="2">
        <v>0</v>
      </c>
      <c r="R59" s="13">
        <v>0.15</v>
      </c>
      <c r="S59" s="15">
        <v>0</v>
      </c>
      <c r="T59" s="2">
        <v>7055719.5659999996</v>
      </c>
      <c r="U59" s="2">
        <v>3000000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10055719.566</v>
      </c>
      <c r="AD59" t="s">
        <v>201</v>
      </c>
    </row>
    <row r="60" spans="1:30" x14ac:dyDescent="0.25">
      <c r="A60" s="20">
        <v>388</v>
      </c>
      <c r="B60" t="s">
        <v>155</v>
      </c>
      <c r="C60" t="s">
        <v>289</v>
      </c>
      <c r="D60" t="s">
        <v>9</v>
      </c>
      <c r="E60" t="s">
        <v>16</v>
      </c>
      <c r="F60" t="s">
        <v>71</v>
      </c>
      <c r="G60" s="2">
        <v>10012622000</v>
      </c>
      <c r="H60" s="2">
        <v>0</v>
      </c>
      <c r="I60" s="2">
        <v>10012622000</v>
      </c>
      <c r="J60" s="2">
        <v>26842882</v>
      </c>
      <c r="K60" s="2">
        <v>0</v>
      </c>
      <c r="L60" s="2">
        <v>26842882</v>
      </c>
      <c r="M60" s="2">
        <v>22837833.199999999</v>
      </c>
      <c r="N60" s="2">
        <v>0</v>
      </c>
      <c r="O60" s="2">
        <v>22837833.199999999</v>
      </c>
      <c r="P60" s="15">
        <v>0.1</v>
      </c>
      <c r="Q60" s="2">
        <v>0</v>
      </c>
      <c r="R60" s="13">
        <v>0.1</v>
      </c>
      <c r="S60" s="15">
        <v>0</v>
      </c>
      <c r="T60" s="2">
        <v>2283783.3199999998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4283783.32</v>
      </c>
      <c r="AD60" t="s">
        <v>25</v>
      </c>
    </row>
    <row r="61" spans="1:30" x14ac:dyDescent="0.25">
      <c r="A61" s="20">
        <v>389</v>
      </c>
      <c r="B61" t="s">
        <v>155</v>
      </c>
      <c r="C61" t="s">
        <v>288</v>
      </c>
      <c r="D61" t="s">
        <v>9</v>
      </c>
      <c r="E61" t="s">
        <v>16</v>
      </c>
      <c r="F61" t="s">
        <v>72</v>
      </c>
      <c r="G61" s="2">
        <v>42602943000</v>
      </c>
      <c r="H61" s="2">
        <v>0</v>
      </c>
      <c r="I61" s="2">
        <v>42602943000</v>
      </c>
      <c r="J61" s="2">
        <v>77375903</v>
      </c>
      <c r="K61" s="2">
        <v>0</v>
      </c>
      <c r="L61" s="2">
        <v>77375903</v>
      </c>
      <c r="M61" s="2">
        <v>60334725.799999997</v>
      </c>
      <c r="N61" s="2">
        <v>0</v>
      </c>
      <c r="O61" s="2">
        <v>60334725.799999997</v>
      </c>
      <c r="P61" s="15">
        <v>0.1</v>
      </c>
      <c r="Q61" s="2">
        <v>0</v>
      </c>
      <c r="R61" s="13">
        <v>0.3</v>
      </c>
      <c r="S61" s="15">
        <v>0</v>
      </c>
      <c r="T61" s="2">
        <v>18100417.739999998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18100417.739999998</v>
      </c>
      <c r="AD61" t="s">
        <v>25</v>
      </c>
    </row>
    <row r="62" spans="1:30" x14ac:dyDescent="0.25">
      <c r="A62" s="20">
        <v>391</v>
      </c>
      <c r="B62" t="s">
        <v>155</v>
      </c>
      <c r="C62" t="s">
        <v>289</v>
      </c>
      <c r="D62" t="s">
        <v>9</v>
      </c>
      <c r="E62" t="s">
        <v>28</v>
      </c>
      <c r="F62" t="s">
        <v>27</v>
      </c>
      <c r="G62" s="2">
        <v>25302430000</v>
      </c>
      <c r="H62" s="2">
        <v>0</v>
      </c>
      <c r="I62" s="2">
        <v>25302430000</v>
      </c>
      <c r="J62" s="2">
        <v>63334788</v>
      </c>
      <c r="K62" s="2">
        <v>0</v>
      </c>
      <c r="L62" s="2">
        <v>63334788</v>
      </c>
      <c r="M62" s="2">
        <v>53213816</v>
      </c>
      <c r="N62" s="2">
        <v>0</v>
      </c>
      <c r="O62" s="2">
        <v>53213816</v>
      </c>
      <c r="P62" s="15">
        <v>0.1</v>
      </c>
      <c r="Q62" s="2">
        <v>0</v>
      </c>
      <c r="R62" s="13">
        <v>0.15</v>
      </c>
      <c r="S62" s="15">
        <v>0</v>
      </c>
      <c r="T62" s="2">
        <v>7982072.4000000004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10982072.4</v>
      </c>
      <c r="AD62" t="s">
        <v>34</v>
      </c>
    </row>
    <row r="63" spans="1:30" x14ac:dyDescent="0.25">
      <c r="A63" s="20">
        <v>397</v>
      </c>
      <c r="B63" t="s">
        <v>155</v>
      </c>
      <c r="C63" t="s">
        <v>289</v>
      </c>
      <c r="D63" t="s">
        <v>9</v>
      </c>
      <c r="E63" t="s">
        <v>10</v>
      </c>
      <c r="F63" t="s">
        <v>73</v>
      </c>
      <c r="G63" s="2">
        <v>12825815000</v>
      </c>
      <c r="H63" s="2">
        <v>0</v>
      </c>
      <c r="I63" s="2">
        <v>12825815000</v>
      </c>
      <c r="J63" s="2">
        <v>37164796</v>
      </c>
      <c r="K63" s="2">
        <v>0</v>
      </c>
      <c r="L63" s="2">
        <v>37164796</v>
      </c>
      <c r="M63" s="2">
        <v>32034470</v>
      </c>
      <c r="N63" s="2">
        <v>0</v>
      </c>
      <c r="O63" s="2">
        <v>32034470</v>
      </c>
      <c r="P63" s="15">
        <v>0.1</v>
      </c>
      <c r="Q63" s="2">
        <v>0</v>
      </c>
      <c r="R63" s="13">
        <v>0.15</v>
      </c>
      <c r="S63" s="15">
        <v>0</v>
      </c>
      <c r="T63" s="2">
        <v>4805170.5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7805170.5</v>
      </c>
      <c r="AD63" t="s">
        <v>12</v>
      </c>
    </row>
    <row r="64" spans="1:30" x14ac:dyDescent="0.25">
      <c r="A64" s="20">
        <v>399</v>
      </c>
      <c r="B64" t="s">
        <v>155</v>
      </c>
      <c r="C64" t="s">
        <v>289</v>
      </c>
      <c r="D64" t="s">
        <v>9</v>
      </c>
      <c r="E64" t="s">
        <v>10</v>
      </c>
      <c r="F64" t="s">
        <v>74</v>
      </c>
      <c r="G64" s="2">
        <v>31077469000</v>
      </c>
      <c r="H64" s="2">
        <v>0</v>
      </c>
      <c r="I64" s="2">
        <v>31077469000</v>
      </c>
      <c r="J64" s="2">
        <v>78809409</v>
      </c>
      <c r="K64" s="2">
        <v>0</v>
      </c>
      <c r="L64" s="2">
        <v>78809409</v>
      </c>
      <c r="M64" s="2">
        <v>66378421.399999999</v>
      </c>
      <c r="N64" s="2">
        <v>0</v>
      </c>
      <c r="O64" s="2">
        <v>66378421.399999999</v>
      </c>
      <c r="P64" s="15">
        <v>0.1</v>
      </c>
      <c r="Q64" s="2">
        <v>0</v>
      </c>
      <c r="R64" s="13">
        <v>0.2</v>
      </c>
      <c r="S64" s="15">
        <v>0</v>
      </c>
      <c r="T64" s="2">
        <v>13275684.279999999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17275684.280000001</v>
      </c>
      <c r="AD64" t="s">
        <v>68</v>
      </c>
    </row>
    <row r="65" spans="1:30" x14ac:dyDescent="0.25">
      <c r="A65" s="20">
        <v>400</v>
      </c>
      <c r="B65" t="s">
        <v>13</v>
      </c>
      <c r="C65" t="s">
        <v>289</v>
      </c>
      <c r="D65" t="s">
        <v>9</v>
      </c>
      <c r="E65" t="s">
        <v>10</v>
      </c>
      <c r="F65" t="s">
        <v>75</v>
      </c>
      <c r="G65" s="2">
        <v>3128500000</v>
      </c>
      <c r="H65" s="2">
        <v>0</v>
      </c>
      <c r="I65" s="2">
        <v>3128500000</v>
      </c>
      <c r="J65" s="2">
        <v>10199506</v>
      </c>
      <c r="K65" s="2">
        <v>0</v>
      </c>
      <c r="L65" s="2">
        <v>10199506</v>
      </c>
      <c r="M65" s="2">
        <v>8948106</v>
      </c>
      <c r="N65" s="2">
        <v>0</v>
      </c>
      <c r="O65" s="2">
        <v>8948106</v>
      </c>
      <c r="P65" s="15">
        <v>0</v>
      </c>
      <c r="Q65" s="2">
        <v>0</v>
      </c>
      <c r="R65" s="13">
        <v>0</v>
      </c>
      <c r="S65" s="15">
        <v>0</v>
      </c>
      <c r="T65" s="2">
        <v>0</v>
      </c>
      <c r="U65" s="2">
        <v>0</v>
      </c>
      <c r="V65" s="2">
        <v>266270143.63999999</v>
      </c>
      <c r="W65" s="2">
        <v>0</v>
      </c>
      <c r="X65" s="2">
        <v>266270143.63999999</v>
      </c>
      <c r="Y65" s="2">
        <v>178777020900</v>
      </c>
      <c r="Z65" s="2">
        <v>0</v>
      </c>
      <c r="AA65" s="2">
        <v>178777020900</v>
      </c>
      <c r="AB65" s="18">
        <v>10650805.7456</v>
      </c>
      <c r="AC65" s="4">
        <v>10650805.7456</v>
      </c>
      <c r="AD65" t="s">
        <v>37</v>
      </c>
    </row>
    <row r="66" spans="1:30" x14ac:dyDescent="0.25">
      <c r="A66" s="20">
        <v>402</v>
      </c>
      <c r="B66" t="s">
        <v>155</v>
      </c>
      <c r="C66" t="s">
        <v>289</v>
      </c>
      <c r="D66" t="s">
        <v>9</v>
      </c>
      <c r="E66" t="s">
        <v>10</v>
      </c>
      <c r="F66" t="s">
        <v>76</v>
      </c>
      <c r="G66" s="2">
        <v>15299513000</v>
      </c>
      <c r="H66" s="2">
        <v>0</v>
      </c>
      <c r="I66" s="2">
        <v>15299513000</v>
      </c>
      <c r="J66" s="2">
        <v>42377668</v>
      </c>
      <c r="K66" s="2">
        <v>0</v>
      </c>
      <c r="L66" s="2">
        <v>42377668</v>
      </c>
      <c r="M66" s="2">
        <v>36257862.799999997</v>
      </c>
      <c r="N66" s="2">
        <v>0</v>
      </c>
      <c r="O66" s="2">
        <v>36257862.799999997</v>
      </c>
      <c r="P66" s="15">
        <v>0.1</v>
      </c>
      <c r="Q66" s="2">
        <v>0</v>
      </c>
      <c r="R66" s="13">
        <v>0.15</v>
      </c>
      <c r="S66" s="15">
        <v>0</v>
      </c>
      <c r="T66" s="2">
        <v>5438679.4199999999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8438679.4199999999</v>
      </c>
      <c r="AD66" t="s">
        <v>37</v>
      </c>
    </row>
    <row r="67" spans="1:30" x14ac:dyDescent="0.25">
      <c r="A67" s="20">
        <v>407</v>
      </c>
      <c r="B67" t="s">
        <v>155</v>
      </c>
      <c r="C67" t="s">
        <v>289</v>
      </c>
      <c r="D67" t="s">
        <v>9</v>
      </c>
      <c r="E67" t="s">
        <v>10</v>
      </c>
      <c r="F67" t="s">
        <v>77</v>
      </c>
      <c r="G67" s="2">
        <v>54022595000</v>
      </c>
      <c r="H67" s="2">
        <v>0</v>
      </c>
      <c r="I67" s="2">
        <v>54022595000</v>
      </c>
      <c r="J67" s="2">
        <v>122133199</v>
      </c>
      <c r="K67" s="2">
        <v>0</v>
      </c>
      <c r="L67" s="2">
        <v>122133199</v>
      </c>
      <c r="M67" s="2">
        <v>100524161</v>
      </c>
      <c r="N67" s="2">
        <v>0</v>
      </c>
      <c r="O67" s="2">
        <v>100524161</v>
      </c>
      <c r="P67" s="15">
        <v>0.1</v>
      </c>
      <c r="Q67" s="2">
        <v>0</v>
      </c>
      <c r="R67" s="13">
        <v>0.25</v>
      </c>
      <c r="S67" s="15">
        <v>0</v>
      </c>
      <c r="T67" s="2">
        <v>25131040.25</v>
      </c>
      <c r="U67" s="2">
        <v>5000000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30131040.25</v>
      </c>
      <c r="AD67" t="s">
        <v>37</v>
      </c>
    </row>
    <row r="68" spans="1:30" x14ac:dyDescent="0.25">
      <c r="A68" s="20">
        <v>409</v>
      </c>
      <c r="B68" t="s">
        <v>155</v>
      </c>
      <c r="C68" t="s">
        <v>289</v>
      </c>
      <c r="D68" t="s">
        <v>9</v>
      </c>
      <c r="E68" t="s">
        <v>16</v>
      </c>
      <c r="F68" t="s">
        <v>70</v>
      </c>
      <c r="G68" s="2">
        <v>42954292000</v>
      </c>
      <c r="H68" s="2">
        <v>0</v>
      </c>
      <c r="I68" s="2">
        <v>42954292000</v>
      </c>
      <c r="J68" s="2">
        <v>84217362</v>
      </c>
      <c r="K68" s="2">
        <v>0</v>
      </c>
      <c r="L68" s="2">
        <v>84217362</v>
      </c>
      <c r="M68" s="2">
        <v>67035645.200000003</v>
      </c>
      <c r="N68" s="2">
        <v>0</v>
      </c>
      <c r="O68" s="2">
        <v>67035645.200000003</v>
      </c>
      <c r="P68" s="15">
        <v>0.1</v>
      </c>
      <c r="Q68" s="2">
        <v>0</v>
      </c>
      <c r="R68" s="13">
        <v>0.2</v>
      </c>
      <c r="S68" s="15">
        <v>0</v>
      </c>
      <c r="T68" s="2">
        <v>13407129.039999999</v>
      </c>
      <c r="U68" s="2">
        <v>4000000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17407129.039999999</v>
      </c>
      <c r="AD68" t="s">
        <v>25</v>
      </c>
    </row>
    <row r="69" spans="1:30" x14ac:dyDescent="0.25">
      <c r="A69" s="20">
        <v>410</v>
      </c>
      <c r="B69" t="s">
        <v>155</v>
      </c>
      <c r="C69" t="s">
        <v>289</v>
      </c>
      <c r="D69" t="s">
        <v>9</v>
      </c>
      <c r="E69" t="s">
        <v>10</v>
      </c>
      <c r="F69" t="s">
        <v>78</v>
      </c>
      <c r="G69" s="2">
        <v>17456515000</v>
      </c>
      <c r="H69" s="2">
        <v>0</v>
      </c>
      <c r="I69" s="2">
        <v>17456515000</v>
      </c>
      <c r="J69" s="2">
        <v>44034408</v>
      </c>
      <c r="K69" s="2">
        <v>0</v>
      </c>
      <c r="L69" s="2">
        <v>44034408</v>
      </c>
      <c r="M69" s="2">
        <v>37051802</v>
      </c>
      <c r="N69" s="2">
        <v>0</v>
      </c>
      <c r="O69" s="2">
        <v>37051802</v>
      </c>
      <c r="P69" s="15">
        <v>0.1</v>
      </c>
      <c r="Q69" s="2">
        <v>0</v>
      </c>
      <c r="R69" s="13">
        <v>0.15</v>
      </c>
      <c r="S69" s="15">
        <v>0</v>
      </c>
      <c r="T69" s="2">
        <v>5557770.2999999998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8557770.3000000007</v>
      </c>
      <c r="AD69" t="s">
        <v>37</v>
      </c>
    </row>
    <row r="70" spans="1:30" x14ac:dyDescent="0.25">
      <c r="A70" s="20">
        <v>411</v>
      </c>
      <c r="B70" t="s">
        <v>155</v>
      </c>
      <c r="C70" t="s">
        <v>289</v>
      </c>
      <c r="D70" t="s">
        <v>9</v>
      </c>
      <c r="E70" t="s">
        <v>10</v>
      </c>
      <c r="F70" t="s">
        <v>79</v>
      </c>
      <c r="G70" s="2">
        <v>5533493600</v>
      </c>
      <c r="H70" s="2">
        <v>0</v>
      </c>
      <c r="I70" s="2">
        <v>5533493600</v>
      </c>
      <c r="J70" s="2">
        <v>17222276</v>
      </c>
      <c r="K70" s="2">
        <v>0</v>
      </c>
      <c r="L70" s="2">
        <v>17222276</v>
      </c>
      <c r="M70" s="2">
        <v>15008878.560000001</v>
      </c>
      <c r="N70" s="2">
        <v>0</v>
      </c>
      <c r="O70" s="2">
        <v>15008878.560000001</v>
      </c>
      <c r="P70" s="15">
        <v>0.1</v>
      </c>
      <c r="Q70" s="2">
        <v>0</v>
      </c>
      <c r="R70" s="13">
        <v>0.1</v>
      </c>
      <c r="S70" s="15">
        <v>0</v>
      </c>
      <c r="T70" s="2">
        <v>1500887.8559999999</v>
      </c>
      <c r="U70" s="2">
        <v>1000000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2500887.8560000001</v>
      </c>
      <c r="AD70" t="s">
        <v>37</v>
      </c>
    </row>
    <row r="71" spans="1:30" x14ac:dyDescent="0.25">
      <c r="A71" s="20">
        <v>414</v>
      </c>
      <c r="B71" t="s">
        <v>155</v>
      </c>
      <c r="C71" t="s">
        <v>289</v>
      </c>
      <c r="D71" t="s">
        <v>9</v>
      </c>
      <c r="E71" t="s">
        <v>10</v>
      </c>
      <c r="F71" t="s">
        <v>80</v>
      </c>
      <c r="G71" s="2">
        <v>25679544000</v>
      </c>
      <c r="H71" s="2">
        <v>0</v>
      </c>
      <c r="I71" s="2">
        <v>25679544000</v>
      </c>
      <c r="J71" s="2">
        <v>61286063</v>
      </c>
      <c r="K71" s="2">
        <v>0</v>
      </c>
      <c r="L71" s="2">
        <v>61286063</v>
      </c>
      <c r="M71" s="2">
        <v>51014245.399999999</v>
      </c>
      <c r="N71" s="2">
        <v>0</v>
      </c>
      <c r="O71" s="2">
        <v>51014245.399999999</v>
      </c>
      <c r="P71" s="15">
        <v>0.1</v>
      </c>
      <c r="Q71" s="2">
        <v>0</v>
      </c>
      <c r="R71" s="13">
        <v>0.15</v>
      </c>
      <c r="S71" s="15">
        <v>0</v>
      </c>
      <c r="T71" s="2">
        <v>7652136.8099999996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10652136.810000001</v>
      </c>
      <c r="AD71" t="s">
        <v>37</v>
      </c>
    </row>
    <row r="72" spans="1:30" x14ac:dyDescent="0.25">
      <c r="A72" s="20">
        <v>416</v>
      </c>
      <c r="B72" t="s">
        <v>155</v>
      </c>
      <c r="C72" t="s">
        <v>289</v>
      </c>
      <c r="D72" t="s">
        <v>9</v>
      </c>
      <c r="E72" t="s">
        <v>16</v>
      </c>
      <c r="F72" t="s">
        <v>81</v>
      </c>
      <c r="G72" s="2">
        <v>104391024000</v>
      </c>
      <c r="H72" s="2">
        <v>0</v>
      </c>
      <c r="I72" s="2">
        <v>104391024000</v>
      </c>
      <c r="J72" s="2">
        <v>160824284</v>
      </c>
      <c r="K72" s="2">
        <v>0</v>
      </c>
      <c r="L72" s="2">
        <v>160824284</v>
      </c>
      <c r="M72" s="2">
        <v>119067874.40000001</v>
      </c>
      <c r="N72" s="2">
        <v>0</v>
      </c>
      <c r="O72" s="2">
        <v>119067874.40000001</v>
      </c>
      <c r="P72" s="15">
        <v>0.1</v>
      </c>
      <c r="Q72" s="2">
        <v>0</v>
      </c>
      <c r="R72" s="13">
        <v>0.25</v>
      </c>
      <c r="S72" s="15">
        <v>0</v>
      </c>
      <c r="T72" s="2">
        <v>29766968.600000001</v>
      </c>
      <c r="U72" s="2">
        <v>5000000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34766968.600000001</v>
      </c>
      <c r="AD72" t="s">
        <v>24</v>
      </c>
    </row>
    <row r="73" spans="1:30" x14ac:dyDescent="0.25">
      <c r="A73" s="20">
        <v>418</v>
      </c>
      <c r="B73" t="s">
        <v>13</v>
      </c>
      <c r="C73" t="s">
        <v>289</v>
      </c>
      <c r="D73" t="s">
        <v>9</v>
      </c>
      <c r="E73" t="s">
        <v>10</v>
      </c>
      <c r="F73" t="s">
        <v>37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556042964.36000001</v>
      </c>
      <c r="W73" s="2">
        <v>0</v>
      </c>
      <c r="X73" s="2">
        <v>556042964.36000001</v>
      </c>
      <c r="Y73" s="2">
        <v>315416541600</v>
      </c>
      <c r="Z73" s="2">
        <v>0</v>
      </c>
      <c r="AA73" s="2">
        <v>315416541600</v>
      </c>
      <c r="AB73" s="18">
        <v>22241718.5744</v>
      </c>
      <c r="AC73" s="4">
        <v>22241718.5744</v>
      </c>
      <c r="AD73" t="s">
        <v>12</v>
      </c>
    </row>
    <row r="74" spans="1:30" x14ac:dyDescent="0.25">
      <c r="A74" s="20">
        <v>419</v>
      </c>
      <c r="B74" t="s">
        <v>13</v>
      </c>
      <c r="C74" t="s">
        <v>289</v>
      </c>
      <c r="D74" t="s">
        <v>9</v>
      </c>
      <c r="E74" t="s">
        <v>10</v>
      </c>
      <c r="F74" t="s">
        <v>68</v>
      </c>
      <c r="G74" s="2">
        <v>176550000</v>
      </c>
      <c r="H74" s="2">
        <v>0</v>
      </c>
      <c r="I74" s="2">
        <v>176550000</v>
      </c>
      <c r="J74" s="2">
        <v>617925</v>
      </c>
      <c r="K74" s="2">
        <v>0</v>
      </c>
      <c r="L74" s="2">
        <v>617925</v>
      </c>
      <c r="M74" s="2">
        <v>547305</v>
      </c>
      <c r="N74" s="2">
        <v>0</v>
      </c>
      <c r="O74" s="2">
        <v>547305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304713558.04000002</v>
      </c>
      <c r="W74" s="2">
        <v>0</v>
      </c>
      <c r="X74" s="2">
        <v>304713558.04000002</v>
      </c>
      <c r="Y74" s="2">
        <v>178946547400</v>
      </c>
      <c r="Z74" s="2">
        <v>0</v>
      </c>
      <c r="AA74" s="2">
        <v>178946547400</v>
      </c>
      <c r="AB74" s="18">
        <v>12188542.321599999</v>
      </c>
      <c r="AC74" s="4">
        <v>12188542.321599999</v>
      </c>
      <c r="AD74" t="s">
        <v>12</v>
      </c>
    </row>
    <row r="75" spans="1:30" x14ac:dyDescent="0.25">
      <c r="A75" s="20">
        <v>425</v>
      </c>
      <c r="B75" t="s">
        <v>13</v>
      </c>
      <c r="C75" t="s">
        <v>289</v>
      </c>
      <c r="D75" t="s">
        <v>9</v>
      </c>
      <c r="E75" t="s">
        <v>28</v>
      </c>
      <c r="F75" t="s">
        <v>82</v>
      </c>
      <c r="G75" s="2">
        <v>32211258000</v>
      </c>
      <c r="H75" s="2">
        <v>0</v>
      </c>
      <c r="I75" s="2">
        <v>32211258000</v>
      </c>
      <c r="J75" s="2">
        <v>77720976</v>
      </c>
      <c r="K75" s="2">
        <v>0</v>
      </c>
      <c r="L75" s="2">
        <v>77720976</v>
      </c>
      <c r="M75" s="2">
        <v>64836472.799999997</v>
      </c>
      <c r="N75" s="2">
        <v>0</v>
      </c>
      <c r="O75" s="2">
        <v>64836472.799999997</v>
      </c>
      <c r="P75" s="15">
        <v>0.1</v>
      </c>
      <c r="Q75" s="2">
        <v>0</v>
      </c>
      <c r="R75" s="13">
        <v>0.2</v>
      </c>
      <c r="S75" s="15">
        <v>0</v>
      </c>
      <c r="T75" s="2">
        <v>12967294.560000001</v>
      </c>
      <c r="U75" s="2">
        <v>0</v>
      </c>
      <c r="V75" s="2">
        <v>303201763.16000003</v>
      </c>
      <c r="W75" s="2">
        <v>0</v>
      </c>
      <c r="X75" s="2">
        <v>303201763.16000003</v>
      </c>
      <c r="Y75" s="2">
        <v>164255484600</v>
      </c>
      <c r="Z75" s="2">
        <v>0</v>
      </c>
      <c r="AA75" s="2">
        <v>164255484600</v>
      </c>
      <c r="AB75" s="18">
        <v>12128070.5264</v>
      </c>
      <c r="AC75" s="4">
        <v>25095365.086399999</v>
      </c>
      <c r="AD75" t="s">
        <v>18</v>
      </c>
    </row>
    <row r="76" spans="1:30" x14ac:dyDescent="0.25">
      <c r="A76" s="20">
        <v>426</v>
      </c>
      <c r="B76" t="s">
        <v>155</v>
      </c>
      <c r="C76" t="s">
        <v>289</v>
      </c>
      <c r="D76" t="s">
        <v>9</v>
      </c>
      <c r="E76" t="s">
        <v>28</v>
      </c>
      <c r="F76" t="s">
        <v>83</v>
      </c>
      <c r="G76" s="2">
        <v>83794937600</v>
      </c>
      <c r="H76" s="2">
        <v>0</v>
      </c>
      <c r="I76" s="2">
        <v>83794937600</v>
      </c>
      <c r="J76" s="2">
        <v>165097657</v>
      </c>
      <c r="K76" s="2">
        <v>0</v>
      </c>
      <c r="L76" s="2">
        <v>165097657</v>
      </c>
      <c r="M76" s="2">
        <v>131579681.95999999</v>
      </c>
      <c r="N76" s="2">
        <v>0</v>
      </c>
      <c r="O76" s="2">
        <v>131579681.95999999</v>
      </c>
      <c r="P76" s="15">
        <v>0.1</v>
      </c>
      <c r="Q76" s="2">
        <v>0</v>
      </c>
      <c r="R76" s="13">
        <v>0.25</v>
      </c>
      <c r="S76" s="15">
        <v>0</v>
      </c>
      <c r="T76" s="2">
        <v>32894920.489999998</v>
      </c>
      <c r="U76" s="2">
        <v>5000000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37894920.490000002</v>
      </c>
      <c r="AD76" t="s">
        <v>82</v>
      </c>
    </row>
    <row r="77" spans="1:30" x14ac:dyDescent="0.25">
      <c r="A77" s="20">
        <v>428</v>
      </c>
      <c r="B77" t="s">
        <v>155</v>
      </c>
      <c r="C77" t="s">
        <v>289</v>
      </c>
      <c r="D77" t="s">
        <v>9</v>
      </c>
      <c r="E77" t="s">
        <v>16</v>
      </c>
      <c r="F77" t="s">
        <v>84</v>
      </c>
      <c r="G77" s="2">
        <v>7446884800</v>
      </c>
      <c r="H77" s="2">
        <v>0</v>
      </c>
      <c r="I77" s="2">
        <v>7446884800</v>
      </c>
      <c r="J77" s="2">
        <v>17160748</v>
      </c>
      <c r="K77" s="2">
        <v>0</v>
      </c>
      <c r="L77" s="2">
        <v>17160748</v>
      </c>
      <c r="M77" s="2">
        <v>14181994.08</v>
      </c>
      <c r="N77" s="2">
        <v>0</v>
      </c>
      <c r="O77" s="2">
        <v>14181994.08</v>
      </c>
      <c r="P77" s="15">
        <v>0</v>
      </c>
      <c r="Q77" s="2">
        <v>0</v>
      </c>
      <c r="R77" s="13">
        <v>0</v>
      </c>
      <c r="S77" s="15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0</v>
      </c>
      <c r="AD77" t="s">
        <v>18</v>
      </c>
    </row>
    <row r="78" spans="1:30" x14ac:dyDescent="0.25">
      <c r="A78" s="20">
        <v>429</v>
      </c>
      <c r="B78" t="s">
        <v>155</v>
      </c>
      <c r="C78" t="s">
        <v>289</v>
      </c>
      <c r="D78" t="s">
        <v>9</v>
      </c>
      <c r="E78" t="s">
        <v>16</v>
      </c>
      <c r="F78" t="s">
        <v>85</v>
      </c>
      <c r="G78" s="2">
        <v>16456711000</v>
      </c>
      <c r="H78" s="2">
        <v>0</v>
      </c>
      <c r="I78" s="2">
        <v>16456711000</v>
      </c>
      <c r="J78" s="2">
        <v>47015145</v>
      </c>
      <c r="K78" s="2">
        <v>0</v>
      </c>
      <c r="L78" s="2">
        <v>47015145</v>
      </c>
      <c r="M78" s="2">
        <v>40432460.600000001</v>
      </c>
      <c r="N78" s="2">
        <v>0</v>
      </c>
      <c r="O78" s="2">
        <v>40432460.600000001</v>
      </c>
      <c r="P78" s="15">
        <v>0.1</v>
      </c>
      <c r="Q78" s="2">
        <v>0</v>
      </c>
      <c r="R78" s="13">
        <v>0.15</v>
      </c>
      <c r="S78" s="15">
        <v>0</v>
      </c>
      <c r="T78" s="2">
        <v>6064869.0899999999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9064869.0899999999</v>
      </c>
      <c r="AD78" t="s">
        <v>18</v>
      </c>
    </row>
    <row r="79" spans="1:30" x14ac:dyDescent="0.25">
      <c r="A79" s="20">
        <v>430</v>
      </c>
      <c r="B79" t="s">
        <v>155</v>
      </c>
      <c r="C79" t="s">
        <v>289</v>
      </c>
      <c r="D79" t="s">
        <v>9</v>
      </c>
      <c r="E79" t="s">
        <v>16</v>
      </c>
      <c r="F79" t="s">
        <v>86</v>
      </c>
      <c r="G79" s="2">
        <v>106238324000</v>
      </c>
      <c r="H79" s="2">
        <v>0</v>
      </c>
      <c r="I79" s="2">
        <v>106238324000</v>
      </c>
      <c r="J79" s="2">
        <v>196655704</v>
      </c>
      <c r="K79" s="2">
        <v>0</v>
      </c>
      <c r="L79" s="2">
        <v>196655704</v>
      </c>
      <c r="M79" s="2">
        <v>154160374.40000001</v>
      </c>
      <c r="N79" s="2">
        <v>0</v>
      </c>
      <c r="O79" s="2">
        <v>154160374.40000001</v>
      </c>
      <c r="P79" s="15">
        <v>0.1</v>
      </c>
      <c r="Q79" s="2">
        <v>0</v>
      </c>
      <c r="R79" s="13">
        <v>0.25</v>
      </c>
      <c r="S79" s="15">
        <v>0.4</v>
      </c>
      <c r="T79" s="2">
        <v>39164149.759999998</v>
      </c>
      <c r="U79" s="2">
        <v>6000000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45164149.759999998</v>
      </c>
      <c r="AD79" t="s">
        <v>24</v>
      </c>
    </row>
    <row r="80" spans="1:30" x14ac:dyDescent="0.25">
      <c r="A80" s="20">
        <v>435</v>
      </c>
      <c r="B80" t="s">
        <v>155</v>
      </c>
      <c r="C80" t="s">
        <v>288</v>
      </c>
      <c r="D80" t="s">
        <v>9</v>
      </c>
      <c r="E80" t="s">
        <v>16</v>
      </c>
      <c r="F80" t="s">
        <v>87</v>
      </c>
      <c r="G80" s="2">
        <v>5910719800</v>
      </c>
      <c r="H80" s="2">
        <v>0</v>
      </c>
      <c r="I80" s="2">
        <v>5910719800</v>
      </c>
      <c r="J80" s="2">
        <v>16263228</v>
      </c>
      <c r="K80" s="2">
        <v>0</v>
      </c>
      <c r="L80" s="2">
        <v>16263228</v>
      </c>
      <c r="M80" s="2">
        <v>13898940.08</v>
      </c>
      <c r="N80" s="2">
        <v>0</v>
      </c>
      <c r="O80" s="2">
        <v>13898940.08</v>
      </c>
      <c r="P80" s="15">
        <v>0.1</v>
      </c>
      <c r="Q80" s="2">
        <v>0</v>
      </c>
      <c r="R80" s="13">
        <v>0.3</v>
      </c>
      <c r="S80" s="15">
        <v>0</v>
      </c>
      <c r="T80" s="2">
        <v>4169682.0240000002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4169682.0240000002</v>
      </c>
      <c r="AD80" t="s">
        <v>25</v>
      </c>
    </row>
    <row r="81" spans="1:30" x14ac:dyDescent="0.25">
      <c r="A81" s="20">
        <v>437</v>
      </c>
      <c r="B81" t="s">
        <v>155</v>
      </c>
      <c r="C81" t="s">
        <v>288</v>
      </c>
      <c r="D81" t="s">
        <v>9</v>
      </c>
      <c r="E81" t="s">
        <v>16</v>
      </c>
      <c r="F81" t="s">
        <v>88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15">
        <v>0.1</v>
      </c>
      <c r="Q81" s="2">
        <v>0</v>
      </c>
      <c r="R81" s="13">
        <v>0.3</v>
      </c>
      <c r="S81" s="15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0</v>
      </c>
      <c r="AD81" t="s">
        <v>18</v>
      </c>
    </row>
    <row r="82" spans="1:30" x14ac:dyDescent="0.25">
      <c r="A82" s="20">
        <v>440</v>
      </c>
      <c r="B82" t="s">
        <v>155</v>
      </c>
      <c r="C82" t="s">
        <v>289</v>
      </c>
      <c r="D82" t="s">
        <v>9</v>
      </c>
      <c r="E82" t="s">
        <v>16</v>
      </c>
      <c r="F82" t="s">
        <v>89</v>
      </c>
      <c r="G82" s="2">
        <v>25500410000</v>
      </c>
      <c r="H82" s="2">
        <v>0</v>
      </c>
      <c r="I82" s="2">
        <v>25500410000</v>
      </c>
      <c r="J82" s="2">
        <v>42523000</v>
      </c>
      <c r="K82" s="2">
        <v>0</v>
      </c>
      <c r="L82" s="2">
        <v>42523000</v>
      </c>
      <c r="M82" s="2">
        <v>32322836</v>
      </c>
      <c r="N82" s="2">
        <v>0</v>
      </c>
      <c r="O82" s="2">
        <v>32322836</v>
      </c>
      <c r="P82" s="15">
        <v>0.1</v>
      </c>
      <c r="Q82" s="2">
        <v>0</v>
      </c>
      <c r="R82" s="13">
        <v>0.15</v>
      </c>
      <c r="S82" s="15">
        <v>0</v>
      </c>
      <c r="T82" s="2">
        <v>4848425.4000000004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7848425.4000000004</v>
      </c>
      <c r="AD82" t="s">
        <v>33</v>
      </c>
    </row>
    <row r="83" spans="1:30" x14ac:dyDescent="0.25">
      <c r="A83" s="20">
        <v>443</v>
      </c>
      <c r="B83" t="s">
        <v>13</v>
      </c>
      <c r="C83" t="s">
        <v>289</v>
      </c>
      <c r="D83" t="s">
        <v>9</v>
      </c>
      <c r="E83" t="s">
        <v>16</v>
      </c>
      <c r="F83" t="s">
        <v>33</v>
      </c>
      <c r="G83" s="2">
        <v>87988959000</v>
      </c>
      <c r="H83" s="2">
        <v>0</v>
      </c>
      <c r="I83" s="2">
        <v>87988959000</v>
      </c>
      <c r="J83" s="2">
        <v>181879329</v>
      </c>
      <c r="K83" s="2">
        <v>0</v>
      </c>
      <c r="L83" s="2">
        <v>181879329</v>
      </c>
      <c r="M83" s="2">
        <v>146683745.40000001</v>
      </c>
      <c r="N83" s="2">
        <v>0</v>
      </c>
      <c r="O83" s="2">
        <v>146683745.40000001</v>
      </c>
      <c r="P83" s="15">
        <v>0.1</v>
      </c>
      <c r="Q83" s="2">
        <v>0</v>
      </c>
      <c r="R83" s="13">
        <v>0.25</v>
      </c>
      <c r="S83" s="15">
        <v>0</v>
      </c>
      <c r="T83" s="2">
        <v>36670936.350000001</v>
      </c>
      <c r="U83" s="2">
        <v>0</v>
      </c>
      <c r="V83" s="2">
        <v>401817167.75999999</v>
      </c>
      <c r="W83" s="2">
        <v>0</v>
      </c>
      <c r="X83" s="2">
        <v>401817167.75999999</v>
      </c>
      <c r="Y83" s="2">
        <v>245727138100</v>
      </c>
      <c r="Z83" s="2">
        <v>0</v>
      </c>
      <c r="AA83" s="2">
        <v>245727138100</v>
      </c>
      <c r="AB83" s="18">
        <v>16072686.7104</v>
      </c>
      <c r="AC83" s="4">
        <v>52743623.060400002</v>
      </c>
      <c r="AD83" t="s">
        <v>17</v>
      </c>
    </row>
    <row r="84" spans="1:30" x14ac:dyDescent="0.25">
      <c r="A84" s="20">
        <v>447</v>
      </c>
      <c r="B84" t="s">
        <v>155</v>
      </c>
      <c r="C84" t="s">
        <v>289</v>
      </c>
      <c r="D84" t="s">
        <v>2</v>
      </c>
      <c r="E84" t="s">
        <v>8</v>
      </c>
      <c r="F84" t="s">
        <v>90</v>
      </c>
      <c r="G84" s="2">
        <v>42225049000</v>
      </c>
      <c r="H84" s="2">
        <v>5036643000</v>
      </c>
      <c r="I84" s="2">
        <v>37188406000</v>
      </c>
      <c r="J84" s="2">
        <v>103929233</v>
      </c>
      <c r="K84" s="2">
        <v>15090995</v>
      </c>
      <c r="L84" s="2">
        <v>88838238</v>
      </c>
      <c r="M84" s="2">
        <v>87039213.400000006</v>
      </c>
      <c r="N84" s="2">
        <v>13076337.800000001</v>
      </c>
      <c r="O84" s="2">
        <v>73962875.599999994</v>
      </c>
      <c r="P84" s="15">
        <v>0.1</v>
      </c>
      <c r="Q84" s="2">
        <v>1307633.78</v>
      </c>
      <c r="R84" s="13">
        <v>0.2</v>
      </c>
      <c r="S84" s="15">
        <v>0</v>
      </c>
      <c r="T84" s="2">
        <v>14792575.119999999</v>
      </c>
      <c r="U84" s="2">
        <v>4000000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20100208.899999999</v>
      </c>
      <c r="AD84" t="s">
        <v>40</v>
      </c>
    </row>
    <row r="85" spans="1:30" x14ac:dyDescent="0.25">
      <c r="A85" s="20">
        <v>456</v>
      </c>
      <c r="B85" t="s">
        <v>155</v>
      </c>
      <c r="C85" t="s">
        <v>289</v>
      </c>
      <c r="D85" t="s">
        <v>2</v>
      </c>
      <c r="E85" t="s">
        <v>8</v>
      </c>
      <c r="F85" t="s">
        <v>91</v>
      </c>
      <c r="G85" s="2">
        <v>3993686000</v>
      </c>
      <c r="H85" s="2">
        <v>67945000</v>
      </c>
      <c r="I85" s="2">
        <v>3925741000</v>
      </c>
      <c r="J85" s="2">
        <v>10554397</v>
      </c>
      <c r="K85" s="2">
        <v>237808</v>
      </c>
      <c r="L85" s="2">
        <v>10316589</v>
      </c>
      <c r="M85" s="2">
        <v>8956922.5999999996</v>
      </c>
      <c r="N85" s="2">
        <v>210630</v>
      </c>
      <c r="O85" s="2">
        <v>8746292.5999999996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44</v>
      </c>
    </row>
    <row r="86" spans="1:30" x14ac:dyDescent="0.25">
      <c r="A86" s="20">
        <v>460</v>
      </c>
      <c r="B86" t="s">
        <v>155</v>
      </c>
      <c r="C86" t="s">
        <v>289</v>
      </c>
      <c r="D86" t="s">
        <v>9</v>
      </c>
      <c r="E86" t="s">
        <v>16</v>
      </c>
      <c r="F86" t="s">
        <v>92</v>
      </c>
      <c r="G86" s="2">
        <v>103369220000</v>
      </c>
      <c r="H86" s="2">
        <v>0</v>
      </c>
      <c r="I86" s="2">
        <v>103369220000</v>
      </c>
      <c r="J86" s="2">
        <v>163883702</v>
      </c>
      <c r="K86" s="2">
        <v>0</v>
      </c>
      <c r="L86" s="2">
        <v>163883702</v>
      </c>
      <c r="M86" s="2">
        <v>122536014</v>
      </c>
      <c r="N86" s="2">
        <v>0</v>
      </c>
      <c r="O86" s="2">
        <v>122536014</v>
      </c>
      <c r="P86" s="15">
        <v>0.1</v>
      </c>
      <c r="Q86" s="2">
        <v>0</v>
      </c>
      <c r="R86" s="13">
        <v>0.25</v>
      </c>
      <c r="S86" s="15">
        <v>0</v>
      </c>
      <c r="T86" s="2">
        <v>30634003.5</v>
      </c>
      <c r="U86" s="2">
        <v>5000000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35634003.5</v>
      </c>
      <c r="AD86" t="s">
        <v>25</v>
      </c>
    </row>
    <row r="87" spans="1:30" x14ac:dyDescent="0.25">
      <c r="A87" s="20">
        <v>467</v>
      </c>
      <c r="B87" t="s">
        <v>155</v>
      </c>
      <c r="C87" t="s">
        <v>289</v>
      </c>
      <c r="D87" t="s">
        <v>2</v>
      </c>
      <c r="E87" t="s">
        <v>4</v>
      </c>
      <c r="F87" t="s">
        <v>93</v>
      </c>
      <c r="G87" s="2">
        <v>38446298000</v>
      </c>
      <c r="H87" s="2">
        <v>3164557000</v>
      </c>
      <c r="I87" s="2">
        <v>35281741000</v>
      </c>
      <c r="J87" s="2">
        <v>73483380</v>
      </c>
      <c r="K87" s="2">
        <v>9398715</v>
      </c>
      <c r="L87" s="2">
        <v>64084665</v>
      </c>
      <c r="M87" s="2">
        <v>58104860.799999997</v>
      </c>
      <c r="N87" s="2">
        <v>8132892.2000000002</v>
      </c>
      <c r="O87" s="2">
        <v>49971968.600000001</v>
      </c>
      <c r="P87" s="15">
        <v>0.1</v>
      </c>
      <c r="Q87" s="2">
        <v>813289.22</v>
      </c>
      <c r="R87" s="13">
        <v>0.15</v>
      </c>
      <c r="S87" s="15">
        <v>0</v>
      </c>
      <c r="T87" s="2">
        <v>7495795.29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11309084.51</v>
      </c>
      <c r="AD87" t="s">
        <v>43</v>
      </c>
    </row>
    <row r="88" spans="1:30" x14ac:dyDescent="0.25">
      <c r="A88" s="20">
        <v>475</v>
      </c>
      <c r="B88" t="s">
        <v>13</v>
      </c>
      <c r="C88" t="s">
        <v>289</v>
      </c>
      <c r="D88" t="s">
        <v>2</v>
      </c>
      <c r="E88" t="s">
        <v>333</v>
      </c>
      <c r="F88" t="s">
        <v>94</v>
      </c>
      <c r="G88" s="2">
        <v>46246268000</v>
      </c>
      <c r="H88" s="2">
        <v>0</v>
      </c>
      <c r="I88" s="2">
        <v>46246268000</v>
      </c>
      <c r="J88" s="2">
        <v>86679903</v>
      </c>
      <c r="K88" s="2">
        <v>0</v>
      </c>
      <c r="L88" s="2">
        <v>86679903</v>
      </c>
      <c r="M88" s="2">
        <v>68181395.799999997</v>
      </c>
      <c r="N88" s="2">
        <v>0</v>
      </c>
      <c r="O88" s="2">
        <v>68181395.799999997</v>
      </c>
      <c r="P88" s="15">
        <v>0.1</v>
      </c>
      <c r="Q88" s="2">
        <v>0</v>
      </c>
      <c r="R88" s="13">
        <v>0.2</v>
      </c>
      <c r="S88" s="15">
        <v>0</v>
      </c>
      <c r="T88" s="2">
        <v>13636279.16</v>
      </c>
      <c r="U88" s="2">
        <v>0</v>
      </c>
      <c r="V88" s="2">
        <v>373614096.63999999</v>
      </c>
      <c r="W88" s="2">
        <v>75364834.200000003</v>
      </c>
      <c r="X88" s="2">
        <v>298249262.44</v>
      </c>
      <c r="Y88" s="2">
        <v>234562288400</v>
      </c>
      <c r="Z88" s="2">
        <v>44420562000</v>
      </c>
      <c r="AA88" s="2">
        <v>190141726400</v>
      </c>
      <c r="AB88" s="18">
        <v>12683618.839600001</v>
      </c>
      <c r="AC88" s="4">
        <v>26319897.999600001</v>
      </c>
      <c r="AD88" t="s">
        <v>14</v>
      </c>
    </row>
    <row r="89" spans="1:30" x14ac:dyDescent="0.25">
      <c r="A89" s="20">
        <v>485</v>
      </c>
      <c r="B89" t="s">
        <v>155</v>
      </c>
      <c r="C89" t="s">
        <v>289</v>
      </c>
      <c r="D89" t="s">
        <v>2</v>
      </c>
      <c r="E89" t="s">
        <v>212</v>
      </c>
      <c r="F89" t="s">
        <v>206</v>
      </c>
      <c r="G89" s="2">
        <v>22061323000</v>
      </c>
      <c r="H89" s="2">
        <v>0</v>
      </c>
      <c r="I89" s="2">
        <v>22061323000</v>
      </c>
      <c r="J89" s="2">
        <v>50360246</v>
      </c>
      <c r="K89" s="2">
        <v>0</v>
      </c>
      <c r="L89" s="2">
        <v>50360246</v>
      </c>
      <c r="M89" s="2">
        <v>41535716.799999997</v>
      </c>
      <c r="N89" s="2">
        <v>0</v>
      </c>
      <c r="O89" s="2">
        <v>41535716.799999997</v>
      </c>
      <c r="P89" s="15">
        <v>0.1</v>
      </c>
      <c r="Q89" s="2">
        <v>0</v>
      </c>
      <c r="R89" s="13">
        <v>0.15</v>
      </c>
      <c r="S89" s="15">
        <v>0</v>
      </c>
      <c r="T89" s="2">
        <v>6230357.5199999996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9230357.5199999996</v>
      </c>
      <c r="AD89" t="s">
        <v>195</v>
      </c>
    </row>
    <row r="90" spans="1:30" x14ac:dyDescent="0.25">
      <c r="A90" s="20">
        <v>510</v>
      </c>
      <c r="B90" t="s">
        <v>155</v>
      </c>
      <c r="C90" t="s">
        <v>289</v>
      </c>
      <c r="D90" t="s">
        <v>9</v>
      </c>
      <c r="E90" t="s">
        <v>28</v>
      </c>
      <c r="F90" t="s">
        <v>95</v>
      </c>
      <c r="G90" s="2">
        <v>16814040000</v>
      </c>
      <c r="H90" s="2">
        <v>0</v>
      </c>
      <c r="I90" s="2">
        <v>16814040000</v>
      </c>
      <c r="J90" s="2">
        <v>29776592</v>
      </c>
      <c r="K90" s="2">
        <v>0</v>
      </c>
      <c r="L90" s="2">
        <v>29776592</v>
      </c>
      <c r="M90" s="2">
        <v>23050976</v>
      </c>
      <c r="N90" s="2">
        <v>0</v>
      </c>
      <c r="O90" s="2">
        <v>23050976</v>
      </c>
      <c r="P90" s="15">
        <v>0.1</v>
      </c>
      <c r="Q90" s="2">
        <v>0</v>
      </c>
      <c r="R90" s="13">
        <v>0.1</v>
      </c>
      <c r="S90" s="15">
        <v>0</v>
      </c>
      <c r="T90" s="2">
        <v>2305097.6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4305097.5999999996</v>
      </c>
      <c r="AD90" t="s">
        <v>34</v>
      </c>
    </row>
    <row r="91" spans="1:30" x14ac:dyDescent="0.25">
      <c r="A91" s="20">
        <v>513</v>
      </c>
      <c r="B91" t="s">
        <v>155</v>
      </c>
      <c r="C91" t="s">
        <v>289</v>
      </c>
      <c r="D91" t="s">
        <v>9</v>
      </c>
      <c r="E91" t="s">
        <v>16</v>
      </c>
      <c r="F91" t="s">
        <v>96</v>
      </c>
      <c r="G91" s="2">
        <v>2574426000</v>
      </c>
      <c r="H91" s="2">
        <v>0</v>
      </c>
      <c r="I91" s="2">
        <v>2574426000</v>
      </c>
      <c r="J91" s="2">
        <v>7332353</v>
      </c>
      <c r="K91" s="2">
        <v>0</v>
      </c>
      <c r="L91" s="2">
        <v>7332353</v>
      </c>
      <c r="M91" s="2">
        <v>6302582.5999999996</v>
      </c>
      <c r="N91" s="2">
        <v>0</v>
      </c>
      <c r="O91" s="2">
        <v>6302582.5999999996</v>
      </c>
      <c r="P91" s="15">
        <v>0</v>
      </c>
      <c r="Q91" s="2">
        <v>0</v>
      </c>
      <c r="R91" s="13">
        <v>0</v>
      </c>
      <c r="S91" s="15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0</v>
      </c>
      <c r="AD91" t="s">
        <v>25</v>
      </c>
    </row>
    <row r="92" spans="1:30" x14ac:dyDescent="0.25">
      <c r="A92" s="20">
        <v>514</v>
      </c>
      <c r="B92" t="s">
        <v>155</v>
      </c>
      <c r="C92" t="s">
        <v>289</v>
      </c>
      <c r="D92" t="s">
        <v>9</v>
      </c>
      <c r="E92" t="s">
        <v>10</v>
      </c>
      <c r="F92" t="s">
        <v>97</v>
      </c>
      <c r="G92" s="2">
        <v>92450496400</v>
      </c>
      <c r="H92" s="2">
        <v>0</v>
      </c>
      <c r="I92" s="2">
        <v>92450496400</v>
      </c>
      <c r="J92" s="2">
        <v>182067603</v>
      </c>
      <c r="K92" s="2">
        <v>0</v>
      </c>
      <c r="L92" s="2">
        <v>182067603</v>
      </c>
      <c r="M92" s="2">
        <v>145087404.44</v>
      </c>
      <c r="N92" s="2">
        <v>0</v>
      </c>
      <c r="O92" s="2">
        <v>145087404.44</v>
      </c>
      <c r="P92" s="15">
        <v>0.1</v>
      </c>
      <c r="Q92" s="2">
        <v>0</v>
      </c>
      <c r="R92" s="13">
        <v>0.25</v>
      </c>
      <c r="S92" s="15">
        <v>0</v>
      </c>
      <c r="T92" s="2">
        <v>36271851.109999999</v>
      </c>
      <c r="U92" s="2">
        <v>5000000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41271851.109999999</v>
      </c>
      <c r="AD92" t="s">
        <v>68</v>
      </c>
    </row>
    <row r="93" spans="1:30" x14ac:dyDescent="0.25">
      <c r="A93" s="20">
        <v>546</v>
      </c>
      <c r="B93" t="s">
        <v>155</v>
      </c>
      <c r="C93" t="s">
        <v>289</v>
      </c>
      <c r="D93" t="s">
        <v>9</v>
      </c>
      <c r="E93" t="s">
        <v>10</v>
      </c>
      <c r="F93" t="s">
        <v>98</v>
      </c>
      <c r="G93" s="2">
        <v>30068321900</v>
      </c>
      <c r="H93" s="2">
        <v>0</v>
      </c>
      <c r="I93" s="2">
        <v>30068321900</v>
      </c>
      <c r="J93" s="2">
        <v>73250563</v>
      </c>
      <c r="K93" s="2">
        <v>0</v>
      </c>
      <c r="L93" s="2">
        <v>73250563</v>
      </c>
      <c r="M93" s="2">
        <v>61223234.240000002</v>
      </c>
      <c r="N93" s="2">
        <v>0</v>
      </c>
      <c r="O93" s="2">
        <v>61223234.240000002</v>
      </c>
      <c r="P93" s="15">
        <v>0.1</v>
      </c>
      <c r="Q93" s="2">
        <v>0</v>
      </c>
      <c r="R93" s="13">
        <v>0.2</v>
      </c>
      <c r="S93" s="15">
        <v>0</v>
      </c>
      <c r="T93" s="2">
        <v>12244646.847999999</v>
      </c>
      <c r="U93" s="2">
        <v>4000000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16244646.847999999</v>
      </c>
      <c r="AD93" t="s">
        <v>75</v>
      </c>
    </row>
    <row r="94" spans="1:30" x14ac:dyDescent="0.25">
      <c r="A94" s="20">
        <v>570</v>
      </c>
      <c r="B94" t="s">
        <v>155</v>
      </c>
      <c r="C94" t="s">
        <v>289</v>
      </c>
      <c r="D94" t="s">
        <v>2</v>
      </c>
      <c r="E94" t="s">
        <v>333</v>
      </c>
      <c r="F94" t="s">
        <v>99</v>
      </c>
      <c r="G94" s="2">
        <v>45906141000</v>
      </c>
      <c r="H94" s="2">
        <v>15903401000</v>
      </c>
      <c r="I94" s="2">
        <v>30002740000</v>
      </c>
      <c r="J94" s="2">
        <v>103951874</v>
      </c>
      <c r="K94" s="2">
        <v>35471188</v>
      </c>
      <c r="L94" s="2">
        <v>68480686</v>
      </c>
      <c r="M94" s="2">
        <v>85589417.599999994</v>
      </c>
      <c r="N94" s="2">
        <v>29109827.600000001</v>
      </c>
      <c r="O94" s="2">
        <v>56479590</v>
      </c>
      <c r="P94" s="15">
        <v>0.1</v>
      </c>
      <c r="Q94" s="2">
        <v>2910982.76</v>
      </c>
      <c r="R94" s="13">
        <v>0.2</v>
      </c>
      <c r="S94" s="15">
        <v>0</v>
      </c>
      <c r="T94" s="2">
        <v>11295918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18206900.760000002</v>
      </c>
      <c r="AD94" t="s">
        <v>94</v>
      </c>
    </row>
    <row r="95" spans="1:30" x14ac:dyDescent="0.25">
      <c r="A95" s="20">
        <v>575</v>
      </c>
      <c r="B95" t="s">
        <v>155</v>
      </c>
      <c r="C95" t="s">
        <v>288</v>
      </c>
      <c r="D95" t="s">
        <v>9</v>
      </c>
      <c r="E95" t="s">
        <v>28</v>
      </c>
      <c r="F95" t="s">
        <v>100</v>
      </c>
      <c r="G95" s="2">
        <v>12848401000</v>
      </c>
      <c r="H95" s="2">
        <v>0</v>
      </c>
      <c r="I95" s="2">
        <v>12848401000</v>
      </c>
      <c r="J95" s="2">
        <v>31388256</v>
      </c>
      <c r="K95" s="2">
        <v>0</v>
      </c>
      <c r="L95" s="2">
        <v>31388256</v>
      </c>
      <c r="M95" s="2">
        <v>26248895.600000001</v>
      </c>
      <c r="N95" s="2">
        <v>0</v>
      </c>
      <c r="O95" s="2">
        <v>26248895.600000001</v>
      </c>
      <c r="P95" s="15">
        <v>0.1</v>
      </c>
      <c r="Q95" s="2">
        <v>0</v>
      </c>
      <c r="R95" s="13">
        <v>0.3</v>
      </c>
      <c r="S95" s="15">
        <v>0</v>
      </c>
      <c r="T95" s="2">
        <v>7874668.6799999997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7874668.6799999997</v>
      </c>
      <c r="AD95" t="s">
        <v>29</v>
      </c>
    </row>
    <row r="96" spans="1:30" x14ac:dyDescent="0.25">
      <c r="A96" s="20">
        <v>590</v>
      </c>
      <c r="B96" t="s">
        <v>155</v>
      </c>
      <c r="C96" t="s">
        <v>289</v>
      </c>
      <c r="D96" t="s">
        <v>2</v>
      </c>
      <c r="E96" t="s">
        <v>332</v>
      </c>
      <c r="F96" t="s">
        <v>101</v>
      </c>
      <c r="G96" s="2">
        <v>125969954000</v>
      </c>
      <c r="H96" s="2">
        <v>33861134000</v>
      </c>
      <c r="I96" s="2">
        <v>92108820000</v>
      </c>
      <c r="J96" s="2">
        <v>217485959</v>
      </c>
      <c r="K96" s="2">
        <v>55879010</v>
      </c>
      <c r="L96" s="2">
        <v>161606949</v>
      </c>
      <c r="M96" s="2">
        <v>167097977.40000001</v>
      </c>
      <c r="N96" s="2">
        <v>42334556.399999999</v>
      </c>
      <c r="O96" s="2">
        <v>124763421</v>
      </c>
      <c r="P96" s="15">
        <v>0.1</v>
      </c>
      <c r="Q96" s="2">
        <v>4233455.6399999997</v>
      </c>
      <c r="R96" s="13">
        <v>0.25</v>
      </c>
      <c r="S96" s="15">
        <v>0.4</v>
      </c>
      <c r="T96" s="2">
        <v>31190855.25</v>
      </c>
      <c r="U96" s="2">
        <v>6000000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41424310.890000001</v>
      </c>
      <c r="AD96" t="s">
        <v>46</v>
      </c>
    </row>
    <row r="97" spans="1:30" x14ac:dyDescent="0.25">
      <c r="A97" s="20">
        <v>591</v>
      </c>
      <c r="B97" t="s">
        <v>13</v>
      </c>
      <c r="C97" t="s">
        <v>289</v>
      </c>
      <c r="D97" t="s">
        <v>2</v>
      </c>
      <c r="E97" t="s">
        <v>332</v>
      </c>
      <c r="F97" t="s">
        <v>102</v>
      </c>
      <c r="G97" s="2">
        <v>69524254000</v>
      </c>
      <c r="H97" s="2">
        <v>10725503000</v>
      </c>
      <c r="I97" s="2">
        <v>58798751000</v>
      </c>
      <c r="J97" s="2">
        <v>126863301</v>
      </c>
      <c r="K97" s="2">
        <v>22055826</v>
      </c>
      <c r="L97" s="2">
        <v>104807475</v>
      </c>
      <c r="M97" s="2">
        <v>99053599.400000006</v>
      </c>
      <c r="N97" s="2">
        <v>17765624.800000001</v>
      </c>
      <c r="O97" s="2">
        <v>81287974.599999994</v>
      </c>
      <c r="P97" s="15">
        <v>0.1</v>
      </c>
      <c r="Q97" s="2">
        <v>1776562.48</v>
      </c>
      <c r="R97" s="13">
        <v>0.2</v>
      </c>
      <c r="S97" s="15">
        <v>0</v>
      </c>
      <c r="T97" s="2">
        <v>16257594.92</v>
      </c>
      <c r="U97" s="2">
        <v>0</v>
      </c>
      <c r="V97" s="2">
        <v>433251200.56</v>
      </c>
      <c r="W97" s="2">
        <v>59121296.200000003</v>
      </c>
      <c r="X97" s="2">
        <v>374129904.36000001</v>
      </c>
      <c r="Y97" s="2">
        <v>268665128600</v>
      </c>
      <c r="Z97" s="2">
        <v>26694532000</v>
      </c>
      <c r="AA97" s="2">
        <v>241970596600</v>
      </c>
      <c r="AB97" s="18">
        <v>15556409.136399999</v>
      </c>
      <c r="AC97" s="4">
        <v>33590566.536399998</v>
      </c>
      <c r="AD97" t="s">
        <v>3</v>
      </c>
    </row>
    <row r="98" spans="1:30" x14ac:dyDescent="0.25">
      <c r="A98" s="20">
        <v>602</v>
      </c>
      <c r="B98" t="s">
        <v>155</v>
      </c>
      <c r="C98" t="s">
        <v>289</v>
      </c>
      <c r="D98" t="s">
        <v>2</v>
      </c>
      <c r="E98" t="s">
        <v>8</v>
      </c>
      <c r="F98" t="s">
        <v>103</v>
      </c>
      <c r="G98" s="2">
        <v>46721375000</v>
      </c>
      <c r="H98" s="2">
        <v>213990000</v>
      </c>
      <c r="I98" s="2">
        <v>46507385000</v>
      </c>
      <c r="J98" s="2">
        <v>97039089</v>
      </c>
      <c r="K98" s="2">
        <v>686465</v>
      </c>
      <c r="L98" s="2">
        <v>96352624</v>
      </c>
      <c r="M98" s="2">
        <v>78350539</v>
      </c>
      <c r="N98" s="2">
        <v>600869</v>
      </c>
      <c r="O98" s="2">
        <v>77749670</v>
      </c>
      <c r="P98" s="15">
        <v>0.1</v>
      </c>
      <c r="Q98" s="2">
        <v>60086.9</v>
      </c>
      <c r="R98" s="13">
        <v>0.2</v>
      </c>
      <c r="S98" s="15">
        <v>0</v>
      </c>
      <c r="T98" s="2">
        <v>15549934</v>
      </c>
      <c r="U98" s="2">
        <v>4000000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19610020.899999999</v>
      </c>
      <c r="AD98" t="s">
        <v>40</v>
      </c>
    </row>
    <row r="99" spans="1:30" x14ac:dyDescent="0.25">
      <c r="A99" s="20">
        <v>603</v>
      </c>
      <c r="B99" t="s">
        <v>155</v>
      </c>
      <c r="C99" t="s">
        <v>289</v>
      </c>
      <c r="D99" t="s">
        <v>2</v>
      </c>
      <c r="E99" t="s">
        <v>8</v>
      </c>
      <c r="F99" t="s">
        <v>104</v>
      </c>
      <c r="G99" s="2">
        <v>151070389500</v>
      </c>
      <c r="H99" s="2">
        <v>54719144000</v>
      </c>
      <c r="I99" s="2">
        <v>96351245500</v>
      </c>
      <c r="J99" s="2">
        <v>247043502</v>
      </c>
      <c r="K99" s="2">
        <v>89922508</v>
      </c>
      <c r="L99" s="2">
        <v>157120994</v>
      </c>
      <c r="M99" s="2">
        <v>186615346.19999999</v>
      </c>
      <c r="N99" s="2">
        <v>68034850.400000006</v>
      </c>
      <c r="O99" s="2">
        <v>118580495.8</v>
      </c>
      <c r="P99" s="15">
        <v>0.1</v>
      </c>
      <c r="Q99" s="2">
        <v>6803485.04</v>
      </c>
      <c r="R99" s="13">
        <v>0.25</v>
      </c>
      <c r="S99" s="15">
        <v>0.4</v>
      </c>
      <c r="T99" s="2">
        <v>29645123.949999999</v>
      </c>
      <c r="U99" s="2">
        <v>6000000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42448608.990000002</v>
      </c>
      <c r="AD99" t="s">
        <v>35</v>
      </c>
    </row>
    <row r="100" spans="1:30" x14ac:dyDescent="0.25">
      <c r="A100" s="20">
        <v>609</v>
      </c>
      <c r="B100" t="s">
        <v>155</v>
      </c>
      <c r="C100" t="s">
        <v>289</v>
      </c>
      <c r="D100" t="s">
        <v>9</v>
      </c>
      <c r="E100" t="s">
        <v>10</v>
      </c>
      <c r="F100" t="s">
        <v>105</v>
      </c>
      <c r="G100" s="2">
        <v>42753456000</v>
      </c>
      <c r="H100" s="2">
        <v>0</v>
      </c>
      <c r="I100" s="2">
        <v>42753456000</v>
      </c>
      <c r="J100" s="2">
        <v>86639616</v>
      </c>
      <c r="K100" s="2">
        <v>0</v>
      </c>
      <c r="L100" s="2">
        <v>86639616</v>
      </c>
      <c r="M100" s="2">
        <v>69538233.599999994</v>
      </c>
      <c r="N100" s="2">
        <v>0</v>
      </c>
      <c r="O100" s="2">
        <v>69538233.599999994</v>
      </c>
      <c r="P100" s="15">
        <v>0.1</v>
      </c>
      <c r="Q100" s="2">
        <v>0</v>
      </c>
      <c r="R100" s="13">
        <v>0.2</v>
      </c>
      <c r="S100" s="15">
        <v>0</v>
      </c>
      <c r="T100" s="2">
        <v>13907646.720000001</v>
      </c>
      <c r="U100" s="2">
        <v>4000000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17907646.719999999</v>
      </c>
      <c r="AD100" t="s">
        <v>68</v>
      </c>
    </row>
    <row r="101" spans="1:30" x14ac:dyDescent="0.25">
      <c r="A101" s="20">
        <v>612</v>
      </c>
      <c r="B101" t="s">
        <v>155</v>
      </c>
      <c r="C101" t="s">
        <v>289</v>
      </c>
      <c r="D101" t="s">
        <v>9</v>
      </c>
      <c r="E101" t="s">
        <v>28</v>
      </c>
      <c r="F101" t="s">
        <v>106</v>
      </c>
      <c r="G101" s="2">
        <v>22617699000</v>
      </c>
      <c r="H101" s="2">
        <v>0</v>
      </c>
      <c r="I101" s="2">
        <v>22617699000</v>
      </c>
      <c r="J101" s="2">
        <v>53841647</v>
      </c>
      <c r="K101" s="2">
        <v>0</v>
      </c>
      <c r="L101" s="2">
        <v>53841647</v>
      </c>
      <c r="M101" s="2">
        <v>44794567.399999999</v>
      </c>
      <c r="N101" s="2">
        <v>0</v>
      </c>
      <c r="O101" s="2">
        <v>44794567.399999999</v>
      </c>
      <c r="P101" s="15">
        <v>0.1</v>
      </c>
      <c r="Q101" s="2">
        <v>0</v>
      </c>
      <c r="R101" s="13">
        <v>0.15</v>
      </c>
      <c r="S101" s="15">
        <v>0</v>
      </c>
      <c r="T101" s="2">
        <v>6719185.1100000003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9719185.1099999994</v>
      </c>
      <c r="AD101" t="s">
        <v>34</v>
      </c>
    </row>
    <row r="102" spans="1:30" x14ac:dyDescent="0.25">
      <c r="A102" s="20">
        <v>618</v>
      </c>
      <c r="B102" t="s">
        <v>155</v>
      </c>
      <c r="C102" t="s">
        <v>290</v>
      </c>
      <c r="D102" t="s">
        <v>2</v>
      </c>
      <c r="E102" t="s">
        <v>8</v>
      </c>
      <c r="F102" t="s">
        <v>107</v>
      </c>
      <c r="G102" s="2">
        <v>159834865000</v>
      </c>
      <c r="H102" s="2">
        <v>13450000</v>
      </c>
      <c r="I102" s="2">
        <v>159821415000</v>
      </c>
      <c r="J102" s="2">
        <v>245418132</v>
      </c>
      <c r="K102" s="2">
        <v>47075</v>
      </c>
      <c r="L102" s="2">
        <v>245371057</v>
      </c>
      <c r="M102" s="2">
        <v>181484186</v>
      </c>
      <c r="N102" s="2">
        <v>41695</v>
      </c>
      <c r="O102" s="2">
        <v>181442491</v>
      </c>
      <c r="P102" s="15">
        <v>0.1</v>
      </c>
      <c r="Q102" s="2">
        <v>4169.5</v>
      </c>
      <c r="R102" s="13">
        <v>0.25</v>
      </c>
      <c r="S102" s="15">
        <v>0.4</v>
      </c>
      <c r="T102" s="2">
        <v>50076996.399999999</v>
      </c>
      <c r="U102" s="2">
        <v>7000000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57081165.899999999</v>
      </c>
      <c r="AD102" t="s">
        <v>35</v>
      </c>
    </row>
    <row r="103" spans="1:30" x14ac:dyDescent="0.25">
      <c r="A103" s="20">
        <v>631</v>
      </c>
      <c r="B103" t="s">
        <v>155</v>
      </c>
      <c r="C103" t="s">
        <v>289</v>
      </c>
      <c r="D103" t="s">
        <v>2</v>
      </c>
      <c r="E103" t="s">
        <v>8</v>
      </c>
      <c r="F103" t="s">
        <v>108</v>
      </c>
      <c r="G103" s="2">
        <v>50856210000</v>
      </c>
      <c r="H103" s="2">
        <v>305520000</v>
      </c>
      <c r="I103" s="2">
        <v>50550690000</v>
      </c>
      <c r="J103" s="2">
        <v>112143458</v>
      </c>
      <c r="K103" s="2">
        <v>1015070</v>
      </c>
      <c r="L103" s="2">
        <v>111128388</v>
      </c>
      <c r="M103" s="2">
        <v>91800974</v>
      </c>
      <c r="N103" s="2">
        <v>892862</v>
      </c>
      <c r="O103" s="2">
        <v>90908112</v>
      </c>
      <c r="P103" s="15">
        <v>0.1</v>
      </c>
      <c r="Q103" s="2">
        <v>89286.2</v>
      </c>
      <c r="R103" s="13">
        <v>0.2</v>
      </c>
      <c r="S103" s="15">
        <v>0</v>
      </c>
      <c r="T103" s="2">
        <v>18181622.399999999</v>
      </c>
      <c r="U103" s="2">
        <v>4000000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22270908.600000001</v>
      </c>
      <c r="AD103" t="s">
        <v>44</v>
      </c>
    </row>
    <row r="104" spans="1:30" x14ac:dyDescent="0.25">
      <c r="A104" s="20">
        <v>634</v>
      </c>
      <c r="B104" t="s">
        <v>155</v>
      </c>
      <c r="C104" t="s">
        <v>289</v>
      </c>
      <c r="D104" t="s">
        <v>9</v>
      </c>
      <c r="E104" t="s">
        <v>10</v>
      </c>
      <c r="F104" t="s">
        <v>109</v>
      </c>
      <c r="G104" s="2">
        <v>24389769000</v>
      </c>
      <c r="H104" s="2">
        <v>0</v>
      </c>
      <c r="I104" s="2">
        <v>24389769000</v>
      </c>
      <c r="J104" s="2">
        <v>53220081</v>
      </c>
      <c r="K104" s="2">
        <v>0</v>
      </c>
      <c r="L104" s="2">
        <v>53220081</v>
      </c>
      <c r="M104" s="2">
        <v>43464173.399999999</v>
      </c>
      <c r="N104" s="2">
        <v>0</v>
      </c>
      <c r="O104" s="2">
        <v>43464173.399999999</v>
      </c>
      <c r="P104" s="15">
        <v>0.1</v>
      </c>
      <c r="Q104" s="2">
        <v>0</v>
      </c>
      <c r="R104" s="13">
        <v>0.15</v>
      </c>
      <c r="S104" s="15">
        <v>0</v>
      </c>
      <c r="T104" s="2">
        <v>6519626.0099999998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9519626.0099999998</v>
      </c>
      <c r="AD104" t="s">
        <v>37</v>
      </c>
    </row>
    <row r="105" spans="1:30" x14ac:dyDescent="0.25">
      <c r="A105" s="20">
        <v>639</v>
      </c>
      <c r="B105" t="s">
        <v>13</v>
      </c>
      <c r="C105" t="s">
        <v>289</v>
      </c>
      <c r="D105" t="s">
        <v>2</v>
      </c>
      <c r="E105" t="s">
        <v>8</v>
      </c>
      <c r="F105" t="s">
        <v>110</v>
      </c>
      <c r="G105" s="2">
        <v>154806974000</v>
      </c>
      <c r="H105" s="2">
        <v>615650000</v>
      </c>
      <c r="I105" s="2">
        <v>154191324000</v>
      </c>
      <c r="J105" s="2">
        <v>236967382</v>
      </c>
      <c r="K105" s="2">
        <v>2091551</v>
      </c>
      <c r="L105" s="2">
        <v>234875831</v>
      </c>
      <c r="M105" s="2">
        <v>175044592.40000001</v>
      </c>
      <c r="N105" s="2">
        <v>1845291</v>
      </c>
      <c r="O105" s="2">
        <v>173199301.40000001</v>
      </c>
      <c r="P105" s="15">
        <v>0.1</v>
      </c>
      <c r="Q105" s="2">
        <v>184529.1</v>
      </c>
      <c r="R105" s="13">
        <v>0.25</v>
      </c>
      <c r="S105" s="15">
        <v>0.4</v>
      </c>
      <c r="T105" s="2">
        <v>46779720.560000002</v>
      </c>
      <c r="U105" s="2">
        <v>0</v>
      </c>
      <c r="V105" s="2">
        <v>232909072.36000001</v>
      </c>
      <c r="W105" s="2">
        <v>32226166.199999999</v>
      </c>
      <c r="X105" s="2">
        <v>200682906.16</v>
      </c>
      <c r="Y105" s="2">
        <v>135654404100</v>
      </c>
      <c r="Z105" s="2">
        <v>14909347000</v>
      </c>
      <c r="AA105" s="2">
        <v>120745057100</v>
      </c>
      <c r="AB105" s="18">
        <v>8349577.9084000001</v>
      </c>
      <c r="AC105" s="4">
        <v>55313827.568400003</v>
      </c>
      <c r="AD105" t="s">
        <v>15</v>
      </c>
    </row>
    <row r="106" spans="1:30" x14ac:dyDescent="0.25">
      <c r="A106" s="20">
        <v>642</v>
      </c>
      <c r="B106" t="s">
        <v>155</v>
      </c>
      <c r="C106" t="s">
        <v>288</v>
      </c>
      <c r="D106" t="s">
        <v>9</v>
      </c>
      <c r="E106" t="s">
        <v>10</v>
      </c>
      <c r="F106" t="s">
        <v>111</v>
      </c>
      <c r="G106" s="2">
        <v>12333868000</v>
      </c>
      <c r="H106" s="2">
        <v>0</v>
      </c>
      <c r="I106" s="2">
        <v>12333868000</v>
      </c>
      <c r="J106" s="2">
        <v>27616145</v>
      </c>
      <c r="K106" s="2">
        <v>0</v>
      </c>
      <c r="L106" s="2">
        <v>27616145</v>
      </c>
      <c r="M106" s="2">
        <v>22682597.800000001</v>
      </c>
      <c r="N106" s="2">
        <v>0</v>
      </c>
      <c r="O106" s="2">
        <v>22682597.800000001</v>
      </c>
      <c r="P106" s="15">
        <v>0.1</v>
      </c>
      <c r="Q106" s="2">
        <v>0</v>
      </c>
      <c r="R106" s="13">
        <v>0.3</v>
      </c>
      <c r="S106" s="15">
        <v>0</v>
      </c>
      <c r="T106" s="2">
        <v>6804779.3399999999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6804779.3399999999</v>
      </c>
      <c r="AD106" t="s">
        <v>68</v>
      </c>
    </row>
    <row r="107" spans="1:30" x14ac:dyDescent="0.25">
      <c r="A107" s="20">
        <v>645</v>
      </c>
      <c r="B107" t="s">
        <v>155</v>
      </c>
      <c r="C107" t="s">
        <v>289</v>
      </c>
      <c r="D107" t="s">
        <v>9</v>
      </c>
      <c r="E107" t="s">
        <v>28</v>
      </c>
      <c r="F107" t="s">
        <v>112</v>
      </c>
      <c r="G107" s="2">
        <v>53881392000</v>
      </c>
      <c r="H107" s="2">
        <v>0</v>
      </c>
      <c r="I107" s="2">
        <v>53881392000</v>
      </c>
      <c r="J107" s="2">
        <v>102733459</v>
      </c>
      <c r="K107" s="2">
        <v>0</v>
      </c>
      <c r="L107" s="2">
        <v>102733459</v>
      </c>
      <c r="M107" s="2">
        <v>81180902.200000003</v>
      </c>
      <c r="N107" s="2">
        <v>0</v>
      </c>
      <c r="O107" s="2">
        <v>81180902.200000003</v>
      </c>
      <c r="P107" s="15">
        <v>0.1</v>
      </c>
      <c r="Q107" s="2">
        <v>0</v>
      </c>
      <c r="R107" s="13">
        <v>0.2</v>
      </c>
      <c r="S107" s="15">
        <v>0</v>
      </c>
      <c r="T107" s="2">
        <v>16236180.439999999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20236180.440000001</v>
      </c>
      <c r="AD107" t="s">
        <v>24</v>
      </c>
    </row>
    <row r="108" spans="1:30" x14ac:dyDescent="0.25">
      <c r="A108" s="20">
        <v>646</v>
      </c>
      <c r="B108" t="s">
        <v>155</v>
      </c>
      <c r="C108" t="s">
        <v>288</v>
      </c>
      <c r="D108" t="s">
        <v>2</v>
      </c>
      <c r="E108" t="s">
        <v>333</v>
      </c>
      <c r="F108" t="s">
        <v>113</v>
      </c>
      <c r="G108" s="2">
        <v>10214480000</v>
      </c>
      <c r="H108" s="2">
        <v>0</v>
      </c>
      <c r="I108" s="2">
        <v>10214480000</v>
      </c>
      <c r="J108" s="2">
        <v>16015226</v>
      </c>
      <c r="K108" s="2">
        <v>0</v>
      </c>
      <c r="L108" s="2">
        <v>16015226</v>
      </c>
      <c r="M108" s="2">
        <v>11929434</v>
      </c>
      <c r="N108" s="2">
        <v>0</v>
      </c>
      <c r="O108" s="2">
        <v>11929434</v>
      </c>
      <c r="P108" s="15">
        <v>0.1</v>
      </c>
      <c r="Q108" s="2">
        <v>0</v>
      </c>
      <c r="R108" s="13">
        <v>0.3</v>
      </c>
      <c r="S108" s="15">
        <v>0</v>
      </c>
      <c r="T108" s="2">
        <v>3578830.2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3578830.2</v>
      </c>
      <c r="AD108" t="s">
        <v>94</v>
      </c>
    </row>
    <row r="109" spans="1:30" x14ac:dyDescent="0.25">
      <c r="A109" s="20">
        <v>651</v>
      </c>
      <c r="B109" t="s">
        <v>155</v>
      </c>
      <c r="C109" t="s">
        <v>289</v>
      </c>
      <c r="D109" t="s">
        <v>2</v>
      </c>
      <c r="E109" t="s">
        <v>332</v>
      </c>
      <c r="F109" t="s">
        <v>114</v>
      </c>
      <c r="G109" s="2">
        <v>30362193000</v>
      </c>
      <c r="H109" s="2">
        <v>0</v>
      </c>
      <c r="I109" s="2">
        <v>30362193000</v>
      </c>
      <c r="J109" s="2">
        <v>46693751</v>
      </c>
      <c r="K109" s="2">
        <v>0</v>
      </c>
      <c r="L109" s="2">
        <v>46693751</v>
      </c>
      <c r="M109" s="2">
        <v>34548873.799999997</v>
      </c>
      <c r="N109" s="2">
        <v>0</v>
      </c>
      <c r="O109" s="2">
        <v>34548873.799999997</v>
      </c>
      <c r="P109" s="15">
        <v>0.1</v>
      </c>
      <c r="Q109" s="2">
        <v>0</v>
      </c>
      <c r="R109" s="13">
        <v>0.15</v>
      </c>
      <c r="S109" s="15">
        <v>0</v>
      </c>
      <c r="T109" s="2">
        <v>5182331.07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8182331.0700000003</v>
      </c>
      <c r="AD109" t="s">
        <v>48</v>
      </c>
    </row>
    <row r="110" spans="1:30" x14ac:dyDescent="0.25">
      <c r="A110" s="20">
        <v>681</v>
      </c>
      <c r="B110" t="s">
        <v>155</v>
      </c>
      <c r="C110" t="s">
        <v>289</v>
      </c>
      <c r="D110" t="s">
        <v>2</v>
      </c>
      <c r="E110" t="s">
        <v>332</v>
      </c>
      <c r="F110" t="s">
        <v>115</v>
      </c>
      <c r="G110" s="2">
        <v>121822729900</v>
      </c>
      <c r="H110" s="2">
        <v>17612853000</v>
      </c>
      <c r="I110" s="2">
        <v>104209876900</v>
      </c>
      <c r="J110" s="2">
        <v>232879691</v>
      </c>
      <c r="K110" s="2">
        <v>40622763</v>
      </c>
      <c r="L110" s="2">
        <v>192256928</v>
      </c>
      <c r="M110" s="2">
        <v>184150599.03999999</v>
      </c>
      <c r="N110" s="2">
        <v>33577621.799999997</v>
      </c>
      <c r="O110" s="2">
        <v>150572977.24000001</v>
      </c>
      <c r="P110" s="15">
        <v>0.1</v>
      </c>
      <c r="Q110" s="2">
        <v>3357762.18</v>
      </c>
      <c r="R110" s="13">
        <v>0.25</v>
      </c>
      <c r="S110" s="15">
        <v>0.4</v>
      </c>
      <c r="T110" s="2">
        <v>37729190.895999998</v>
      </c>
      <c r="U110" s="2">
        <v>6000000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47086953.075999998</v>
      </c>
      <c r="AD110" t="s">
        <v>48</v>
      </c>
    </row>
    <row r="111" spans="1:30" x14ac:dyDescent="0.25">
      <c r="A111" s="20">
        <v>682</v>
      </c>
      <c r="B111" t="s">
        <v>155</v>
      </c>
      <c r="C111" t="s">
        <v>289</v>
      </c>
      <c r="D111" t="s">
        <v>2</v>
      </c>
      <c r="E111" t="s">
        <v>332</v>
      </c>
      <c r="F111" t="s">
        <v>116</v>
      </c>
      <c r="G111" s="2">
        <v>33118882000</v>
      </c>
      <c r="H111" s="2">
        <v>18813764000</v>
      </c>
      <c r="I111" s="2">
        <v>14305118000</v>
      </c>
      <c r="J111" s="2">
        <v>99642664</v>
      </c>
      <c r="K111" s="2">
        <v>54890701</v>
      </c>
      <c r="L111" s="2">
        <v>44751963</v>
      </c>
      <c r="M111" s="2">
        <v>86395111.200000003</v>
      </c>
      <c r="N111" s="2">
        <v>47365195.399999999</v>
      </c>
      <c r="O111" s="2">
        <v>39029915.799999997</v>
      </c>
      <c r="P111" s="15">
        <v>0.1</v>
      </c>
      <c r="Q111" s="2">
        <v>4736519.54</v>
      </c>
      <c r="R111" s="13">
        <v>0.2</v>
      </c>
      <c r="S111" s="15">
        <v>0</v>
      </c>
      <c r="T111" s="2">
        <v>7805983.1600000001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16542502.699999999</v>
      </c>
      <c r="AD111" t="s">
        <v>102</v>
      </c>
    </row>
    <row r="112" spans="1:30" x14ac:dyDescent="0.25">
      <c r="A112" s="20">
        <v>684</v>
      </c>
      <c r="B112" t="s">
        <v>155</v>
      </c>
      <c r="C112" t="s">
        <v>288</v>
      </c>
      <c r="D112" t="s">
        <v>9</v>
      </c>
      <c r="E112" t="s">
        <v>28</v>
      </c>
      <c r="F112" t="s">
        <v>117</v>
      </c>
      <c r="G112" s="2">
        <v>4478722000</v>
      </c>
      <c r="H112" s="2">
        <v>0</v>
      </c>
      <c r="I112" s="2">
        <v>4478722000</v>
      </c>
      <c r="J112" s="2">
        <v>7509197</v>
      </c>
      <c r="K112" s="2">
        <v>0</v>
      </c>
      <c r="L112" s="2">
        <v>7509197</v>
      </c>
      <c r="M112" s="2">
        <v>5717708.2000000002</v>
      </c>
      <c r="N112" s="2">
        <v>0</v>
      </c>
      <c r="O112" s="2">
        <v>5717708.2000000002</v>
      </c>
      <c r="P112" s="15">
        <v>0.1</v>
      </c>
      <c r="Q112" s="2">
        <v>0</v>
      </c>
      <c r="R112" s="13">
        <v>0.3</v>
      </c>
      <c r="S112" s="15">
        <v>0</v>
      </c>
      <c r="T112" s="2">
        <v>1715312.46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1715312.46</v>
      </c>
      <c r="AD112" t="s">
        <v>34</v>
      </c>
    </row>
    <row r="113" spans="1:30" x14ac:dyDescent="0.25">
      <c r="A113" s="20">
        <v>685</v>
      </c>
      <c r="B113" t="s">
        <v>155</v>
      </c>
      <c r="C113" t="s">
        <v>289</v>
      </c>
      <c r="D113" t="s">
        <v>9</v>
      </c>
      <c r="E113" t="s">
        <v>28</v>
      </c>
      <c r="F113" t="s">
        <v>118</v>
      </c>
      <c r="G113" s="2">
        <v>15062274000</v>
      </c>
      <c r="H113" s="2">
        <v>0</v>
      </c>
      <c r="I113" s="2">
        <v>15062274000</v>
      </c>
      <c r="J113" s="2">
        <v>39955053</v>
      </c>
      <c r="K113" s="2">
        <v>0</v>
      </c>
      <c r="L113" s="2">
        <v>39955053</v>
      </c>
      <c r="M113" s="2">
        <v>33930143.399999999</v>
      </c>
      <c r="N113" s="2">
        <v>0</v>
      </c>
      <c r="O113" s="2">
        <v>33930143.399999999</v>
      </c>
      <c r="P113" s="15">
        <v>0.1</v>
      </c>
      <c r="Q113" s="2">
        <v>0</v>
      </c>
      <c r="R113" s="13">
        <v>0.15</v>
      </c>
      <c r="S113" s="15">
        <v>0</v>
      </c>
      <c r="T113" s="2">
        <v>5089521.51</v>
      </c>
      <c r="U113" s="2">
        <v>3000000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8089521.5099999998</v>
      </c>
      <c r="AD113" t="s">
        <v>82</v>
      </c>
    </row>
    <row r="114" spans="1:30" x14ac:dyDescent="0.25">
      <c r="A114" s="20">
        <v>730</v>
      </c>
      <c r="B114" t="s">
        <v>155</v>
      </c>
      <c r="C114" t="s">
        <v>289</v>
      </c>
      <c r="D114" t="s">
        <v>2</v>
      </c>
      <c r="E114" t="s">
        <v>332</v>
      </c>
      <c r="F114" t="s">
        <v>158</v>
      </c>
      <c r="G114" s="2">
        <v>15246353000</v>
      </c>
      <c r="H114" s="2">
        <v>0</v>
      </c>
      <c r="I114" s="2">
        <v>15246353000</v>
      </c>
      <c r="J114" s="2">
        <v>37041814</v>
      </c>
      <c r="K114" s="2">
        <v>0</v>
      </c>
      <c r="L114" s="2">
        <v>37041814</v>
      </c>
      <c r="M114" s="2">
        <v>30943272.800000001</v>
      </c>
      <c r="N114" s="2">
        <v>0</v>
      </c>
      <c r="O114" s="2">
        <v>30943272.800000001</v>
      </c>
      <c r="P114" s="15">
        <v>0.1</v>
      </c>
      <c r="Q114" s="2">
        <v>0</v>
      </c>
      <c r="R114" s="13">
        <v>0.15</v>
      </c>
      <c r="S114" s="15">
        <v>0</v>
      </c>
      <c r="T114" s="2">
        <v>4641490.92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7641490.9199999999</v>
      </c>
      <c r="AD114" t="s">
        <v>48</v>
      </c>
    </row>
    <row r="115" spans="1:30" x14ac:dyDescent="0.25">
      <c r="A115" s="20">
        <v>747</v>
      </c>
      <c r="B115" t="s">
        <v>155</v>
      </c>
      <c r="C115" t="s">
        <v>289</v>
      </c>
      <c r="D115" t="s">
        <v>2</v>
      </c>
      <c r="E115" t="s">
        <v>8</v>
      </c>
      <c r="F115" t="s">
        <v>165</v>
      </c>
      <c r="G115" s="2">
        <v>3583560000</v>
      </c>
      <c r="H115" s="2">
        <v>0</v>
      </c>
      <c r="I115" s="2">
        <v>3583560000</v>
      </c>
      <c r="J115" s="2">
        <v>11288407</v>
      </c>
      <c r="K115" s="2">
        <v>0</v>
      </c>
      <c r="L115" s="2">
        <v>11288407</v>
      </c>
      <c r="M115" s="2">
        <v>9854983</v>
      </c>
      <c r="N115" s="2">
        <v>0</v>
      </c>
      <c r="O115" s="2">
        <v>9854983</v>
      </c>
      <c r="P115" s="15">
        <v>0</v>
      </c>
      <c r="Q115" s="2">
        <v>0</v>
      </c>
      <c r="R115" s="13">
        <v>0</v>
      </c>
      <c r="S115" s="15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0</v>
      </c>
      <c r="AD115" t="s">
        <v>35</v>
      </c>
    </row>
    <row r="116" spans="1:30" x14ac:dyDescent="0.25">
      <c r="A116" s="20">
        <v>757</v>
      </c>
      <c r="B116" t="s">
        <v>155</v>
      </c>
      <c r="C116" t="s">
        <v>289</v>
      </c>
      <c r="D116" t="s">
        <v>9</v>
      </c>
      <c r="E116" t="s">
        <v>10</v>
      </c>
      <c r="F116" t="s">
        <v>166</v>
      </c>
      <c r="G116" s="2">
        <v>12681039000</v>
      </c>
      <c r="H116" s="2">
        <v>0</v>
      </c>
      <c r="I116" s="2">
        <v>12681039000</v>
      </c>
      <c r="J116" s="2">
        <v>25479421</v>
      </c>
      <c r="K116" s="2">
        <v>0</v>
      </c>
      <c r="L116" s="2">
        <v>25479421</v>
      </c>
      <c r="M116" s="2">
        <v>20407005.399999999</v>
      </c>
      <c r="N116" s="2">
        <v>0</v>
      </c>
      <c r="O116" s="2">
        <v>20407005.399999999</v>
      </c>
      <c r="P116" s="15">
        <v>0.1</v>
      </c>
      <c r="Q116" s="2">
        <v>0</v>
      </c>
      <c r="R116" s="13">
        <v>0.1</v>
      </c>
      <c r="S116" s="15">
        <v>0</v>
      </c>
      <c r="T116" s="2">
        <v>2040700.54</v>
      </c>
      <c r="U116" s="2">
        <v>2000000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4040700.54</v>
      </c>
      <c r="AD116" t="s">
        <v>75</v>
      </c>
    </row>
    <row r="117" spans="1:30" x14ac:dyDescent="0.25">
      <c r="A117" s="20">
        <v>760</v>
      </c>
      <c r="B117" t="s">
        <v>155</v>
      </c>
      <c r="C117" t="s">
        <v>289</v>
      </c>
      <c r="D117" t="s">
        <v>9</v>
      </c>
      <c r="E117" t="s">
        <v>28</v>
      </c>
      <c r="F117" t="s">
        <v>167</v>
      </c>
      <c r="G117" s="2">
        <v>22154115000</v>
      </c>
      <c r="H117" s="2">
        <v>0</v>
      </c>
      <c r="I117" s="2">
        <v>22154115000</v>
      </c>
      <c r="J117" s="2">
        <v>55375383</v>
      </c>
      <c r="K117" s="2">
        <v>0</v>
      </c>
      <c r="L117" s="2">
        <v>55375383</v>
      </c>
      <c r="M117" s="2">
        <v>46513737</v>
      </c>
      <c r="N117" s="2">
        <v>0</v>
      </c>
      <c r="O117" s="2">
        <v>46513737</v>
      </c>
      <c r="P117" s="15">
        <v>0.1</v>
      </c>
      <c r="Q117" s="2">
        <v>0</v>
      </c>
      <c r="R117" s="13">
        <v>0.15</v>
      </c>
      <c r="S117" s="15">
        <v>0</v>
      </c>
      <c r="T117" s="2">
        <v>6977060.5499999998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9977060.5500000007</v>
      </c>
      <c r="AD117" t="s">
        <v>24</v>
      </c>
    </row>
    <row r="118" spans="1:30" x14ac:dyDescent="0.25">
      <c r="A118" s="20">
        <v>785</v>
      </c>
      <c r="B118" t="s">
        <v>155</v>
      </c>
      <c r="C118" t="s">
        <v>289</v>
      </c>
      <c r="D118" t="s">
        <v>9</v>
      </c>
      <c r="E118" t="s">
        <v>10</v>
      </c>
      <c r="F118" t="s">
        <v>168</v>
      </c>
      <c r="G118" s="2">
        <v>64254610000</v>
      </c>
      <c r="H118" s="2">
        <v>0</v>
      </c>
      <c r="I118" s="2">
        <v>64254610000</v>
      </c>
      <c r="J118" s="2">
        <v>121166589</v>
      </c>
      <c r="K118" s="2">
        <v>0</v>
      </c>
      <c r="L118" s="2">
        <v>121166589</v>
      </c>
      <c r="M118" s="2">
        <v>95464745</v>
      </c>
      <c r="N118" s="2">
        <v>0</v>
      </c>
      <c r="O118" s="2">
        <v>95464745</v>
      </c>
      <c r="P118" s="15">
        <v>0.1</v>
      </c>
      <c r="Q118" s="2">
        <v>0</v>
      </c>
      <c r="R118" s="13">
        <v>0.2</v>
      </c>
      <c r="S118" s="15">
        <v>0</v>
      </c>
      <c r="T118" s="2">
        <v>19092949</v>
      </c>
      <c r="U118" s="2">
        <v>4000000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23092949</v>
      </c>
      <c r="AD118" t="s">
        <v>37</v>
      </c>
    </row>
    <row r="119" spans="1:30" x14ac:dyDescent="0.25">
      <c r="A119" s="20">
        <v>790</v>
      </c>
      <c r="B119" t="s">
        <v>155</v>
      </c>
      <c r="C119" t="s">
        <v>289</v>
      </c>
      <c r="D119" t="s">
        <v>9</v>
      </c>
      <c r="E119" t="s">
        <v>16</v>
      </c>
      <c r="F119" t="s">
        <v>31</v>
      </c>
      <c r="G119" s="2">
        <v>12838094000</v>
      </c>
      <c r="H119" s="2">
        <v>0</v>
      </c>
      <c r="I119" s="2">
        <v>12838094000</v>
      </c>
      <c r="J119" s="2">
        <v>28013779</v>
      </c>
      <c r="K119" s="2">
        <v>0</v>
      </c>
      <c r="L119" s="2">
        <v>28013779</v>
      </c>
      <c r="M119" s="2">
        <v>22878541.399999999</v>
      </c>
      <c r="N119" s="2">
        <v>0</v>
      </c>
      <c r="O119" s="2">
        <v>22878541.399999999</v>
      </c>
      <c r="P119" s="15">
        <v>0.1</v>
      </c>
      <c r="Q119" s="2">
        <v>0</v>
      </c>
      <c r="R119" s="13">
        <v>0.1</v>
      </c>
      <c r="S119" s="15">
        <v>0</v>
      </c>
      <c r="T119" s="2">
        <v>2287854.14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4287854.1399999997</v>
      </c>
      <c r="AD119" t="s">
        <v>18</v>
      </c>
    </row>
    <row r="120" spans="1:30" x14ac:dyDescent="0.25">
      <c r="A120" s="20">
        <v>797</v>
      </c>
      <c r="B120" t="s">
        <v>155</v>
      </c>
      <c r="C120" t="s">
        <v>288</v>
      </c>
      <c r="D120" t="s">
        <v>2</v>
      </c>
      <c r="E120" t="s">
        <v>333</v>
      </c>
      <c r="F120" t="s">
        <v>169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15">
        <v>0.1</v>
      </c>
      <c r="Q120" s="2">
        <v>0</v>
      </c>
      <c r="R120" s="13">
        <v>0.3</v>
      </c>
      <c r="S120" s="15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0</v>
      </c>
      <c r="AD120" t="s">
        <v>176</v>
      </c>
    </row>
    <row r="121" spans="1:30" x14ac:dyDescent="0.25">
      <c r="A121" s="20">
        <v>803</v>
      </c>
      <c r="B121" t="s">
        <v>155</v>
      </c>
      <c r="C121" t="s">
        <v>289</v>
      </c>
      <c r="D121" t="s">
        <v>9</v>
      </c>
      <c r="E121" t="s">
        <v>28</v>
      </c>
      <c r="F121" t="s">
        <v>170</v>
      </c>
      <c r="G121" s="2">
        <v>8850245000</v>
      </c>
      <c r="H121" s="2">
        <v>0</v>
      </c>
      <c r="I121" s="2">
        <v>8850245000</v>
      </c>
      <c r="J121" s="2">
        <v>14146336</v>
      </c>
      <c r="K121" s="2">
        <v>0</v>
      </c>
      <c r="L121" s="2">
        <v>14146336</v>
      </c>
      <c r="M121" s="2">
        <v>10606238</v>
      </c>
      <c r="N121" s="2">
        <v>0</v>
      </c>
      <c r="O121" s="2">
        <v>10606238</v>
      </c>
      <c r="P121" s="15">
        <v>0</v>
      </c>
      <c r="Q121" s="2">
        <v>0</v>
      </c>
      <c r="R121" s="13">
        <v>0</v>
      </c>
      <c r="S121" s="15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0</v>
      </c>
      <c r="AD121" t="s">
        <v>34</v>
      </c>
    </row>
    <row r="122" spans="1:30" x14ac:dyDescent="0.25">
      <c r="A122" s="20">
        <v>805</v>
      </c>
      <c r="B122" t="s">
        <v>155</v>
      </c>
      <c r="C122" t="s">
        <v>289</v>
      </c>
      <c r="D122" t="s">
        <v>9</v>
      </c>
      <c r="E122" t="s">
        <v>28</v>
      </c>
      <c r="F122" t="s">
        <v>171</v>
      </c>
      <c r="G122" s="2">
        <v>57277074000</v>
      </c>
      <c r="H122" s="2">
        <v>0</v>
      </c>
      <c r="I122" s="2">
        <v>57277074000</v>
      </c>
      <c r="J122" s="2">
        <v>110813573</v>
      </c>
      <c r="K122" s="2">
        <v>0</v>
      </c>
      <c r="L122" s="2">
        <v>110813573</v>
      </c>
      <c r="M122" s="2">
        <v>87902743.400000006</v>
      </c>
      <c r="N122" s="2">
        <v>0</v>
      </c>
      <c r="O122" s="2">
        <v>87902743.400000006</v>
      </c>
      <c r="P122" s="15">
        <v>0.1</v>
      </c>
      <c r="Q122" s="2">
        <v>0</v>
      </c>
      <c r="R122" s="13">
        <v>0.2</v>
      </c>
      <c r="S122" s="15">
        <v>0</v>
      </c>
      <c r="T122" s="2">
        <v>17580548.68</v>
      </c>
      <c r="U122" s="2">
        <v>4000000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21580548.68</v>
      </c>
      <c r="AD122" t="s">
        <v>29</v>
      </c>
    </row>
    <row r="123" spans="1:30" x14ac:dyDescent="0.25">
      <c r="A123" s="20">
        <v>809</v>
      </c>
      <c r="B123" t="s">
        <v>155</v>
      </c>
      <c r="C123" t="s">
        <v>289</v>
      </c>
      <c r="D123" t="s">
        <v>2</v>
      </c>
      <c r="E123" t="s">
        <v>8</v>
      </c>
      <c r="F123" t="s">
        <v>172</v>
      </c>
      <c r="G123" s="2">
        <v>67795157000</v>
      </c>
      <c r="H123" s="2">
        <v>2016920000</v>
      </c>
      <c r="I123" s="2">
        <v>65778237000</v>
      </c>
      <c r="J123" s="2">
        <v>110057033</v>
      </c>
      <c r="K123" s="2">
        <v>4692846</v>
      </c>
      <c r="L123" s="2">
        <v>105364187</v>
      </c>
      <c r="M123" s="2">
        <v>82938970.200000003</v>
      </c>
      <c r="N123" s="2">
        <v>3886078</v>
      </c>
      <c r="O123" s="2">
        <v>79052892.200000003</v>
      </c>
      <c r="P123" s="15">
        <v>0.1</v>
      </c>
      <c r="Q123" s="2">
        <v>388607.8</v>
      </c>
      <c r="R123" s="13">
        <v>0.2</v>
      </c>
      <c r="S123" s="15">
        <v>0</v>
      </c>
      <c r="T123" s="2">
        <v>15810578.439999999</v>
      </c>
      <c r="U123" s="2">
        <v>4000000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20199186.239999998</v>
      </c>
      <c r="AD123" t="s">
        <v>35</v>
      </c>
    </row>
    <row r="124" spans="1:30" x14ac:dyDescent="0.25">
      <c r="A124" s="20">
        <v>810</v>
      </c>
      <c r="B124" t="s">
        <v>155</v>
      </c>
      <c r="C124" t="s">
        <v>289</v>
      </c>
      <c r="D124" t="s">
        <v>2</v>
      </c>
      <c r="E124" t="s">
        <v>4</v>
      </c>
      <c r="F124" t="s">
        <v>173</v>
      </c>
      <c r="G124" s="2">
        <v>111641711500</v>
      </c>
      <c r="H124" s="2">
        <v>62311230000</v>
      </c>
      <c r="I124" s="2">
        <v>49330481500</v>
      </c>
      <c r="J124" s="2">
        <v>179310178</v>
      </c>
      <c r="K124" s="2">
        <v>85582878</v>
      </c>
      <c r="L124" s="2">
        <v>93727300</v>
      </c>
      <c r="M124" s="2">
        <v>134653493.40000001</v>
      </c>
      <c r="N124" s="2">
        <v>60658386</v>
      </c>
      <c r="O124" s="2">
        <v>73995107.400000006</v>
      </c>
      <c r="P124" s="15">
        <v>0.1</v>
      </c>
      <c r="Q124" s="2">
        <v>6065838.5999999996</v>
      </c>
      <c r="R124" s="13">
        <v>0.25</v>
      </c>
      <c r="S124" s="15">
        <v>0</v>
      </c>
      <c r="T124" s="2">
        <v>18498776.850000001</v>
      </c>
      <c r="U124" s="2">
        <v>5000000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29564615.449999999</v>
      </c>
      <c r="AD124" t="s">
        <v>51</v>
      </c>
    </row>
    <row r="125" spans="1:30" x14ac:dyDescent="0.25">
      <c r="A125" s="20">
        <v>813</v>
      </c>
      <c r="B125" t="s">
        <v>155</v>
      </c>
      <c r="C125" t="s">
        <v>289</v>
      </c>
      <c r="D125" t="s">
        <v>2</v>
      </c>
      <c r="E125" t="s">
        <v>4</v>
      </c>
      <c r="F125" t="s">
        <v>174</v>
      </c>
      <c r="G125" s="2">
        <v>95606001000</v>
      </c>
      <c r="H125" s="2">
        <v>1058179000</v>
      </c>
      <c r="I125" s="2">
        <v>94547822000</v>
      </c>
      <c r="J125" s="2">
        <v>163351645</v>
      </c>
      <c r="K125" s="2">
        <v>3584189</v>
      </c>
      <c r="L125" s="2">
        <v>159767456</v>
      </c>
      <c r="M125" s="2">
        <v>125109244.59999999</v>
      </c>
      <c r="N125" s="2">
        <v>3160917.4</v>
      </c>
      <c r="O125" s="2">
        <v>121948327.2</v>
      </c>
      <c r="P125" s="15">
        <v>0.1</v>
      </c>
      <c r="Q125" s="2">
        <v>316091.74</v>
      </c>
      <c r="R125" s="13">
        <v>0.25</v>
      </c>
      <c r="S125" s="15">
        <v>0</v>
      </c>
      <c r="T125" s="2">
        <v>30487081.800000001</v>
      </c>
      <c r="U125" s="2">
        <v>5000000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35803173.539999999</v>
      </c>
      <c r="AD125" t="s">
        <v>6</v>
      </c>
    </row>
    <row r="126" spans="1:30" x14ac:dyDescent="0.25">
      <c r="A126" s="20">
        <v>814</v>
      </c>
      <c r="B126" t="s">
        <v>155</v>
      </c>
      <c r="C126" t="s">
        <v>288</v>
      </c>
      <c r="D126" t="s">
        <v>2</v>
      </c>
      <c r="E126" t="s">
        <v>332</v>
      </c>
      <c r="F126" t="s">
        <v>175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15">
        <v>0.1</v>
      </c>
      <c r="Q126" s="2">
        <v>0</v>
      </c>
      <c r="R126" s="13">
        <v>0.3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48</v>
      </c>
    </row>
    <row r="127" spans="1:30" x14ac:dyDescent="0.25">
      <c r="A127" s="20">
        <v>815</v>
      </c>
      <c r="B127" t="s">
        <v>13</v>
      </c>
      <c r="C127" t="s">
        <v>289</v>
      </c>
      <c r="D127" t="s">
        <v>2</v>
      </c>
      <c r="E127" t="s">
        <v>333</v>
      </c>
      <c r="F127" t="s">
        <v>176</v>
      </c>
      <c r="G127" s="2">
        <v>30196430500</v>
      </c>
      <c r="H127" s="2">
        <v>392277000</v>
      </c>
      <c r="I127" s="2">
        <v>29804153500</v>
      </c>
      <c r="J127" s="2">
        <v>65374790</v>
      </c>
      <c r="K127" s="2">
        <v>1293723</v>
      </c>
      <c r="L127" s="2">
        <v>64081067</v>
      </c>
      <c r="M127" s="2">
        <v>53296217.799999997</v>
      </c>
      <c r="N127" s="2">
        <v>1136812.2</v>
      </c>
      <c r="O127" s="2">
        <v>52159405.600000001</v>
      </c>
      <c r="P127" s="15">
        <v>0.1</v>
      </c>
      <c r="Q127" s="2">
        <v>113681.22</v>
      </c>
      <c r="R127" s="13">
        <v>0.15</v>
      </c>
      <c r="S127" s="15">
        <v>0</v>
      </c>
      <c r="T127" s="2">
        <v>7823910.8399999999</v>
      </c>
      <c r="U127" s="2">
        <v>0</v>
      </c>
      <c r="V127" s="2">
        <v>521261655.80000001</v>
      </c>
      <c r="W127" s="2">
        <v>43823214.719999999</v>
      </c>
      <c r="X127" s="2">
        <v>477438441.07999998</v>
      </c>
      <c r="Y127" s="2">
        <v>339593193000</v>
      </c>
      <c r="Z127" s="2">
        <v>29468678200</v>
      </c>
      <c r="AA127" s="2">
        <v>310124514800</v>
      </c>
      <c r="AB127" s="18">
        <v>19535769.790399998</v>
      </c>
      <c r="AC127" s="4">
        <v>27473361.850400001</v>
      </c>
      <c r="AD127" t="s">
        <v>14</v>
      </c>
    </row>
    <row r="128" spans="1:30" x14ac:dyDescent="0.25">
      <c r="A128" s="20">
        <v>823</v>
      </c>
      <c r="B128" t="s">
        <v>155</v>
      </c>
      <c r="C128" t="s">
        <v>288</v>
      </c>
      <c r="D128" t="s">
        <v>2</v>
      </c>
      <c r="E128" t="s">
        <v>332</v>
      </c>
      <c r="F128" t="s">
        <v>177</v>
      </c>
      <c r="G128" s="2">
        <v>14876209000</v>
      </c>
      <c r="H128" s="2">
        <v>835891000</v>
      </c>
      <c r="I128" s="2">
        <v>14040318000</v>
      </c>
      <c r="J128" s="2">
        <v>31553057</v>
      </c>
      <c r="K128" s="2">
        <v>2766139</v>
      </c>
      <c r="L128" s="2">
        <v>28786918</v>
      </c>
      <c r="M128" s="2">
        <v>25602573.399999999</v>
      </c>
      <c r="N128" s="2">
        <v>2431782.6</v>
      </c>
      <c r="O128" s="2">
        <v>23170790.800000001</v>
      </c>
      <c r="P128" s="15">
        <v>0.1</v>
      </c>
      <c r="Q128" s="2">
        <v>243178.26</v>
      </c>
      <c r="R128" s="13">
        <v>0.3</v>
      </c>
      <c r="S128" s="15">
        <v>0</v>
      </c>
      <c r="T128" s="2">
        <v>6951237.2400000002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7194415.5</v>
      </c>
      <c r="AD128" t="s">
        <v>46</v>
      </c>
    </row>
    <row r="129" spans="1:30" x14ac:dyDescent="0.25">
      <c r="A129" s="20">
        <v>825</v>
      </c>
      <c r="B129" t="s">
        <v>155</v>
      </c>
      <c r="C129" t="s">
        <v>290</v>
      </c>
      <c r="D129" t="s">
        <v>2</v>
      </c>
      <c r="E129" t="s">
        <v>332</v>
      </c>
      <c r="F129" t="s">
        <v>178</v>
      </c>
      <c r="G129" s="2">
        <v>26734611300</v>
      </c>
      <c r="H129" s="2">
        <v>1714000000</v>
      </c>
      <c r="I129" s="2">
        <v>25020611300</v>
      </c>
      <c r="J129" s="2">
        <v>58695271</v>
      </c>
      <c r="K129" s="2">
        <v>5492953</v>
      </c>
      <c r="L129" s="2">
        <v>53202318</v>
      </c>
      <c r="M129" s="2">
        <v>48001426.479999997</v>
      </c>
      <c r="N129" s="2">
        <v>4807353</v>
      </c>
      <c r="O129" s="2">
        <v>43194073.479999997</v>
      </c>
      <c r="P129" s="15">
        <v>0.1</v>
      </c>
      <c r="Q129" s="2">
        <v>480735.3</v>
      </c>
      <c r="R129" s="13">
        <v>0.15</v>
      </c>
      <c r="S129" s="15">
        <v>0</v>
      </c>
      <c r="T129" s="2">
        <v>6479111.0219999999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10959846.322000001</v>
      </c>
      <c r="AD129" t="s">
        <v>46</v>
      </c>
    </row>
    <row r="130" spans="1:30" x14ac:dyDescent="0.25">
      <c r="A130" s="20">
        <v>849</v>
      </c>
      <c r="B130" t="s">
        <v>155</v>
      </c>
      <c r="C130" t="s">
        <v>289</v>
      </c>
      <c r="D130" t="s">
        <v>2</v>
      </c>
      <c r="E130" t="s">
        <v>332</v>
      </c>
      <c r="F130" t="s">
        <v>179</v>
      </c>
      <c r="G130" s="2">
        <v>68548330200</v>
      </c>
      <c r="H130" s="2">
        <v>7327325000</v>
      </c>
      <c r="I130" s="2">
        <v>61221005200</v>
      </c>
      <c r="J130" s="2">
        <v>127542563</v>
      </c>
      <c r="K130" s="2">
        <v>16512957</v>
      </c>
      <c r="L130" s="2">
        <v>111029606</v>
      </c>
      <c r="M130" s="2">
        <v>100123230.92</v>
      </c>
      <c r="N130" s="2">
        <v>13582027</v>
      </c>
      <c r="O130" s="2">
        <v>86541203.920000002</v>
      </c>
      <c r="P130" s="15">
        <v>0.1</v>
      </c>
      <c r="Q130" s="2">
        <v>1358202.7</v>
      </c>
      <c r="R130" s="13">
        <v>0.25</v>
      </c>
      <c r="S130" s="15">
        <v>0</v>
      </c>
      <c r="T130" s="2">
        <v>21635300.98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27993503.68</v>
      </c>
      <c r="AD130" t="s">
        <v>46</v>
      </c>
    </row>
    <row r="131" spans="1:30" x14ac:dyDescent="0.25">
      <c r="A131" s="20">
        <v>851</v>
      </c>
      <c r="B131" t="s">
        <v>155</v>
      </c>
      <c r="C131" t="s">
        <v>288</v>
      </c>
      <c r="D131" t="s">
        <v>2</v>
      </c>
      <c r="E131" t="s">
        <v>333</v>
      </c>
      <c r="F131" t="s">
        <v>180</v>
      </c>
      <c r="G131" s="2">
        <v>71263653000</v>
      </c>
      <c r="H131" s="2">
        <v>77880000</v>
      </c>
      <c r="I131" s="2">
        <v>71185773000</v>
      </c>
      <c r="J131" s="2">
        <v>115959158</v>
      </c>
      <c r="K131" s="2">
        <v>272580</v>
      </c>
      <c r="L131" s="2">
        <v>115686578</v>
      </c>
      <c r="M131" s="2">
        <v>87453696.799999997</v>
      </c>
      <c r="N131" s="2">
        <v>241428</v>
      </c>
      <c r="O131" s="2">
        <v>87212268.799999997</v>
      </c>
      <c r="P131" s="15">
        <v>0.1</v>
      </c>
      <c r="Q131" s="2">
        <v>24142.799999999999</v>
      </c>
      <c r="R131" s="13">
        <v>0.3</v>
      </c>
      <c r="S131" s="15">
        <v>0</v>
      </c>
      <c r="T131" s="2">
        <v>26163680.640000001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26187823.440000001</v>
      </c>
      <c r="AD131" t="s">
        <v>176</v>
      </c>
    </row>
    <row r="132" spans="1:30" x14ac:dyDescent="0.25">
      <c r="A132" s="20">
        <v>853</v>
      </c>
      <c r="B132" t="s">
        <v>155</v>
      </c>
      <c r="C132" t="s">
        <v>289</v>
      </c>
      <c r="D132" t="s">
        <v>2</v>
      </c>
      <c r="E132" t="s">
        <v>8</v>
      </c>
      <c r="F132" t="s">
        <v>181</v>
      </c>
      <c r="G132" s="2">
        <v>21862220000</v>
      </c>
      <c r="H132" s="2">
        <v>0</v>
      </c>
      <c r="I132" s="2">
        <v>21862220000</v>
      </c>
      <c r="J132" s="2">
        <v>39250963</v>
      </c>
      <c r="K132" s="2">
        <v>0</v>
      </c>
      <c r="L132" s="2">
        <v>39250963</v>
      </c>
      <c r="M132" s="2">
        <v>30506075</v>
      </c>
      <c r="N132" s="2">
        <v>0</v>
      </c>
      <c r="O132" s="2">
        <v>30506075</v>
      </c>
      <c r="P132" s="15">
        <v>0.1</v>
      </c>
      <c r="Q132" s="2">
        <v>0</v>
      </c>
      <c r="R132" s="13">
        <v>0.15</v>
      </c>
      <c r="S132" s="15">
        <v>0</v>
      </c>
      <c r="T132" s="2">
        <v>4575911.25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7575911.25</v>
      </c>
      <c r="AD132" t="s">
        <v>49</v>
      </c>
    </row>
    <row r="133" spans="1:30" x14ac:dyDescent="0.25">
      <c r="A133" s="20">
        <v>865</v>
      </c>
      <c r="B133" t="s">
        <v>155</v>
      </c>
      <c r="C133" t="s">
        <v>289</v>
      </c>
      <c r="D133" t="s">
        <v>2</v>
      </c>
      <c r="E133" t="s">
        <v>8</v>
      </c>
      <c r="F133" t="s">
        <v>182</v>
      </c>
      <c r="G133" s="2">
        <v>34410654200</v>
      </c>
      <c r="H133" s="2">
        <v>34354998200</v>
      </c>
      <c r="I133" s="2">
        <v>55656000</v>
      </c>
      <c r="J133" s="2">
        <v>65793751</v>
      </c>
      <c r="K133" s="2">
        <v>65598955</v>
      </c>
      <c r="L133" s="2">
        <v>194796</v>
      </c>
      <c r="M133" s="2">
        <v>52029489.32</v>
      </c>
      <c r="N133" s="2">
        <v>51856955.719999999</v>
      </c>
      <c r="O133" s="2">
        <v>172533.6</v>
      </c>
      <c r="P133" s="15">
        <v>0.1</v>
      </c>
      <c r="Q133" s="2">
        <v>5185695.5719999997</v>
      </c>
      <c r="R133" s="13">
        <v>0.15</v>
      </c>
      <c r="S133" s="15">
        <v>0</v>
      </c>
      <c r="T133" s="2">
        <v>25880.04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8211575.6119999997</v>
      </c>
      <c r="AD133" t="s">
        <v>49</v>
      </c>
    </row>
    <row r="134" spans="1:30" x14ac:dyDescent="0.25">
      <c r="A134" s="20">
        <v>878</v>
      </c>
      <c r="B134" t="s">
        <v>155</v>
      </c>
      <c r="C134" t="s">
        <v>289</v>
      </c>
      <c r="D134" t="s">
        <v>2</v>
      </c>
      <c r="E134" t="s">
        <v>8</v>
      </c>
      <c r="F134" t="s">
        <v>183</v>
      </c>
      <c r="G134" s="2">
        <v>15477949000</v>
      </c>
      <c r="H134" s="2">
        <v>2696759000</v>
      </c>
      <c r="I134" s="2">
        <v>12781190000</v>
      </c>
      <c r="J134" s="2">
        <v>43760155</v>
      </c>
      <c r="K134" s="2">
        <v>8180818</v>
      </c>
      <c r="L134" s="2">
        <v>35579337</v>
      </c>
      <c r="M134" s="2">
        <v>37568975.399999999</v>
      </c>
      <c r="N134" s="2">
        <v>7102114.4000000004</v>
      </c>
      <c r="O134" s="2">
        <v>30466861</v>
      </c>
      <c r="P134" s="15">
        <v>0.1</v>
      </c>
      <c r="Q134" s="2">
        <v>710211.44</v>
      </c>
      <c r="R134" s="13">
        <v>0.15</v>
      </c>
      <c r="S134" s="15">
        <v>0</v>
      </c>
      <c r="T134" s="2">
        <v>4570029.1500000004</v>
      </c>
      <c r="U134" s="2">
        <v>3000000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8280240.5899999999</v>
      </c>
      <c r="AD134" t="s">
        <v>40</v>
      </c>
    </row>
    <row r="135" spans="1:30" x14ac:dyDescent="0.25">
      <c r="A135" s="20">
        <v>883</v>
      </c>
      <c r="B135" t="s">
        <v>155</v>
      </c>
      <c r="C135" t="s">
        <v>289</v>
      </c>
      <c r="D135" t="s">
        <v>9</v>
      </c>
      <c r="E135" t="s">
        <v>16</v>
      </c>
      <c r="F135" t="s">
        <v>184</v>
      </c>
      <c r="G135" s="2">
        <v>1732681000</v>
      </c>
      <c r="H135" s="2">
        <v>0</v>
      </c>
      <c r="I135" s="2">
        <v>1732681000</v>
      </c>
      <c r="J135" s="2">
        <v>5967335</v>
      </c>
      <c r="K135" s="2">
        <v>0</v>
      </c>
      <c r="L135" s="2">
        <v>5967335</v>
      </c>
      <c r="M135" s="2">
        <v>5274262.5999999996</v>
      </c>
      <c r="N135" s="2">
        <v>0</v>
      </c>
      <c r="O135" s="2">
        <v>5274262.5999999996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18</v>
      </c>
    </row>
    <row r="136" spans="1:30" x14ac:dyDescent="0.25">
      <c r="A136" s="20">
        <v>892</v>
      </c>
      <c r="B136" t="s">
        <v>155</v>
      </c>
      <c r="C136" t="s">
        <v>289</v>
      </c>
      <c r="D136" t="s">
        <v>9</v>
      </c>
      <c r="E136" t="s">
        <v>16</v>
      </c>
      <c r="F136" t="s">
        <v>185</v>
      </c>
      <c r="G136" s="2">
        <v>52734368000</v>
      </c>
      <c r="H136" s="2">
        <v>0</v>
      </c>
      <c r="I136" s="2">
        <v>52734368000</v>
      </c>
      <c r="J136" s="2">
        <v>96746002</v>
      </c>
      <c r="K136" s="2">
        <v>0</v>
      </c>
      <c r="L136" s="2">
        <v>96746002</v>
      </c>
      <c r="M136" s="2">
        <v>75652254.799999997</v>
      </c>
      <c r="N136" s="2">
        <v>0</v>
      </c>
      <c r="O136" s="2">
        <v>75652254.799999997</v>
      </c>
      <c r="P136" s="15">
        <v>0.1</v>
      </c>
      <c r="Q136" s="2">
        <v>0</v>
      </c>
      <c r="R136" s="13">
        <v>0.2</v>
      </c>
      <c r="S136" s="15">
        <v>0</v>
      </c>
      <c r="T136" s="2">
        <v>15130450.960000001</v>
      </c>
      <c r="U136" s="2">
        <v>4000000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19130450.960000001</v>
      </c>
      <c r="AD136" t="s">
        <v>33</v>
      </c>
    </row>
    <row r="137" spans="1:30" x14ac:dyDescent="0.25">
      <c r="A137" s="20">
        <v>910</v>
      </c>
      <c r="B137" t="s">
        <v>155</v>
      </c>
      <c r="C137" t="s">
        <v>288</v>
      </c>
      <c r="D137" t="s">
        <v>2</v>
      </c>
      <c r="E137" t="s">
        <v>8</v>
      </c>
      <c r="F137" t="s">
        <v>186</v>
      </c>
      <c r="G137" s="2">
        <v>15312735000</v>
      </c>
      <c r="H137" s="2">
        <v>0</v>
      </c>
      <c r="I137" s="2">
        <v>15312735000</v>
      </c>
      <c r="J137" s="2">
        <v>34780826</v>
      </c>
      <c r="K137" s="2">
        <v>0</v>
      </c>
      <c r="L137" s="2">
        <v>34780826</v>
      </c>
      <c r="M137" s="2">
        <v>28655732</v>
      </c>
      <c r="N137" s="2">
        <v>0</v>
      </c>
      <c r="O137" s="2">
        <v>28655732</v>
      </c>
      <c r="P137" s="15">
        <v>0.1</v>
      </c>
      <c r="Q137" s="2">
        <v>0</v>
      </c>
      <c r="R137" s="13">
        <v>0.3</v>
      </c>
      <c r="S137" s="15">
        <v>0</v>
      </c>
      <c r="T137" s="2">
        <v>8596719.5999999996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8596719.5999999996</v>
      </c>
      <c r="AD137" t="s">
        <v>53</v>
      </c>
    </row>
    <row r="138" spans="1:30" x14ac:dyDescent="0.25">
      <c r="A138" s="20">
        <v>913</v>
      </c>
      <c r="B138" t="s">
        <v>155</v>
      </c>
      <c r="C138" t="s">
        <v>289</v>
      </c>
      <c r="D138" t="s">
        <v>9</v>
      </c>
      <c r="E138" t="s">
        <v>10</v>
      </c>
      <c r="F138" t="s">
        <v>187</v>
      </c>
      <c r="G138" s="2">
        <v>44163490000</v>
      </c>
      <c r="H138" s="2">
        <v>0</v>
      </c>
      <c r="I138" s="2">
        <v>44163490000</v>
      </c>
      <c r="J138" s="2">
        <v>72219111</v>
      </c>
      <c r="K138" s="2">
        <v>0</v>
      </c>
      <c r="L138" s="2">
        <v>72219111</v>
      </c>
      <c r="M138" s="2">
        <v>54553715</v>
      </c>
      <c r="N138" s="2">
        <v>0</v>
      </c>
      <c r="O138" s="2">
        <v>54553715</v>
      </c>
      <c r="P138" s="15">
        <v>0.1</v>
      </c>
      <c r="Q138" s="2">
        <v>0</v>
      </c>
      <c r="R138" s="13">
        <v>0.15</v>
      </c>
      <c r="S138" s="15">
        <v>0</v>
      </c>
      <c r="T138" s="2">
        <v>8183057.25</v>
      </c>
      <c r="U138" s="2">
        <v>3000000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11183057.25</v>
      </c>
      <c r="AD138" t="s">
        <v>75</v>
      </c>
    </row>
    <row r="139" spans="1:30" x14ac:dyDescent="0.25">
      <c r="A139" s="20">
        <v>916</v>
      </c>
      <c r="B139" t="s">
        <v>155</v>
      </c>
      <c r="C139" t="s">
        <v>289</v>
      </c>
      <c r="D139" t="s">
        <v>9</v>
      </c>
      <c r="E139" t="s">
        <v>28</v>
      </c>
      <c r="F139" t="s">
        <v>188</v>
      </c>
      <c r="G139" s="2">
        <v>22503253000</v>
      </c>
      <c r="H139" s="2">
        <v>0</v>
      </c>
      <c r="I139" s="2">
        <v>22503253000</v>
      </c>
      <c r="J139" s="2">
        <v>61544196</v>
      </c>
      <c r="K139" s="2">
        <v>0</v>
      </c>
      <c r="L139" s="2">
        <v>61544196</v>
      </c>
      <c r="M139" s="2">
        <v>52542894.799999997</v>
      </c>
      <c r="N139" s="2">
        <v>0</v>
      </c>
      <c r="O139" s="2">
        <v>52542894.799999997</v>
      </c>
      <c r="P139" s="15">
        <v>0.1</v>
      </c>
      <c r="Q139" s="2">
        <v>0</v>
      </c>
      <c r="R139" s="13">
        <v>0.15</v>
      </c>
      <c r="S139" s="15">
        <v>0</v>
      </c>
      <c r="T139" s="2">
        <v>7881434.2199999997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10881434.220000001</v>
      </c>
      <c r="AD139" t="s">
        <v>82</v>
      </c>
    </row>
    <row r="140" spans="1:30" x14ac:dyDescent="0.25">
      <c r="A140" s="20">
        <v>923</v>
      </c>
      <c r="B140" t="s">
        <v>155</v>
      </c>
      <c r="C140" t="s">
        <v>288</v>
      </c>
      <c r="D140" t="s">
        <v>2</v>
      </c>
      <c r="E140" t="s">
        <v>212</v>
      </c>
      <c r="F140" t="s">
        <v>207</v>
      </c>
      <c r="G140" s="2">
        <v>19741251000</v>
      </c>
      <c r="H140" s="2">
        <v>0</v>
      </c>
      <c r="I140" s="2">
        <v>19741251000</v>
      </c>
      <c r="J140" s="2">
        <v>45474782</v>
      </c>
      <c r="K140" s="2">
        <v>0</v>
      </c>
      <c r="L140" s="2">
        <v>45474782</v>
      </c>
      <c r="M140" s="2">
        <v>37578281.600000001</v>
      </c>
      <c r="N140" s="2">
        <v>0</v>
      </c>
      <c r="O140" s="2">
        <v>37578281.600000001</v>
      </c>
      <c r="P140" s="15">
        <v>0.1</v>
      </c>
      <c r="Q140" s="2">
        <v>0</v>
      </c>
      <c r="R140" s="13">
        <v>0.3</v>
      </c>
      <c r="S140" s="15">
        <v>0</v>
      </c>
      <c r="T140" s="2">
        <v>11273484.48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11273484.48</v>
      </c>
      <c r="AD140" t="s">
        <v>260</v>
      </c>
    </row>
    <row r="141" spans="1:30" x14ac:dyDescent="0.25">
      <c r="A141" s="20">
        <v>924</v>
      </c>
      <c r="B141" t="s">
        <v>155</v>
      </c>
      <c r="C141" t="s">
        <v>289</v>
      </c>
      <c r="D141" t="s">
        <v>9</v>
      </c>
      <c r="E141" t="s">
        <v>16</v>
      </c>
      <c r="F141" t="s">
        <v>189</v>
      </c>
      <c r="G141" s="2">
        <v>30574559000</v>
      </c>
      <c r="H141" s="2">
        <v>0</v>
      </c>
      <c r="I141" s="2">
        <v>30574559000</v>
      </c>
      <c r="J141" s="2">
        <v>51903195</v>
      </c>
      <c r="K141" s="2">
        <v>0</v>
      </c>
      <c r="L141" s="2">
        <v>51903195</v>
      </c>
      <c r="M141" s="2">
        <v>39673371.399999999</v>
      </c>
      <c r="N141" s="2">
        <v>0</v>
      </c>
      <c r="O141" s="2">
        <v>39673371.399999999</v>
      </c>
      <c r="P141" s="15">
        <v>0.1</v>
      </c>
      <c r="Q141" s="2">
        <v>0</v>
      </c>
      <c r="R141" s="13">
        <v>0.15</v>
      </c>
      <c r="S141" s="15">
        <v>0</v>
      </c>
      <c r="T141" s="2">
        <v>5951005.71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8951005.7100000009</v>
      </c>
      <c r="AD141" t="s">
        <v>18</v>
      </c>
    </row>
    <row r="142" spans="1:30" x14ac:dyDescent="0.25">
      <c r="A142" s="20">
        <v>934</v>
      </c>
      <c r="B142" t="s">
        <v>155</v>
      </c>
      <c r="C142" t="s">
        <v>289</v>
      </c>
      <c r="D142" t="s">
        <v>2</v>
      </c>
      <c r="E142" t="s">
        <v>332</v>
      </c>
      <c r="F142" t="s">
        <v>190</v>
      </c>
      <c r="G142" s="2">
        <v>36799600400</v>
      </c>
      <c r="H142" s="2">
        <v>8690020000</v>
      </c>
      <c r="I142" s="2">
        <v>28109580400</v>
      </c>
      <c r="J142" s="2">
        <v>90213521</v>
      </c>
      <c r="K142" s="2">
        <v>14802963</v>
      </c>
      <c r="L142" s="2">
        <v>75410558</v>
      </c>
      <c r="M142" s="2">
        <v>75493680.840000004</v>
      </c>
      <c r="N142" s="2">
        <v>11326955</v>
      </c>
      <c r="O142" s="2">
        <v>64166725.840000004</v>
      </c>
      <c r="P142" s="15">
        <v>0.1</v>
      </c>
      <c r="Q142" s="2">
        <v>1132695.5</v>
      </c>
      <c r="R142" s="13">
        <v>0.2</v>
      </c>
      <c r="S142" s="15">
        <v>0</v>
      </c>
      <c r="T142" s="2">
        <v>12833345.168</v>
      </c>
      <c r="U142" s="2">
        <v>4000000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17966040.668000001</v>
      </c>
      <c r="AD142" t="s">
        <v>48</v>
      </c>
    </row>
    <row r="143" spans="1:30" x14ac:dyDescent="0.25">
      <c r="A143" s="20">
        <v>943</v>
      </c>
      <c r="B143" t="s">
        <v>155</v>
      </c>
      <c r="C143" t="s">
        <v>289</v>
      </c>
      <c r="D143" t="s">
        <v>9</v>
      </c>
      <c r="E143" t="s">
        <v>16</v>
      </c>
      <c r="F143" t="s">
        <v>193</v>
      </c>
      <c r="G143" s="2">
        <v>20219791000</v>
      </c>
      <c r="H143" s="2">
        <v>0</v>
      </c>
      <c r="I143" s="2">
        <v>20219791000</v>
      </c>
      <c r="J143" s="2">
        <v>40454041</v>
      </c>
      <c r="K143" s="2">
        <v>0</v>
      </c>
      <c r="L143" s="2">
        <v>40454041</v>
      </c>
      <c r="M143" s="2">
        <v>32366124.600000001</v>
      </c>
      <c r="N143" s="2">
        <v>0</v>
      </c>
      <c r="O143" s="2">
        <v>32366124.600000001</v>
      </c>
      <c r="P143" s="15">
        <v>0.1</v>
      </c>
      <c r="Q143" s="2">
        <v>0</v>
      </c>
      <c r="R143" s="13">
        <v>0.15</v>
      </c>
      <c r="S143" s="15">
        <v>0</v>
      </c>
      <c r="T143" s="2">
        <v>4854918.6900000004</v>
      </c>
      <c r="U143" s="2">
        <v>3000000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7854918.6900000004</v>
      </c>
      <c r="AD143" t="s">
        <v>33</v>
      </c>
    </row>
    <row r="144" spans="1:30" x14ac:dyDescent="0.25">
      <c r="A144" s="20">
        <v>957</v>
      </c>
      <c r="B144" t="s">
        <v>155</v>
      </c>
      <c r="C144" t="s">
        <v>289</v>
      </c>
      <c r="D144" t="s">
        <v>2</v>
      </c>
      <c r="E144" t="s">
        <v>332</v>
      </c>
      <c r="F144" t="s">
        <v>194</v>
      </c>
      <c r="G144" s="2">
        <v>33113888000</v>
      </c>
      <c r="H144" s="2">
        <v>4918423000</v>
      </c>
      <c r="I144" s="2">
        <v>28195465000</v>
      </c>
      <c r="J144" s="2">
        <v>68094559</v>
      </c>
      <c r="K144" s="2">
        <v>9344292</v>
      </c>
      <c r="L144" s="2">
        <v>58750267</v>
      </c>
      <c r="M144" s="2">
        <v>54849003.799999997</v>
      </c>
      <c r="N144" s="2">
        <v>7376922.7999999998</v>
      </c>
      <c r="O144" s="2">
        <v>47472081</v>
      </c>
      <c r="P144" s="15">
        <v>0.1</v>
      </c>
      <c r="Q144" s="2">
        <v>737692.28</v>
      </c>
      <c r="R144" s="13">
        <v>0.15</v>
      </c>
      <c r="S144" s="15">
        <v>0</v>
      </c>
      <c r="T144" s="2">
        <v>7120812.1500000004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10858504.43</v>
      </c>
      <c r="AD144" t="s">
        <v>102</v>
      </c>
    </row>
    <row r="145" spans="1:30" x14ac:dyDescent="0.25">
      <c r="A145" s="20">
        <v>961</v>
      </c>
      <c r="B145" t="s">
        <v>13</v>
      </c>
      <c r="C145" t="s">
        <v>289</v>
      </c>
      <c r="D145" t="s">
        <v>2</v>
      </c>
      <c r="E145" t="s">
        <v>212</v>
      </c>
      <c r="F145" t="s">
        <v>195</v>
      </c>
      <c r="G145" s="2">
        <v>18651092000</v>
      </c>
      <c r="H145" s="2">
        <v>0</v>
      </c>
      <c r="I145" s="2">
        <v>18651092000</v>
      </c>
      <c r="J145" s="2">
        <v>33409338</v>
      </c>
      <c r="K145" s="2">
        <v>0</v>
      </c>
      <c r="L145" s="2">
        <v>33409338</v>
      </c>
      <c r="M145" s="2">
        <v>25948901.199999999</v>
      </c>
      <c r="N145" s="2">
        <v>0</v>
      </c>
      <c r="O145" s="2">
        <v>25948901.199999999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2594890.12</v>
      </c>
      <c r="U145" s="2">
        <v>0</v>
      </c>
      <c r="V145" s="2">
        <v>1058202440.4</v>
      </c>
      <c r="W145" s="2">
        <v>2467217</v>
      </c>
      <c r="X145" s="2">
        <v>1055735223.4</v>
      </c>
      <c r="Y145" s="2">
        <v>791898674000</v>
      </c>
      <c r="Z145" s="2">
        <v>1233150000</v>
      </c>
      <c r="AA145" s="2">
        <v>790665524000</v>
      </c>
      <c r="AB145" s="18">
        <v>42254081.105999999</v>
      </c>
      <c r="AC145" s="4">
        <v>44848971.226000004</v>
      </c>
      <c r="AD145" t="s">
        <v>215</v>
      </c>
    </row>
    <row r="146" spans="1:30" x14ac:dyDescent="0.25">
      <c r="A146" s="20">
        <v>962</v>
      </c>
      <c r="B146" t="s">
        <v>155</v>
      </c>
      <c r="C146" t="s">
        <v>288</v>
      </c>
      <c r="D146" t="s">
        <v>2</v>
      </c>
      <c r="E146" t="s">
        <v>333</v>
      </c>
      <c r="F146" t="s">
        <v>196</v>
      </c>
      <c r="G146" s="2">
        <v>54507479000</v>
      </c>
      <c r="H146" s="2">
        <v>0</v>
      </c>
      <c r="I146" s="2">
        <v>54507479000</v>
      </c>
      <c r="J146" s="2">
        <v>88322669</v>
      </c>
      <c r="K146" s="2">
        <v>0</v>
      </c>
      <c r="L146" s="2">
        <v>88322669</v>
      </c>
      <c r="M146" s="2">
        <v>66519677.399999999</v>
      </c>
      <c r="N146" s="2">
        <v>0</v>
      </c>
      <c r="O146" s="2">
        <v>66519677.399999999</v>
      </c>
      <c r="P146" s="15">
        <v>0.1</v>
      </c>
      <c r="Q146" s="2">
        <v>0</v>
      </c>
      <c r="R146" s="13">
        <v>0.3</v>
      </c>
      <c r="S146" s="15">
        <v>0</v>
      </c>
      <c r="T146" s="2">
        <v>19955903.219999999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19955903.219999999</v>
      </c>
      <c r="AD146" t="s">
        <v>94</v>
      </c>
    </row>
    <row r="147" spans="1:30" x14ac:dyDescent="0.25">
      <c r="A147" s="20">
        <v>967</v>
      </c>
      <c r="B147" t="s">
        <v>155</v>
      </c>
      <c r="C147" t="s">
        <v>288</v>
      </c>
      <c r="D147" t="s">
        <v>2</v>
      </c>
      <c r="E147" t="s">
        <v>332</v>
      </c>
      <c r="F147" t="s">
        <v>197</v>
      </c>
      <c r="G147" s="2">
        <v>65720549000</v>
      </c>
      <c r="H147" s="2">
        <v>0</v>
      </c>
      <c r="I147" s="2">
        <v>65720549000</v>
      </c>
      <c r="J147" s="2">
        <v>109860033</v>
      </c>
      <c r="K147" s="2">
        <v>0</v>
      </c>
      <c r="L147" s="2">
        <v>109860033</v>
      </c>
      <c r="M147" s="2">
        <v>83571813.400000006</v>
      </c>
      <c r="N147" s="2">
        <v>0</v>
      </c>
      <c r="O147" s="2">
        <v>83571813.400000006</v>
      </c>
      <c r="P147" s="15">
        <v>0.1</v>
      </c>
      <c r="Q147" s="2">
        <v>0</v>
      </c>
      <c r="R147" s="13">
        <v>0.3</v>
      </c>
      <c r="S147" s="15">
        <v>0</v>
      </c>
      <c r="T147" s="2">
        <v>25071544.02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25071544.02</v>
      </c>
      <c r="AD147" t="s">
        <v>48</v>
      </c>
    </row>
    <row r="148" spans="1:30" x14ac:dyDescent="0.25">
      <c r="A148" s="20">
        <v>985</v>
      </c>
      <c r="B148" t="s">
        <v>155</v>
      </c>
      <c r="C148" t="s">
        <v>289</v>
      </c>
      <c r="D148" t="s">
        <v>9</v>
      </c>
      <c r="E148" t="s">
        <v>16</v>
      </c>
      <c r="F148" t="s">
        <v>200</v>
      </c>
      <c r="G148" s="2">
        <v>43763389000</v>
      </c>
      <c r="H148" s="2">
        <v>0</v>
      </c>
      <c r="I148" s="2">
        <v>43763389000</v>
      </c>
      <c r="J148" s="2">
        <v>81620967</v>
      </c>
      <c r="K148" s="2">
        <v>0</v>
      </c>
      <c r="L148" s="2">
        <v>81620967</v>
      </c>
      <c r="M148" s="2">
        <v>64115611.399999999</v>
      </c>
      <c r="N148" s="2">
        <v>0</v>
      </c>
      <c r="O148" s="2">
        <v>64115611.399999999</v>
      </c>
      <c r="P148" s="15">
        <v>0.1</v>
      </c>
      <c r="Q148" s="2">
        <v>0</v>
      </c>
      <c r="R148" s="13">
        <v>0.2</v>
      </c>
      <c r="S148" s="15">
        <v>0</v>
      </c>
      <c r="T148" s="2">
        <v>12823122.279999999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16823122.280000001</v>
      </c>
      <c r="AD148" t="s">
        <v>20</v>
      </c>
    </row>
    <row r="149" spans="1:30" x14ac:dyDescent="0.25">
      <c r="A149" s="20">
        <v>988</v>
      </c>
      <c r="B149" t="s">
        <v>13</v>
      </c>
      <c r="C149" t="s">
        <v>289</v>
      </c>
      <c r="D149" t="s">
        <v>9</v>
      </c>
      <c r="E149" t="s">
        <v>10</v>
      </c>
      <c r="F149" t="s">
        <v>201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277143312.39999998</v>
      </c>
      <c r="W149" s="2">
        <v>0</v>
      </c>
      <c r="X149" s="2">
        <v>277143312.39999998</v>
      </c>
      <c r="Y149" s="2">
        <v>157009999000</v>
      </c>
      <c r="Z149" s="2">
        <v>0</v>
      </c>
      <c r="AA149" s="2">
        <v>157009999000</v>
      </c>
      <c r="AB149" s="18">
        <v>11085732.495999999</v>
      </c>
      <c r="AC149" s="4">
        <v>11085732.495999999</v>
      </c>
      <c r="AD149" t="s">
        <v>12</v>
      </c>
    </row>
    <row r="150" spans="1:30" x14ac:dyDescent="0.25">
      <c r="A150" s="20">
        <v>999</v>
      </c>
      <c r="B150" t="s">
        <v>155</v>
      </c>
      <c r="C150" t="s">
        <v>289</v>
      </c>
      <c r="D150" t="s">
        <v>2</v>
      </c>
      <c r="E150" t="s">
        <v>8</v>
      </c>
      <c r="F150" t="s">
        <v>202</v>
      </c>
      <c r="G150" s="2">
        <v>95387613000</v>
      </c>
      <c r="H150" s="2">
        <v>2954811000</v>
      </c>
      <c r="I150" s="2">
        <v>92432802000</v>
      </c>
      <c r="J150" s="2">
        <v>161431186</v>
      </c>
      <c r="K150" s="2">
        <v>8763251</v>
      </c>
      <c r="L150" s="2">
        <v>152667935</v>
      </c>
      <c r="M150" s="2">
        <v>123276140.8</v>
      </c>
      <c r="N150" s="2">
        <v>7581326.5999999996</v>
      </c>
      <c r="O150" s="2">
        <v>115694814.2</v>
      </c>
      <c r="P150" s="15">
        <v>0.1</v>
      </c>
      <c r="Q150" s="2">
        <v>758132.66</v>
      </c>
      <c r="R150" s="13">
        <v>0.25</v>
      </c>
      <c r="S150" s="15">
        <v>0</v>
      </c>
      <c r="T150" s="2">
        <v>28923703.550000001</v>
      </c>
      <c r="U150" s="2">
        <v>5000000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34681836.210000001</v>
      </c>
      <c r="AD150" t="s">
        <v>53</v>
      </c>
    </row>
    <row r="151" spans="1:30" x14ac:dyDescent="0.25">
      <c r="A151" s="20">
        <v>1000</v>
      </c>
      <c r="B151" t="s">
        <v>155</v>
      </c>
      <c r="C151" t="s">
        <v>289</v>
      </c>
      <c r="D151" t="s">
        <v>2</v>
      </c>
      <c r="E151" t="s">
        <v>212</v>
      </c>
      <c r="F151" t="s">
        <v>203</v>
      </c>
      <c r="G151" s="2">
        <v>21104206000</v>
      </c>
      <c r="H151" s="2">
        <v>329450000</v>
      </c>
      <c r="I151" s="2">
        <v>20774756000</v>
      </c>
      <c r="J151" s="2">
        <v>58764614</v>
      </c>
      <c r="K151" s="2">
        <v>1153077</v>
      </c>
      <c r="L151" s="2">
        <v>57611537</v>
      </c>
      <c r="M151" s="2">
        <v>50322931.600000001</v>
      </c>
      <c r="N151" s="2">
        <v>1021297</v>
      </c>
      <c r="O151" s="2">
        <v>49301634.600000001</v>
      </c>
      <c r="P151" s="15">
        <v>0.1</v>
      </c>
      <c r="Q151" s="2">
        <v>102129.7</v>
      </c>
      <c r="R151" s="13">
        <v>0.15</v>
      </c>
      <c r="S151" s="15">
        <v>0</v>
      </c>
      <c r="T151" s="2">
        <v>7395245.1900000004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10497374.890000001</v>
      </c>
      <c r="AD151" t="s">
        <v>195</v>
      </c>
    </row>
    <row r="152" spans="1:30" x14ac:dyDescent="0.25">
      <c r="A152" s="20">
        <v>1002</v>
      </c>
      <c r="B152" t="s">
        <v>155</v>
      </c>
      <c r="C152" t="s">
        <v>289</v>
      </c>
      <c r="D152" t="s">
        <v>2</v>
      </c>
      <c r="E152" t="s">
        <v>333</v>
      </c>
      <c r="F152" t="s">
        <v>204</v>
      </c>
      <c r="G152" s="2">
        <v>25476970400</v>
      </c>
      <c r="H152" s="2">
        <v>267364000</v>
      </c>
      <c r="I152" s="2">
        <v>25209606400</v>
      </c>
      <c r="J152" s="2">
        <v>65349726</v>
      </c>
      <c r="K152" s="2">
        <v>882525</v>
      </c>
      <c r="L152" s="2">
        <v>64467201</v>
      </c>
      <c r="M152" s="2">
        <v>55158937.840000004</v>
      </c>
      <c r="N152" s="2">
        <v>775579.4</v>
      </c>
      <c r="O152" s="2">
        <v>54383358.439999998</v>
      </c>
      <c r="P152" s="15">
        <v>0.1</v>
      </c>
      <c r="Q152" s="2">
        <v>77557.94</v>
      </c>
      <c r="R152" s="13">
        <v>0.15</v>
      </c>
      <c r="S152" s="15">
        <v>0</v>
      </c>
      <c r="T152" s="2">
        <v>8157503.7659999998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11235061.706</v>
      </c>
      <c r="AD152" t="s">
        <v>176</v>
      </c>
    </row>
    <row r="153" spans="1:30" x14ac:dyDescent="0.25">
      <c r="A153" s="20">
        <v>1004</v>
      </c>
      <c r="B153" t="s">
        <v>155</v>
      </c>
      <c r="C153" t="s">
        <v>289</v>
      </c>
      <c r="D153" t="s">
        <v>9</v>
      </c>
      <c r="E153" t="s">
        <v>28</v>
      </c>
      <c r="F153" t="s">
        <v>205</v>
      </c>
      <c r="G153" s="2">
        <v>24151001000</v>
      </c>
      <c r="H153" s="2">
        <v>0</v>
      </c>
      <c r="I153" s="2">
        <v>24151001000</v>
      </c>
      <c r="J153" s="2">
        <v>46972267</v>
      </c>
      <c r="K153" s="2">
        <v>0</v>
      </c>
      <c r="L153" s="2">
        <v>46972267</v>
      </c>
      <c r="M153" s="2">
        <v>37311866.600000001</v>
      </c>
      <c r="N153" s="2">
        <v>0</v>
      </c>
      <c r="O153" s="2">
        <v>37311866.600000001</v>
      </c>
      <c r="P153" s="15">
        <v>0.1</v>
      </c>
      <c r="Q153" s="2">
        <v>0</v>
      </c>
      <c r="R153" s="13">
        <v>0.15</v>
      </c>
      <c r="S153" s="15">
        <v>0</v>
      </c>
      <c r="T153" s="2">
        <v>5596779.9900000002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8596779.9900000002</v>
      </c>
      <c r="AD153" t="s">
        <v>34</v>
      </c>
    </row>
    <row r="154" spans="1:30" x14ac:dyDescent="0.25">
      <c r="A154" s="20">
        <v>1012</v>
      </c>
      <c r="B154" t="s">
        <v>155</v>
      </c>
      <c r="C154" t="s">
        <v>289</v>
      </c>
      <c r="D154" t="s">
        <v>2</v>
      </c>
      <c r="E154" t="s">
        <v>8</v>
      </c>
      <c r="F154" t="s">
        <v>208</v>
      </c>
      <c r="G154" s="2">
        <v>257403086000</v>
      </c>
      <c r="H154" s="2">
        <v>3072122000</v>
      </c>
      <c r="I154" s="2">
        <v>254330964000</v>
      </c>
      <c r="J154" s="2">
        <v>406604730</v>
      </c>
      <c r="K154" s="2">
        <v>8356290</v>
      </c>
      <c r="L154" s="2">
        <v>398248440</v>
      </c>
      <c r="M154" s="2">
        <v>303643495.60000002</v>
      </c>
      <c r="N154" s="2">
        <v>7127441.2000000002</v>
      </c>
      <c r="O154" s="2">
        <v>296516054.39999998</v>
      </c>
      <c r="P154" s="15">
        <v>0.1</v>
      </c>
      <c r="Q154" s="2">
        <v>712744.12</v>
      </c>
      <c r="R154" s="13">
        <v>0.25</v>
      </c>
      <c r="S154" s="15">
        <v>0.5</v>
      </c>
      <c r="T154" s="2">
        <v>110758027.2</v>
      </c>
      <c r="U154" s="2">
        <v>7000000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118470771.31999999</v>
      </c>
      <c r="AD154" t="s">
        <v>49</v>
      </c>
    </row>
    <row r="155" spans="1:30" x14ac:dyDescent="0.25">
      <c r="A155" s="20">
        <v>1014</v>
      </c>
      <c r="B155" t="s">
        <v>155</v>
      </c>
      <c r="C155" t="s">
        <v>288</v>
      </c>
      <c r="D155" t="s">
        <v>2</v>
      </c>
      <c r="E155" t="s">
        <v>332</v>
      </c>
      <c r="F155" t="s">
        <v>209</v>
      </c>
      <c r="G155" s="2">
        <v>11354759000</v>
      </c>
      <c r="H155" s="2">
        <v>0</v>
      </c>
      <c r="I155" s="2">
        <v>11354759000</v>
      </c>
      <c r="J155" s="2">
        <v>33252170</v>
      </c>
      <c r="K155" s="2">
        <v>0</v>
      </c>
      <c r="L155" s="2">
        <v>33252170</v>
      </c>
      <c r="M155" s="2">
        <v>28710266.399999999</v>
      </c>
      <c r="N155" s="2">
        <v>0</v>
      </c>
      <c r="O155" s="2">
        <v>28710266.399999999</v>
      </c>
      <c r="P155" s="15">
        <v>0.1</v>
      </c>
      <c r="Q155" s="2">
        <v>0</v>
      </c>
      <c r="R155" s="13">
        <v>0.3</v>
      </c>
      <c r="S155" s="15">
        <v>0</v>
      </c>
      <c r="T155" s="2">
        <v>8613079.9199999999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8613079.9199999999</v>
      </c>
      <c r="AD155" t="s">
        <v>48</v>
      </c>
    </row>
    <row r="156" spans="1:30" x14ac:dyDescent="0.25">
      <c r="A156" s="20">
        <v>1018</v>
      </c>
      <c r="B156" t="s">
        <v>155</v>
      </c>
      <c r="C156" t="s">
        <v>288</v>
      </c>
      <c r="D156" t="s">
        <v>2</v>
      </c>
      <c r="E156" t="s">
        <v>212</v>
      </c>
      <c r="F156" t="s">
        <v>210</v>
      </c>
      <c r="G156" s="2">
        <v>222598273000</v>
      </c>
      <c r="H156" s="2">
        <v>0</v>
      </c>
      <c r="I156" s="2">
        <v>222598273000</v>
      </c>
      <c r="J156" s="2">
        <v>342141627</v>
      </c>
      <c r="K156" s="2">
        <v>0</v>
      </c>
      <c r="L156" s="2">
        <v>342141627</v>
      </c>
      <c r="M156" s="2">
        <v>253102317.80000001</v>
      </c>
      <c r="N156" s="2">
        <v>0</v>
      </c>
      <c r="O156" s="2">
        <v>253102317.80000001</v>
      </c>
      <c r="P156" s="15">
        <v>0.1</v>
      </c>
      <c r="Q156" s="2">
        <v>0</v>
      </c>
      <c r="R156" s="13">
        <v>0.3</v>
      </c>
      <c r="S156" s="15">
        <v>0.45</v>
      </c>
      <c r="T156" s="2">
        <v>91396043.010000005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91396043.010000005</v>
      </c>
      <c r="AD156" t="s">
        <v>195</v>
      </c>
    </row>
    <row r="157" spans="1:30" x14ac:dyDescent="0.25">
      <c r="A157" s="20">
        <v>1022</v>
      </c>
      <c r="B157" t="s">
        <v>155</v>
      </c>
      <c r="C157" t="s">
        <v>289</v>
      </c>
      <c r="D157" t="s">
        <v>9</v>
      </c>
      <c r="E157" t="s">
        <v>10</v>
      </c>
      <c r="F157" t="s">
        <v>211</v>
      </c>
      <c r="G157" s="2">
        <v>42364603000</v>
      </c>
      <c r="H157" s="2">
        <v>0</v>
      </c>
      <c r="I157" s="2">
        <v>42364603000</v>
      </c>
      <c r="J157" s="2">
        <v>87070332</v>
      </c>
      <c r="K157" s="2">
        <v>0</v>
      </c>
      <c r="L157" s="2">
        <v>87070332</v>
      </c>
      <c r="M157" s="2">
        <v>70124490.799999997</v>
      </c>
      <c r="N157" s="2">
        <v>0</v>
      </c>
      <c r="O157" s="2">
        <v>70124490.799999997</v>
      </c>
      <c r="P157" s="15">
        <v>0.1</v>
      </c>
      <c r="Q157" s="2">
        <v>0</v>
      </c>
      <c r="R157" s="13">
        <v>0.2</v>
      </c>
      <c r="S157" s="15">
        <v>0</v>
      </c>
      <c r="T157" s="2">
        <v>14024898.16</v>
      </c>
      <c r="U157" s="2">
        <v>4000000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18024898.16</v>
      </c>
      <c r="AD157" t="s">
        <v>201</v>
      </c>
    </row>
    <row r="158" spans="1:30" x14ac:dyDescent="0.25">
      <c r="A158" s="20">
        <v>1034</v>
      </c>
      <c r="B158" t="s">
        <v>155</v>
      </c>
      <c r="C158" t="s">
        <v>289</v>
      </c>
      <c r="D158" t="s">
        <v>9</v>
      </c>
      <c r="E158" t="s">
        <v>10</v>
      </c>
      <c r="F158" t="s">
        <v>214</v>
      </c>
      <c r="G158" s="2">
        <v>44376280000</v>
      </c>
      <c r="H158" s="2">
        <v>0</v>
      </c>
      <c r="I158" s="2">
        <v>44376280000</v>
      </c>
      <c r="J158" s="2">
        <v>95309032</v>
      </c>
      <c r="K158" s="2">
        <v>0</v>
      </c>
      <c r="L158" s="2">
        <v>95309032</v>
      </c>
      <c r="M158" s="2">
        <v>77558520</v>
      </c>
      <c r="N158" s="2">
        <v>0</v>
      </c>
      <c r="O158" s="2">
        <v>77558520</v>
      </c>
      <c r="P158" s="15">
        <v>0.1</v>
      </c>
      <c r="Q158" s="2">
        <v>0</v>
      </c>
      <c r="R158" s="13">
        <v>0.2</v>
      </c>
      <c r="S158" s="15">
        <v>0</v>
      </c>
      <c r="T158" s="2">
        <v>15511704</v>
      </c>
      <c r="U158" s="2">
        <v>4000000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19511704</v>
      </c>
      <c r="AD158" t="s">
        <v>12</v>
      </c>
    </row>
    <row r="159" spans="1:30" x14ac:dyDescent="0.25">
      <c r="A159" s="20">
        <v>1038</v>
      </c>
      <c r="B159" t="s">
        <v>0</v>
      </c>
      <c r="C159" t="s">
        <v>1</v>
      </c>
      <c r="D159" t="s">
        <v>2</v>
      </c>
      <c r="E159" t="s">
        <v>212</v>
      </c>
      <c r="F159" t="s">
        <v>215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1</v>
      </c>
    </row>
    <row r="160" spans="1:30" x14ac:dyDescent="0.25">
      <c r="A160" s="20">
        <v>1040</v>
      </c>
      <c r="B160" t="s">
        <v>155</v>
      </c>
      <c r="C160" t="s">
        <v>289</v>
      </c>
      <c r="D160" t="s">
        <v>2</v>
      </c>
      <c r="E160" t="s">
        <v>212</v>
      </c>
      <c r="F160" t="s">
        <v>216</v>
      </c>
      <c r="G160" s="2">
        <v>47598200000</v>
      </c>
      <c r="H160" s="2">
        <v>0</v>
      </c>
      <c r="I160" s="2">
        <v>47598200000</v>
      </c>
      <c r="J160" s="2">
        <v>86040754</v>
      </c>
      <c r="K160" s="2">
        <v>0</v>
      </c>
      <c r="L160" s="2">
        <v>86040754</v>
      </c>
      <c r="M160" s="2">
        <v>67001474</v>
      </c>
      <c r="N160" s="2">
        <v>0</v>
      </c>
      <c r="O160" s="2">
        <v>67001474</v>
      </c>
      <c r="P160" s="15">
        <v>0.1</v>
      </c>
      <c r="Q160" s="2">
        <v>0</v>
      </c>
      <c r="R160" s="13">
        <v>0.2</v>
      </c>
      <c r="S160" s="15">
        <v>0</v>
      </c>
      <c r="T160" s="2">
        <v>13400294.800000001</v>
      </c>
      <c r="U160" s="2">
        <v>4000000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17400294.800000001</v>
      </c>
      <c r="AD160" t="s">
        <v>195</v>
      </c>
    </row>
    <row r="161" spans="1:30" x14ac:dyDescent="0.25">
      <c r="A161" s="20">
        <v>1042</v>
      </c>
      <c r="B161" t="s">
        <v>155</v>
      </c>
      <c r="C161" t="s">
        <v>289</v>
      </c>
      <c r="D161" t="s">
        <v>2</v>
      </c>
      <c r="E161" t="s">
        <v>212</v>
      </c>
      <c r="F161" t="s">
        <v>217</v>
      </c>
      <c r="G161" s="2">
        <v>99300139000</v>
      </c>
      <c r="H161" s="2">
        <v>0</v>
      </c>
      <c r="I161" s="2">
        <v>99300139000</v>
      </c>
      <c r="J161" s="2">
        <v>193025304</v>
      </c>
      <c r="K161" s="2">
        <v>0</v>
      </c>
      <c r="L161" s="2">
        <v>193025304</v>
      </c>
      <c r="M161" s="2">
        <v>153305248.40000001</v>
      </c>
      <c r="N161" s="2">
        <v>0</v>
      </c>
      <c r="O161" s="2">
        <v>153305248.40000001</v>
      </c>
      <c r="P161" s="15">
        <v>0.1</v>
      </c>
      <c r="Q161" s="2">
        <v>0</v>
      </c>
      <c r="R161" s="13">
        <v>0.25</v>
      </c>
      <c r="S161" s="15">
        <v>0.4</v>
      </c>
      <c r="T161" s="2">
        <v>38822099.359999999</v>
      </c>
      <c r="U161" s="2">
        <v>6000000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44822099.359999999</v>
      </c>
      <c r="AD161" t="s">
        <v>260</v>
      </c>
    </row>
    <row r="162" spans="1:30" x14ac:dyDescent="0.25">
      <c r="A162" s="20">
        <v>1044</v>
      </c>
      <c r="B162" t="s">
        <v>155</v>
      </c>
      <c r="C162" t="s">
        <v>289</v>
      </c>
      <c r="D162" t="s">
        <v>2</v>
      </c>
      <c r="E162" t="s">
        <v>212</v>
      </c>
      <c r="F162" t="s">
        <v>218</v>
      </c>
      <c r="G162" s="2">
        <v>19126883000</v>
      </c>
      <c r="H162" s="2">
        <v>0</v>
      </c>
      <c r="I162" s="2">
        <v>19126883000</v>
      </c>
      <c r="J162" s="2">
        <v>49997452</v>
      </c>
      <c r="K162" s="2">
        <v>0</v>
      </c>
      <c r="L162" s="2">
        <v>49997452</v>
      </c>
      <c r="M162" s="2">
        <v>42346698.799999997</v>
      </c>
      <c r="N162" s="2">
        <v>0</v>
      </c>
      <c r="O162" s="2">
        <v>42346698.799999997</v>
      </c>
      <c r="P162" s="15">
        <v>0.1</v>
      </c>
      <c r="Q162" s="2">
        <v>0</v>
      </c>
      <c r="R162" s="13">
        <v>0.15</v>
      </c>
      <c r="S162" s="15">
        <v>0</v>
      </c>
      <c r="T162" s="2">
        <v>6352004.8200000003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9352004.8200000003</v>
      </c>
      <c r="AD162" t="s">
        <v>195</v>
      </c>
    </row>
    <row r="163" spans="1:30" x14ac:dyDescent="0.25">
      <c r="A163" s="20">
        <v>1045</v>
      </c>
      <c r="B163" t="s">
        <v>155</v>
      </c>
      <c r="C163" t="s">
        <v>289</v>
      </c>
      <c r="D163" t="s">
        <v>2</v>
      </c>
      <c r="E163" t="s">
        <v>212</v>
      </c>
      <c r="F163" t="s">
        <v>219</v>
      </c>
      <c r="G163" s="2">
        <v>12407821300</v>
      </c>
      <c r="H163" s="2">
        <v>0</v>
      </c>
      <c r="I163" s="2">
        <v>12407821300</v>
      </c>
      <c r="J163" s="2">
        <v>35842129</v>
      </c>
      <c r="K163" s="2">
        <v>0</v>
      </c>
      <c r="L163" s="2">
        <v>35842129</v>
      </c>
      <c r="M163" s="2">
        <v>30879000.48</v>
      </c>
      <c r="N163" s="2">
        <v>0</v>
      </c>
      <c r="O163" s="2">
        <v>30879000.48</v>
      </c>
      <c r="P163" s="15">
        <v>0.1</v>
      </c>
      <c r="Q163" s="2">
        <v>0</v>
      </c>
      <c r="R163" s="13">
        <v>0.15</v>
      </c>
      <c r="S163" s="15">
        <v>0</v>
      </c>
      <c r="T163" s="2">
        <v>4631850.0719999997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7631850.0719999997</v>
      </c>
      <c r="AD163" t="s">
        <v>260</v>
      </c>
    </row>
    <row r="164" spans="1:30" x14ac:dyDescent="0.25">
      <c r="A164" s="20">
        <v>1046</v>
      </c>
      <c r="B164" t="s">
        <v>155</v>
      </c>
      <c r="C164" t="s">
        <v>289</v>
      </c>
      <c r="D164" t="s">
        <v>2</v>
      </c>
      <c r="E164" t="s">
        <v>212</v>
      </c>
      <c r="F164" t="s">
        <v>220</v>
      </c>
      <c r="G164" s="2">
        <v>388066110000</v>
      </c>
      <c r="H164" s="2">
        <v>0</v>
      </c>
      <c r="I164" s="2">
        <v>388066110000</v>
      </c>
      <c r="J164" s="2">
        <v>629333063</v>
      </c>
      <c r="K164" s="2">
        <v>0</v>
      </c>
      <c r="L164" s="2">
        <v>629333063</v>
      </c>
      <c r="M164" s="2">
        <v>474106619</v>
      </c>
      <c r="N164" s="2">
        <v>0</v>
      </c>
      <c r="O164" s="2">
        <v>474106619</v>
      </c>
      <c r="P164" s="15">
        <v>0.1</v>
      </c>
      <c r="Q164" s="2">
        <v>0</v>
      </c>
      <c r="R164" s="13">
        <v>0.25</v>
      </c>
      <c r="S164" s="15">
        <v>0.5</v>
      </c>
      <c r="T164" s="2">
        <v>199553309.5</v>
      </c>
      <c r="U164" s="2">
        <v>7000000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206553309.5</v>
      </c>
      <c r="AD164" t="s">
        <v>195</v>
      </c>
    </row>
    <row r="165" spans="1:30" x14ac:dyDescent="0.25">
      <c r="A165" s="20">
        <v>1047</v>
      </c>
      <c r="B165" t="s">
        <v>155</v>
      </c>
      <c r="C165" t="s">
        <v>289</v>
      </c>
      <c r="D165" t="s">
        <v>2</v>
      </c>
      <c r="E165" t="s">
        <v>212</v>
      </c>
      <c r="F165" t="s">
        <v>221</v>
      </c>
      <c r="G165" s="2">
        <v>20945665000</v>
      </c>
      <c r="H165" s="2">
        <v>0</v>
      </c>
      <c r="I165" s="2">
        <v>20945665000</v>
      </c>
      <c r="J165" s="2">
        <v>46828915</v>
      </c>
      <c r="K165" s="2">
        <v>0</v>
      </c>
      <c r="L165" s="2">
        <v>46828915</v>
      </c>
      <c r="M165" s="2">
        <v>38450649</v>
      </c>
      <c r="N165" s="2">
        <v>0</v>
      </c>
      <c r="O165" s="2">
        <v>38450649</v>
      </c>
      <c r="P165" s="15">
        <v>0.1</v>
      </c>
      <c r="Q165" s="2">
        <v>0</v>
      </c>
      <c r="R165" s="13">
        <v>0.15</v>
      </c>
      <c r="S165" s="15">
        <v>0</v>
      </c>
      <c r="T165" s="2">
        <v>5767597.3499999996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8767597.3499999996</v>
      </c>
      <c r="AD165" t="s">
        <v>260</v>
      </c>
    </row>
    <row r="166" spans="1:30" x14ac:dyDescent="0.25">
      <c r="A166" s="20">
        <v>1048</v>
      </c>
      <c r="B166" t="s">
        <v>155</v>
      </c>
      <c r="C166" t="s">
        <v>289</v>
      </c>
      <c r="D166" t="s">
        <v>2</v>
      </c>
      <c r="E166" t="s">
        <v>212</v>
      </c>
      <c r="F166" t="s">
        <v>222</v>
      </c>
      <c r="G166" s="2">
        <v>22005785000</v>
      </c>
      <c r="H166" s="2">
        <v>0</v>
      </c>
      <c r="I166" s="2">
        <v>22005785000</v>
      </c>
      <c r="J166" s="2">
        <v>50202851</v>
      </c>
      <c r="K166" s="2">
        <v>0</v>
      </c>
      <c r="L166" s="2">
        <v>50202851</v>
      </c>
      <c r="M166" s="2">
        <v>41400537</v>
      </c>
      <c r="N166" s="2">
        <v>0</v>
      </c>
      <c r="O166" s="2">
        <v>41400537</v>
      </c>
      <c r="P166" s="15">
        <v>0.1</v>
      </c>
      <c r="Q166" s="2">
        <v>0</v>
      </c>
      <c r="R166" s="13">
        <v>0.15</v>
      </c>
      <c r="S166" s="15">
        <v>0</v>
      </c>
      <c r="T166" s="2">
        <v>6210080.5499999998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9210080.5500000007</v>
      </c>
      <c r="AD166" t="s">
        <v>260</v>
      </c>
    </row>
    <row r="167" spans="1:30" x14ac:dyDescent="0.25">
      <c r="A167" s="20">
        <v>1057</v>
      </c>
      <c r="B167" t="s">
        <v>155</v>
      </c>
      <c r="C167" t="s">
        <v>288</v>
      </c>
      <c r="D167" t="s">
        <v>9</v>
      </c>
      <c r="E167" t="s">
        <v>28</v>
      </c>
      <c r="F167" t="s">
        <v>223</v>
      </c>
      <c r="G167" s="2">
        <v>23844640000</v>
      </c>
      <c r="H167" s="2">
        <v>0</v>
      </c>
      <c r="I167" s="2">
        <v>23844640000</v>
      </c>
      <c r="J167" s="2">
        <v>60291824</v>
      </c>
      <c r="K167" s="2">
        <v>0</v>
      </c>
      <c r="L167" s="2">
        <v>60291824</v>
      </c>
      <c r="M167" s="2">
        <v>50753968</v>
      </c>
      <c r="N167" s="2">
        <v>0</v>
      </c>
      <c r="O167" s="2">
        <v>50753968</v>
      </c>
      <c r="P167" s="15">
        <v>0.1</v>
      </c>
      <c r="Q167" s="2">
        <v>0</v>
      </c>
      <c r="R167" s="13">
        <v>0.3</v>
      </c>
      <c r="S167" s="15">
        <v>0</v>
      </c>
      <c r="T167" s="2">
        <v>15226190.4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15226190.4</v>
      </c>
      <c r="AD167" t="s">
        <v>34</v>
      </c>
    </row>
    <row r="168" spans="1:30" x14ac:dyDescent="0.25">
      <c r="A168" s="20">
        <v>1063</v>
      </c>
      <c r="B168" t="s">
        <v>155</v>
      </c>
      <c r="C168" t="s">
        <v>289</v>
      </c>
      <c r="D168" t="s">
        <v>9</v>
      </c>
      <c r="E168" t="s">
        <v>10</v>
      </c>
      <c r="F168" t="s">
        <v>224</v>
      </c>
      <c r="G168" s="2">
        <v>22844923000</v>
      </c>
      <c r="H168" s="2">
        <v>0</v>
      </c>
      <c r="I168" s="2">
        <v>22844923000</v>
      </c>
      <c r="J168" s="2">
        <v>51586554</v>
      </c>
      <c r="K168" s="2">
        <v>0</v>
      </c>
      <c r="L168" s="2">
        <v>51586554</v>
      </c>
      <c r="M168" s="2">
        <v>42448584.799999997</v>
      </c>
      <c r="N168" s="2">
        <v>0</v>
      </c>
      <c r="O168" s="2">
        <v>42448584.799999997</v>
      </c>
      <c r="P168" s="15">
        <v>0.1</v>
      </c>
      <c r="Q168" s="2">
        <v>0</v>
      </c>
      <c r="R168" s="13">
        <v>0.15</v>
      </c>
      <c r="S168" s="15">
        <v>0</v>
      </c>
      <c r="T168" s="2">
        <v>6367287.7199999997</v>
      </c>
      <c r="U168" s="2">
        <v>3000000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9367287.7200000007</v>
      </c>
      <c r="AD168" t="s">
        <v>75</v>
      </c>
    </row>
    <row r="169" spans="1:30" x14ac:dyDescent="0.25">
      <c r="A169" s="20">
        <v>1064</v>
      </c>
      <c r="B169" t="s">
        <v>155</v>
      </c>
      <c r="C169" t="s">
        <v>289</v>
      </c>
      <c r="D169" t="s">
        <v>2</v>
      </c>
      <c r="E169" t="s">
        <v>333</v>
      </c>
      <c r="F169" t="s">
        <v>225</v>
      </c>
      <c r="G169" s="2">
        <v>56009948000</v>
      </c>
      <c r="H169" s="2">
        <v>6722929000</v>
      </c>
      <c r="I169" s="2">
        <v>49287019000</v>
      </c>
      <c r="J169" s="2">
        <v>108913169</v>
      </c>
      <c r="K169" s="2">
        <v>17218931</v>
      </c>
      <c r="L169" s="2">
        <v>91694238</v>
      </c>
      <c r="M169" s="2">
        <v>86509189.799999997</v>
      </c>
      <c r="N169" s="2">
        <v>14529759.4</v>
      </c>
      <c r="O169" s="2">
        <v>71979430.400000006</v>
      </c>
      <c r="P169" s="15">
        <v>0.1</v>
      </c>
      <c r="Q169" s="2">
        <v>1452975.94</v>
      </c>
      <c r="R169" s="13">
        <v>0.2</v>
      </c>
      <c r="S169" s="15">
        <v>0</v>
      </c>
      <c r="T169" s="2">
        <v>14395886.08</v>
      </c>
      <c r="U169" s="2">
        <v>4000000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19848862.02</v>
      </c>
      <c r="AD169" t="s">
        <v>94</v>
      </c>
    </row>
    <row r="170" spans="1:30" x14ac:dyDescent="0.25">
      <c r="A170" s="20">
        <v>1101</v>
      </c>
      <c r="B170" t="s">
        <v>155</v>
      </c>
      <c r="C170" t="s">
        <v>289</v>
      </c>
      <c r="D170" t="s">
        <v>9</v>
      </c>
      <c r="E170" t="s">
        <v>10</v>
      </c>
      <c r="F170" t="s">
        <v>226</v>
      </c>
      <c r="G170" s="2">
        <v>65751939000</v>
      </c>
      <c r="H170" s="2">
        <v>0</v>
      </c>
      <c r="I170" s="2">
        <v>65751939000</v>
      </c>
      <c r="J170" s="2">
        <v>124059571</v>
      </c>
      <c r="K170" s="2">
        <v>0</v>
      </c>
      <c r="L170" s="2">
        <v>124059571</v>
      </c>
      <c r="M170" s="2">
        <v>97758795.400000006</v>
      </c>
      <c r="N170" s="2">
        <v>0</v>
      </c>
      <c r="O170" s="2">
        <v>97758795.400000006</v>
      </c>
      <c r="P170" s="15">
        <v>0.1</v>
      </c>
      <c r="Q170" s="2">
        <v>0</v>
      </c>
      <c r="R170" s="13">
        <v>0.2</v>
      </c>
      <c r="S170" s="15">
        <v>0</v>
      </c>
      <c r="T170" s="2">
        <v>19551759.079999998</v>
      </c>
      <c r="U170" s="2">
        <v>4000000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23551759.079999998</v>
      </c>
      <c r="AD170" t="s">
        <v>67</v>
      </c>
    </row>
    <row r="171" spans="1:30" x14ac:dyDescent="0.25">
      <c r="A171" s="20">
        <v>1107</v>
      </c>
      <c r="B171" t="s">
        <v>155</v>
      </c>
      <c r="C171" t="s">
        <v>289</v>
      </c>
      <c r="D171" t="s">
        <v>2</v>
      </c>
      <c r="E171" t="s">
        <v>212</v>
      </c>
      <c r="F171" t="s">
        <v>227</v>
      </c>
      <c r="G171" s="2">
        <v>48027896600</v>
      </c>
      <c r="H171" s="2">
        <v>1970150000</v>
      </c>
      <c r="I171" s="2">
        <v>46057746600</v>
      </c>
      <c r="J171" s="2">
        <v>97252103</v>
      </c>
      <c r="K171" s="2">
        <v>3008430</v>
      </c>
      <c r="L171" s="2">
        <v>94243673</v>
      </c>
      <c r="M171" s="2">
        <v>78040944.359999999</v>
      </c>
      <c r="N171" s="2">
        <v>2220370</v>
      </c>
      <c r="O171" s="2">
        <v>75820574.359999999</v>
      </c>
      <c r="P171" s="15">
        <v>0.1</v>
      </c>
      <c r="Q171" s="2">
        <v>222037</v>
      </c>
      <c r="R171" s="13">
        <v>0.2</v>
      </c>
      <c r="S171" s="15">
        <v>0</v>
      </c>
      <c r="T171" s="2">
        <v>15164114.872</v>
      </c>
      <c r="U171" s="2">
        <v>4000000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19386151.872000001</v>
      </c>
      <c r="AD171" t="s">
        <v>260</v>
      </c>
    </row>
    <row r="172" spans="1:30" x14ac:dyDescent="0.25">
      <c r="A172" s="20">
        <v>1108</v>
      </c>
      <c r="B172" t="s">
        <v>155</v>
      </c>
      <c r="C172" t="s">
        <v>288</v>
      </c>
      <c r="D172" t="s">
        <v>2</v>
      </c>
      <c r="E172" t="s">
        <v>212</v>
      </c>
      <c r="F172" t="s">
        <v>228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15">
        <v>0.1</v>
      </c>
      <c r="Q172" s="2">
        <v>0</v>
      </c>
      <c r="R172" s="13">
        <v>0.3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195</v>
      </c>
    </row>
    <row r="173" spans="1:30" x14ac:dyDescent="0.25">
      <c r="A173" s="20">
        <v>1115</v>
      </c>
      <c r="B173" t="s">
        <v>155</v>
      </c>
      <c r="C173" t="s">
        <v>289</v>
      </c>
      <c r="D173" t="s">
        <v>9</v>
      </c>
      <c r="E173" t="s">
        <v>10</v>
      </c>
      <c r="F173" t="s">
        <v>229</v>
      </c>
      <c r="G173" s="2">
        <v>39293686000</v>
      </c>
      <c r="H173" s="2">
        <v>0</v>
      </c>
      <c r="I173" s="2">
        <v>39293686000</v>
      </c>
      <c r="J173" s="2">
        <v>58940570</v>
      </c>
      <c r="K173" s="2">
        <v>0</v>
      </c>
      <c r="L173" s="2">
        <v>58940570</v>
      </c>
      <c r="M173" s="2">
        <v>43223095.600000001</v>
      </c>
      <c r="N173" s="2">
        <v>0</v>
      </c>
      <c r="O173" s="2">
        <v>43223095.600000001</v>
      </c>
      <c r="P173" s="15">
        <v>0.1</v>
      </c>
      <c r="Q173" s="2">
        <v>0</v>
      </c>
      <c r="R173" s="13">
        <v>0.15</v>
      </c>
      <c r="S173" s="15">
        <v>0</v>
      </c>
      <c r="T173" s="2">
        <v>6483464.3399999999</v>
      </c>
      <c r="U173" s="2">
        <v>3000000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9483464.3399999999</v>
      </c>
      <c r="AD173" t="s">
        <v>75</v>
      </c>
    </row>
    <row r="174" spans="1:30" x14ac:dyDescent="0.25">
      <c r="A174" s="20">
        <v>1118</v>
      </c>
      <c r="B174" t="s">
        <v>155</v>
      </c>
      <c r="C174" t="s">
        <v>289</v>
      </c>
      <c r="D174" t="s">
        <v>9</v>
      </c>
      <c r="E174" t="s">
        <v>16</v>
      </c>
      <c r="F174" t="s">
        <v>230</v>
      </c>
      <c r="G174" s="2">
        <v>28970393700</v>
      </c>
      <c r="H174" s="2">
        <v>0</v>
      </c>
      <c r="I174" s="2">
        <v>28970393700</v>
      </c>
      <c r="J174" s="2">
        <v>78377689</v>
      </c>
      <c r="K174" s="2">
        <v>0</v>
      </c>
      <c r="L174" s="2">
        <v>78377689</v>
      </c>
      <c r="M174" s="2">
        <v>66789531.520000003</v>
      </c>
      <c r="N174" s="2">
        <v>0</v>
      </c>
      <c r="O174" s="2">
        <v>66789531.520000003</v>
      </c>
      <c r="P174" s="15">
        <v>0.1</v>
      </c>
      <c r="Q174" s="2">
        <v>0</v>
      </c>
      <c r="R174" s="13">
        <v>0.2</v>
      </c>
      <c r="S174" s="15">
        <v>0</v>
      </c>
      <c r="T174" s="2">
        <v>13357906.304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17357906.304000001</v>
      </c>
      <c r="AD174" t="s">
        <v>20</v>
      </c>
    </row>
    <row r="175" spans="1:30" x14ac:dyDescent="0.25">
      <c r="A175" s="20">
        <v>1119</v>
      </c>
      <c r="B175" t="s">
        <v>13</v>
      </c>
      <c r="C175" t="s">
        <v>289</v>
      </c>
      <c r="D175" t="s">
        <v>2</v>
      </c>
      <c r="E175" t="s">
        <v>4</v>
      </c>
      <c r="F175" t="s">
        <v>231</v>
      </c>
      <c r="G175" s="2">
        <v>107236381000</v>
      </c>
      <c r="H175" s="2">
        <v>206000000</v>
      </c>
      <c r="I175" s="2">
        <v>107030381000</v>
      </c>
      <c r="J175" s="2">
        <v>210221175</v>
      </c>
      <c r="K175" s="2">
        <v>618000</v>
      </c>
      <c r="L175" s="2">
        <v>209603175</v>
      </c>
      <c r="M175" s="2">
        <v>167326622.59999999</v>
      </c>
      <c r="N175" s="2">
        <v>535600</v>
      </c>
      <c r="O175" s="2">
        <v>166791022.59999999</v>
      </c>
      <c r="P175" s="15">
        <v>0.1</v>
      </c>
      <c r="Q175" s="2">
        <v>53560</v>
      </c>
      <c r="R175" s="13">
        <v>0.25</v>
      </c>
      <c r="S175" s="15">
        <v>0.4</v>
      </c>
      <c r="T175" s="2">
        <v>44216409.039999999</v>
      </c>
      <c r="U175" s="2">
        <v>0</v>
      </c>
      <c r="V175" s="2">
        <v>728182492.67999995</v>
      </c>
      <c r="W175" s="2">
        <v>121916508.72</v>
      </c>
      <c r="X175" s="2">
        <v>606265983.96000004</v>
      </c>
      <c r="Y175" s="2">
        <v>571743778300</v>
      </c>
      <c r="Z175" s="2">
        <v>80281173200</v>
      </c>
      <c r="AA175" s="2">
        <v>491462605100</v>
      </c>
      <c r="AB175" s="18">
        <v>25469804.445599999</v>
      </c>
      <c r="AC175" s="4">
        <v>69739773.485599995</v>
      </c>
      <c r="AD175" t="s">
        <v>22</v>
      </c>
    </row>
    <row r="176" spans="1:30" x14ac:dyDescent="0.25">
      <c r="A176" s="20">
        <v>1123</v>
      </c>
      <c r="B176" t="s">
        <v>155</v>
      </c>
      <c r="C176" t="s">
        <v>289</v>
      </c>
      <c r="D176" t="s">
        <v>2</v>
      </c>
      <c r="E176" t="s">
        <v>4</v>
      </c>
      <c r="F176" t="s">
        <v>232</v>
      </c>
      <c r="G176" s="2">
        <v>14754709000</v>
      </c>
      <c r="H176" s="2">
        <v>5609908000</v>
      </c>
      <c r="I176" s="2">
        <v>9144801000</v>
      </c>
      <c r="J176" s="2">
        <v>44605628</v>
      </c>
      <c r="K176" s="2">
        <v>17652856</v>
      </c>
      <c r="L176" s="2">
        <v>26952772</v>
      </c>
      <c r="M176" s="2">
        <v>38703744.399999999</v>
      </c>
      <c r="N176" s="2">
        <v>15408892.800000001</v>
      </c>
      <c r="O176" s="2">
        <v>23294851.600000001</v>
      </c>
      <c r="P176" s="15">
        <v>0.1</v>
      </c>
      <c r="Q176" s="2">
        <v>1540889.28</v>
      </c>
      <c r="R176" s="13">
        <v>0.15</v>
      </c>
      <c r="S176" s="15">
        <v>0</v>
      </c>
      <c r="T176" s="2">
        <v>3494227.74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8035117.0199999996</v>
      </c>
      <c r="AD176" t="s">
        <v>43</v>
      </c>
    </row>
    <row r="177" spans="1:30" x14ac:dyDescent="0.25">
      <c r="A177" s="20">
        <v>1130</v>
      </c>
      <c r="B177" t="s">
        <v>155</v>
      </c>
      <c r="C177" t="s">
        <v>289</v>
      </c>
      <c r="D177" t="s">
        <v>2</v>
      </c>
      <c r="E177" t="s">
        <v>333</v>
      </c>
      <c r="F177" t="s">
        <v>249</v>
      </c>
      <c r="G177" s="2">
        <v>2557774000</v>
      </c>
      <c r="H177" s="2">
        <v>0</v>
      </c>
      <c r="I177" s="2">
        <v>2557774000</v>
      </c>
      <c r="J177" s="2">
        <v>4628758</v>
      </c>
      <c r="K177" s="2">
        <v>0</v>
      </c>
      <c r="L177" s="2">
        <v>4628758</v>
      </c>
      <c r="M177" s="2">
        <v>3605648.4</v>
      </c>
      <c r="N177" s="2">
        <v>0</v>
      </c>
      <c r="O177" s="2">
        <v>3605648.4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94</v>
      </c>
    </row>
    <row r="178" spans="1:30" x14ac:dyDescent="0.25">
      <c r="A178" s="20">
        <v>1152</v>
      </c>
      <c r="B178" t="s">
        <v>155</v>
      </c>
      <c r="C178" t="s">
        <v>290</v>
      </c>
      <c r="D178" t="s">
        <v>2</v>
      </c>
      <c r="E178" t="s">
        <v>212</v>
      </c>
      <c r="F178" t="s">
        <v>253</v>
      </c>
      <c r="G178" s="2">
        <v>9944090000</v>
      </c>
      <c r="H178" s="2">
        <v>0</v>
      </c>
      <c r="I178" s="2">
        <v>9944090000</v>
      </c>
      <c r="J178" s="2">
        <v>27410820</v>
      </c>
      <c r="K178" s="2">
        <v>0</v>
      </c>
      <c r="L178" s="2">
        <v>27410820</v>
      </c>
      <c r="M178" s="2">
        <v>23433184</v>
      </c>
      <c r="N178" s="2">
        <v>0</v>
      </c>
      <c r="O178" s="2">
        <v>23433184</v>
      </c>
      <c r="P178" s="15">
        <v>0.1</v>
      </c>
      <c r="Q178" s="2">
        <v>0</v>
      </c>
      <c r="R178" s="13">
        <v>0.1</v>
      </c>
      <c r="S178" s="15">
        <v>0</v>
      </c>
      <c r="T178" s="2">
        <v>2343318.4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5343318.4000000004</v>
      </c>
      <c r="AD178" t="s">
        <v>195</v>
      </c>
    </row>
    <row r="179" spans="1:30" x14ac:dyDescent="0.25">
      <c r="A179" s="20">
        <v>1157</v>
      </c>
      <c r="B179" t="s">
        <v>155</v>
      </c>
      <c r="C179" t="s">
        <v>288</v>
      </c>
      <c r="D179" t="s">
        <v>9</v>
      </c>
      <c r="E179" t="s">
        <v>10</v>
      </c>
      <c r="F179" t="s">
        <v>171</v>
      </c>
      <c r="G179" s="2">
        <v>30331112000</v>
      </c>
      <c r="H179" s="2">
        <v>0</v>
      </c>
      <c r="I179" s="2">
        <v>30331112000</v>
      </c>
      <c r="J179" s="2">
        <v>45496693</v>
      </c>
      <c r="K179" s="2">
        <v>0</v>
      </c>
      <c r="L179" s="2">
        <v>45496693</v>
      </c>
      <c r="M179" s="2">
        <v>33364248.199999999</v>
      </c>
      <c r="N179" s="2">
        <v>0</v>
      </c>
      <c r="O179" s="2">
        <v>33364248.199999999</v>
      </c>
      <c r="P179" s="15">
        <v>0.1</v>
      </c>
      <c r="Q179" s="2">
        <v>0</v>
      </c>
      <c r="R179" s="13">
        <v>0.3</v>
      </c>
      <c r="S179" s="15">
        <v>0</v>
      </c>
      <c r="T179" s="2">
        <v>10009274.460000001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10009274.460000001</v>
      </c>
      <c r="AD179" t="s">
        <v>67</v>
      </c>
    </row>
    <row r="180" spans="1:30" x14ac:dyDescent="0.25">
      <c r="A180" s="20">
        <v>1159</v>
      </c>
      <c r="B180" t="s">
        <v>155</v>
      </c>
      <c r="C180" t="s">
        <v>288</v>
      </c>
      <c r="D180" t="s">
        <v>2</v>
      </c>
      <c r="E180" t="s">
        <v>8</v>
      </c>
      <c r="F180" t="s">
        <v>254</v>
      </c>
      <c r="G180" s="2">
        <v>35925178000</v>
      </c>
      <c r="H180" s="2">
        <v>0</v>
      </c>
      <c r="I180" s="2">
        <v>35925178000</v>
      </c>
      <c r="J180" s="2">
        <v>69759394</v>
      </c>
      <c r="K180" s="2">
        <v>0</v>
      </c>
      <c r="L180" s="2">
        <v>69759394</v>
      </c>
      <c r="M180" s="2">
        <v>55389322.799999997</v>
      </c>
      <c r="N180" s="2">
        <v>0</v>
      </c>
      <c r="O180" s="2">
        <v>55389322.799999997</v>
      </c>
      <c r="P180" s="15">
        <v>0.1</v>
      </c>
      <c r="Q180" s="2">
        <v>0</v>
      </c>
      <c r="R180" s="13">
        <v>0.3</v>
      </c>
      <c r="S180" s="15">
        <v>0</v>
      </c>
      <c r="T180" s="2">
        <v>16616796.84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16616796.84</v>
      </c>
      <c r="AD180" t="s">
        <v>44</v>
      </c>
    </row>
    <row r="181" spans="1:30" x14ac:dyDescent="0.25">
      <c r="A181" s="20">
        <v>1160</v>
      </c>
      <c r="B181" t="s">
        <v>155</v>
      </c>
      <c r="C181" t="s">
        <v>288</v>
      </c>
      <c r="D181" t="s">
        <v>2</v>
      </c>
      <c r="E181" t="s">
        <v>332</v>
      </c>
      <c r="F181" t="s">
        <v>255</v>
      </c>
      <c r="G181" s="2">
        <v>25716666000</v>
      </c>
      <c r="H181" s="2">
        <v>0</v>
      </c>
      <c r="I181" s="2">
        <v>25716666000</v>
      </c>
      <c r="J181" s="2">
        <v>44203239</v>
      </c>
      <c r="K181" s="2">
        <v>0</v>
      </c>
      <c r="L181" s="2">
        <v>44203239</v>
      </c>
      <c r="M181" s="2">
        <v>33916572.600000001</v>
      </c>
      <c r="N181" s="2">
        <v>0</v>
      </c>
      <c r="O181" s="2">
        <v>33916572.600000001</v>
      </c>
      <c r="P181" s="15">
        <v>0.1</v>
      </c>
      <c r="Q181" s="2">
        <v>0</v>
      </c>
      <c r="R181" s="13">
        <v>0.3</v>
      </c>
      <c r="S181" s="15">
        <v>0</v>
      </c>
      <c r="T181" s="2">
        <v>10174971.779999999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10174971.779999999</v>
      </c>
      <c r="AD181" t="s">
        <v>48</v>
      </c>
    </row>
    <row r="182" spans="1:30" x14ac:dyDescent="0.25">
      <c r="A182" s="20">
        <v>1163</v>
      </c>
      <c r="B182" t="s">
        <v>155</v>
      </c>
      <c r="C182" t="s">
        <v>289</v>
      </c>
      <c r="D182" t="s">
        <v>2</v>
      </c>
      <c r="E182" t="s">
        <v>4</v>
      </c>
      <c r="F182" t="s">
        <v>256</v>
      </c>
      <c r="G182" s="2">
        <v>39595973000</v>
      </c>
      <c r="H182" s="2">
        <v>11580959000</v>
      </c>
      <c r="I182" s="2">
        <v>28015014000</v>
      </c>
      <c r="J182" s="2">
        <v>78881614</v>
      </c>
      <c r="K182" s="2">
        <v>23080004</v>
      </c>
      <c r="L182" s="2">
        <v>55801610</v>
      </c>
      <c r="M182" s="2">
        <v>63043224.799999997</v>
      </c>
      <c r="N182" s="2">
        <v>18447620.399999999</v>
      </c>
      <c r="O182" s="2">
        <v>44595604.399999999</v>
      </c>
      <c r="P182" s="15">
        <v>0.1</v>
      </c>
      <c r="Q182" s="2">
        <v>1844762.04</v>
      </c>
      <c r="R182" s="13">
        <v>0.2</v>
      </c>
      <c r="S182" s="15">
        <v>0</v>
      </c>
      <c r="T182" s="2">
        <v>8919120.8800000008</v>
      </c>
      <c r="U182" s="2">
        <v>4000000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14763882.92</v>
      </c>
      <c r="AD182" t="s">
        <v>51</v>
      </c>
    </row>
    <row r="183" spans="1:30" x14ac:dyDescent="0.25">
      <c r="A183" s="20">
        <v>1166</v>
      </c>
      <c r="B183" t="s">
        <v>155</v>
      </c>
      <c r="C183" t="s">
        <v>289</v>
      </c>
      <c r="D183" t="s">
        <v>2</v>
      </c>
      <c r="E183" t="s">
        <v>212</v>
      </c>
      <c r="F183" t="s">
        <v>257</v>
      </c>
      <c r="G183" s="2">
        <v>5922556000</v>
      </c>
      <c r="H183" s="2">
        <v>0</v>
      </c>
      <c r="I183" s="2">
        <v>5922556000</v>
      </c>
      <c r="J183" s="2">
        <v>18344445</v>
      </c>
      <c r="K183" s="2">
        <v>0</v>
      </c>
      <c r="L183" s="2">
        <v>18344445</v>
      </c>
      <c r="M183" s="2">
        <v>15975422.6</v>
      </c>
      <c r="N183" s="2">
        <v>0</v>
      </c>
      <c r="O183" s="2">
        <v>15975422.6</v>
      </c>
      <c r="P183" s="15">
        <v>0.1</v>
      </c>
      <c r="Q183" s="2">
        <v>0</v>
      </c>
      <c r="R183" s="13">
        <v>0.1</v>
      </c>
      <c r="S183" s="15">
        <v>0</v>
      </c>
      <c r="T183" s="2">
        <v>1597542.26</v>
      </c>
      <c r="U183" s="2">
        <v>1000000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2597542.2599999998</v>
      </c>
      <c r="AD183" t="s">
        <v>195</v>
      </c>
    </row>
    <row r="184" spans="1:30" x14ac:dyDescent="0.25">
      <c r="A184" s="20">
        <v>1170</v>
      </c>
      <c r="B184" t="s">
        <v>155</v>
      </c>
      <c r="C184" t="s">
        <v>288</v>
      </c>
      <c r="D184" t="s">
        <v>2</v>
      </c>
      <c r="E184" t="s">
        <v>333</v>
      </c>
      <c r="F184" t="s">
        <v>258</v>
      </c>
      <c r="G184" s="2">
        <v>7367443000</v>
      </c>
      <c r="H184" s="2">
        <v>1294027000</v>
      </c>
      <c r="I184" s="2">
        <v>6073416000</v>
      </c>
      <c r="J184" s="2">
        <v>21631469</v>
      </c>
      <c r="K184" s="2">
        <v>4147689</v>
      </c>
      <c r="L184" s="2">
        <v>17483780</v>
      </c>
      <c r="M184" s="2">
        <v>18684491.800000001</v>
      </c>
      <c r="N184" s="2">
        <v>3630078.2</v>
      </c>
      <c r="O184" s="2">
        <v>15054413.6</v>
      </c>
      <c r="P184" s="15">
        <v>0.1</v>
      </c>
      <c r="Q184" s="2">
        <v>363007.82</v>
      </c>
      <c r="R184" s="13">
        <v>0.3</v>
      </c>
      <c r="S184" s="15">
        <v>0</v>
      </c>
      <c r="T184" s="2">
        <v>4516324.08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4879331.9000000004</v>
      </c>
      <c r="AD184" t="s">
        <v>94</v>
      </c>
    </row>
    <row r="185" spans="1:30" x14ac:dyDescent="0.25">
      <c r="A185" s="20">
        <v>1176</v>
      </c>
      <c r="B185" t="s">
        <v>155</v>
      </c>
      <c r="C185" t="s">
        <v>288</v>
      </c>
      <c r="D185" t="s">
        <v>2</v>
      </c>
      <c r="E185" t="s">
        <v>332</v>
      </c>
      <c r="F185" t="s">
        <v>259</v>
      </c>
      <c r="G185" s="2">
        <v>25334765000</v>
      </c>
      <c r="H185" s="2">
        <v>0</v>
      </c>
      <c r="I185" s="2">
        <v>25334765000</v>
      </c>
      <c r="J185" s="2">
        <v>51546622</v>
      </c>
      <c r="K185" s="2">
        <v>0</v>
      </c>
      <c r="L185" s="2">
        <v>51546622</v>
      </c>
      <c r="M185" s="2">
        <v>41412716</v>
      </c>
      <c r="N185" s="2">
        <v>0</v>
      </c>
      <c r="O185" s="2">
        <v>41412716</v>
      </c>
      <c r="P185" s="15">
        <v>0.1</v>
      </c>
      <c r="Q185" s="2">
        <v>0</v>
      </c>
      <c r="R185" s="13">
        <v>0.3</v>
      </c>
      <c r="S185" s="15">
        <v>0</v>
      </c>
      <c r="T185" s="2">
        <v>12423814.800000001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12423814.800000001</v>
      </c>
      <c r="AD185" t="s">
        <v>48</v>
      </c>
    </row>
    <row r="186" spans="1:30" x14ac:dyDescent="0.25">
      <c r="A186" s="20">
        <v>1180</v>
      </c>
      <c r="B186" t="s">
        <v>155</v>
      </c>
      <c r="C186" t="s">
        <v>288</v>
      </c>
      <c r="D186" t="s">
        <v>9</v>
      </c>
      <c r="E186" t="s">
        <v>10</v>
      </c>
      <c r="F186" t="s">
        <v>263</v>
      </c>
      <c r="G186" s="2">
        <v>31200695100</v>
      </c>
      <c r="H186" s="2">
        <v>0</v>
      </c>
      <c r="I186" s="2">
        <v>31200695100</v>
      </c>
      <c r="J186" s="2">
        <v>74807029</v>
      </c>
      <c r="K186" s="2">
        <v>0</v>
      </c>
      <c r="L186" s="2">
        <v>74807029</v>
      </c>
      <c r="M186" s="2">
        <v>62326750.960000001</v>
      </c>
      <c r="N186" s="2">
        <v>0</v>
      </c>
      <c r="O186" s="2">
        <v>62326750.960000001</v>
      </c>
      <c r="P186" s="15">
        <v>0.1</v>
      </c>
      <c r="Q186" s="2">
        <v>0</v>
      </c>
      <c r="R186" s="13">
        <v>0.3</v>
      </c>
      <c r="S186" s="15">
        <v>0</v>
      </c>
      <c r="T186" s="2">
        <v>18698025.287999999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18698025.287999999</v>
      </c>
      <c r="AD186" t="s">
        <v>201</v>
      </c>
    </row>
    <row r="187" spans="1:30" x14ac:dyDescent="0.25">
      <c r="A187" s="20">
        <v>1181</v>
      </c>
      <c r="B187" t="s">
        <v>13</v>
      </c>
      <c r="C187" t="s">
        <v>289</v>
      </c>
      <c r="D187" t="s">
        <v>2</v>
      </c>
      <c r="E187" t="s">
        <v>212</v>
      </c>
      <c r="F187" t="s">
        <v>260</v>
      </c>
      <c r="G187" s="2">
        <v>24369649000</v>
      </c>
      <c r="H187" s="2">
        <v>0</v>
      </c>
      <c r="I187" s="2">
        <v>24369649000</v>
      </c>
      <c r="J187" s="2">
        <v>40947462</v>
      </c>
      <c r="K187" s="2">
        <v>0</v>
      </c>
      <c r="L187" s="2">
        <v>40947462</v>
      </c>
      <c r="M187" s="2">
        <v>31199602.399999999</v>
      </c>
      <c r="N187" s="2">
        <v>0</v>
      </c>
      <c r="O187" s="2">
        <v>31199602.399999999</v>
      </c>
      <c r="P187" s="15">
        <v>0.1</v>
      </c>
      <c r="Q187" s="2">
        <v>0</v>
      </c>
      <c r="R187" s="13">
        <v>0.15</v>
      </c>
      <c r="S187" s="15">
        <v>0</v>
      </c>
      <c r="T187" s="2">
        <v>4679940.3600000003</v>
      </c>
      <c r="U187" s="2">
        <v>0</v>
      </c>
      <c r="V187" s="2">
        <v>1040019380.08</v>
      </c>
      <c r="W187" s="2">
        <v>2220370</v>
      </c>
      <c r="X187" s="2">
        <v>1037799010.08</v>
      </c>
      <c r="Y187" s="2">
        <v>754875354800</v>
      </c>
      <c r="Z187" s="2">
        <v>1970150000</v>
      </c>
      <c r="AA187" s="2">
        <v>752905204800</v>
      </c>
      <c r="AB187" s="18">
        <v>41534164.103200004</v>
      </c>
      <c r="AC187" s="4">
        <v>46214104.463200003</v>
      </c>
      <c r="AD187" t="s">
        <v>215</v>
      </c>
    </row>
    <row r="188" spans="1:30" x14ac:dyDescent="0.25">
      <c r="A188" s="20">
        <v>1183</v>
      </c>
      <c r="B188" t="s">
        <v>155</v>
      </c>
      <c r="C188" t="s">
        <v>288</v>
      </c>
      <c r="D188" t="s">
        <v>9</v>
      </c>
      <c r="E188" t="s">
        <v>16</v>
      </c>
      <c r="F188" t="s">
        <v>261</v>
      </c>
      <c r="G188" s="2">
        <v>414352889000</v>
      </c>
      <c r="H188" s="2">
        <v>0</v>
      </c>
      <c r="I188" s="2">
        <v>414352889000</v>
      </c>
      <c r="J188" s="2">
        <v>621529499</v>
      </c>
      <c r="K188" s="2">
        <v>0</v>
      </c>
      <c r="L188" s="2">
        <v>621529499</v>
      </c>
      <c r="M188" s="2">
        <v>455788343.39999998</v>
      </c>
      <c r="N188" s="2">
        <v>0</v>
      </c>
      <c r="O188" s="2">
        <v>455788343.39999998</v>
      </c>
      <c r="P188" s="15">
        <v>0.1</v>
      </c>
      <c r="Q188" s="2">
        <v>0</v>
      </c>
      <c r="R188" s="13">
        <v>0.3</v>
      </c>
      <c r="S188" s="15">
        <v>0.5</v>
      </c>
      <c r="T188" s="2">
        <v>197894171.69999999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197894171.69999999</v>
      </c>
      <c r="AD188" t="s">
        <v>18</v>
      </c>
    </row>
    <row r="189" spans="1:30" x14ac:dyDescent="0.25">
      <c r="A189" s="20">
        <v>1184</v>
      </c>
      <c r="B189" t="s">
        <v>155</v>
      </c>
      <c r="C189" t="s">
        <v>289</v>
      </c>
      <c r="D189" t="s">
        <v>9</v>
      </c>
      <c r="E189" t="s">
        <v>28</v>
      </c>
      <c r="F189" t="s">
        <v>262</v>
      </c>
      <c r="G189" s="2">
        <v>132314980000</v>
      </c>
      <c r="H189" s="2">
        <v>0</v>
      </c>
      <c r="I189" s="2">
        <v>132314980000</v>
      </c>
      <c r="J189" s="2">
        <v>202943605</v>
      </c>
      <c r="K189" s="2">
        <v>0</v>
      </c>
      <c r="L189" s="2">
        <v>202943605</v>
      </c>
      <c r="M189" s="2">
        <v>150017613</v>
      </c>
      <c r="N189" s="2">
        <v>0</v>
      </c>
      <c r="O189" s="2">
        <v>150017613</v>
      </c>
      <c r="P189" s="15">
        <v>0.1</v>
      </c>
      <c r="Q189" s="2">
        <v>0</v>
      </c>
      <c r="R189" s="13">
        <v>0.25</v>
      </c>
      <c r="S189" s="15">
        <v>0.4</v>
      </c>
      <c r="T189" s="2">
        <v>37507045.200000003</v>
      </c>
      <c r="U189" s="2">
        <v>6000000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43507045.200000003</v>
      </c>
      <c r="AD189" t="s">
        <v>29</v>
      </c>
    </row>
    <row r="190" spans="1:30" x14ac:dyDescent="0.25">
      <c r="A190" s="20">
        <v>1189</v>
      </c>
      <c r="B190" t="s">
        <v>155</v>
      </c>
      <c r="C190" t="s">
        <v>288</v>
      </c>
      <c r="D190" t="s">
        <v>2</v>
      </c>
      <c r="E190" t="s">
        <v>212</v>
      </c>
      <c r="F190" t="s">
        <v>264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0.1</v>
      </c>
      <c r="Q190" s="2">
        <v>0</v>
      </c>
      <c r="R190" s="13">
        <v>0.3</v>
      </c>
      <c r="S190" s="15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0</v>
      </c>
      <c r="AD190" t="s">
        <v>195</v>
      </c>
    </row>
    <row r="191" spans="1:30" x14ac:dyDescent="0.25">
      <c r="A191" s="20">
        <v>1192</v>
      </c>
      <c r="B191" t="s">
        <v>155</v>
      </c>
      <c r="C191" t="s">
        <v>288</v>
      </c>
      <c r="D191" t="s">
        <v>2</v>
      </c>
      <c r="E191" t="s">
        <v>212</v>
      </c>
      <c r="F191" t="s">
        <v>265</v>
      </c>
      <c r="G191" s="2">
        <v>224343426900</v>
      </c>
      <c r="H191" s="2">
        <v>0</v>
      </c>
      <c r="I191" s="2">
        <v>224343426900</v>
      </c>
      <c r="J191" s="2">
        <v>364608090</v>
      </c>
      <c r="K191" s="2">
        <v>0</v>
      </c>
      <c r="L191" s="2">
        <v>364608090</v>
      </c>
      <c r="M191" s="2">
        <v>274870719.24000001</v>
      </c>
      <c r="N191" s="2">
        <v>0</v>
      </c>
      <c r="O191" s="2">
        <v>274870719.24000001</v>
      </c>
      <c r="P191" s="15">
        <v>0.1</v>
      </c>
      <c r="Q191" s="2">
        <v>0</v>
      </c>
      <c r="R191" s="13">
        <v>0.3</v>
      </c>
      <c r="S191" s="15">
        <v>0.45</v>
      </c>
      <c r="T191" s="2">
        <v>101191823.65800001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101191823.65800001</v>
      </c>
      <c r="AD191" t="s">
        <v>260</v>
      </c>
    </row>
    <row r="192" spans="1:30" x14ac:dyDescent="0.25">
      <c r="A192" s="20">
        <v>1194</v>
      </c>
      <c r="B192" t="s">
        <v>155</v>
      </c>
      <c r="C192" t="s">
        <v>288</v>
      </c>
      <c r="D192" t="s">
        <v>2</v>
      </c>
      <c r="E192" t="s">
        <v>333</v>
      </c>
      <c r="F192" t="s">
        <v>266</v>
      </c>
      <c r="G192" s="2">
        <v>13037340000</v>
      </c>
      <c r="H192" s="2">
        <v>356130000</v>
      </c>
      <c r="I192" s="2">
        <v>12681210000</v>
      </c>
      <c r="J192" s="2">
        <v>34292898</v>
      </c>
      <c r="K192" s="2">
        <v>1137505</v>
      </c>
      <c r="L192" s="2">
        <v>33155393</v>
      </c>
      <c r="M192" s="2">
        <v>29077962</v>
      </c>
      <c r="N192" s="2">
        <v>995053</v>
      </c>
      <c r="O192" s="2">
        <v>28082909</v>
      </c>
      <c r="P192" s="15">
        <v>0.1</v>
      </c>
      <c r="Q192" s="2">
        <v>99505.3</v>
      </c>
      <c r="R192" s="13">
        <v>0.3</v>
      </c>
      <c r="S192" s="15">
        <v>0</v>
      </c>
      <c r="T192" s="2">
        <v>8424872.6999999993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8524378</v>
      </c>
      <c r="AD192" t="s">
        <v>176</v>
      </c>
    </row>
    <row r="193" spans="1:30" x14ac:dyDescent="0.25">
      <c r="A193" s="20">
        <v>1196</v>
      </c>
      <c r="B193" t="s">
        <v>155</v>
      </c>
      <c r="C193" t="s">
        <v>288</v>
      </c>
      <c r="D193" t="s">
        <v>2</v>
      </c>
      <c r="E193" t="s">
        <v>8</v>
      </c>
      <c r="F193" t="s">
        <v>267</v>
      </c>
      <c r="G193" s="2">
        <v>5229076000</v>
      </c>
      <c r="H193" s="2">
        <v>3807735000</v>
      </c>
      <c r="I193" s="2">
        <v>1421341000</v>
      </c>
      <c r="J193" s="2">
        <v>13280594</v>
      </c>
      <c r="K193" s="2">
        <v>8544244</v>
      </c>
      <c r="L193" s="2">
        <v>4736350</v>
      </c>
      <c r="M193" s="2">
        <v>11188963.6</v>
      </c>
      <c r="N193" s="2">
        <v>7021150</v>
      </c>
      <c r="O193" s="2">
        <v>4167813.6</v>
      </c>
      <c r="P193" s="15">
        <v>0.1</v>
      </c>
      <c r="Q193" s="2">
        <v>702115</v>
      </c>
      <c r="R193" s="13">
        <v>0.3</v>
      </c>
      <c r="S193" s="15">
        <v>0</v>
      </c>
      <c r="T193" s="2">
        <v>1250344.08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1952459.08</v>
      </c>
      <c r="AD193" t="s">
        <v>35</v>
      </c>
    </row>
    <row r="194" spans="1:30" x14ac:dyDescent="0.25">
      <c r="A194" s="20">
        <v>1197</v>
      </c>
      <c r="B194" t="s">
        <v>155</v>
      </c>
      <c r="C194" t="s">
        <v>290</v>
      </c>
      <c r="D194" t="s">
        <v>2</v>
      </c>
      <c r="E194" t="s">
        <v>212</v>
      </c>
      <c r="F194" t="s">
        <v>268</v>
      </c>
      <c r="G194" s="2">
        <v>48546472000</v>
      </c>
      <c r="H194" s="2">
        <v>0</v>
      </c>
      <c r="I194" s="2">
        <v>48546472000</v>
      </c>
      <c r="J194" s="2">
        <v>94922088</v>
      </c>
      <c r="K194" s="2">
        <v>0</v>
      </c>
      <c r="L194" s="2">
        <v>94922088</v>
      </c>
      <c r="M194" s="2">
        <v>75503499.200000003</v>
      </c>
      <c r="N194" s="2">
        <v>0</v>
      </c>
      <c r="O194" s="2">
        <v>75503499.200000003</v>
      </c>
      <c r="P194" s="15">
        <v>0.1</v>
      </c>
      <c r="Q194" s="2">
        <v>0</v>
      </c>
      <c r="R194" s="13">
        <v>0.2</v>
      </c>
      <c r="S194" s="15">
        <v>0</v>
      </c>
      <c r="T194" s="2">
        <v>15100699.84</v>
      </c>
      <c r="U194" s="2">
        <v>5000000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20100699.84</v>
      </c>
      <c r="AD194" t="s">
        <v>195</v>
      </c>
    </row>
    <row r="195" spans="1:30" x14ac:dyDescent="0.25">
      <c r="A195" s="20">
        <v>1201</v>
      </c>
      <c r="B195" t="s">
        <v>155</v>
      </c>
      <c r="C195" t="s">
        <v>289</v>
      </c>
      <c r="D195" t="s">
        <v>2</v>
      </c>
      <c r="E195" t="s">
        <v>8</v>
      </c>
      <c r="F195" t="s">
        <v>269</v>
      </c>
      <c r="G195" s="2">
        <v>12470010000</v>
      </c>
      <c r="H195" s="2">
        <v>0</v>
      </c>
      <c r="I195" s="2">
        <v>12470010000</v>
      </c>
      <c r="J195" s="2">
        <v>39392203</v>
      </c>
      <c r="K195" s="2">
        <v>0</v>
      </c>
      <c r="L195" s="2">
        <v>39392203</v>
      </c>
      <c r="M195" s="2">
        <v>34404199</v>
      </c>
      <c r="N195" s="2">
        <v>0</v>
      </c>
      <c r="O195" s="2">
        <v>34404199</v>
      </c>
      <c r="P195" s="15">
        <v>0.1</v>
      </c>
      <c r="Q195" s="2">
        <v>0</v>
      </c>
      <c r="R195" s="13">
        <v>0.15</v>
      </c>
      <c r="S195" s="15">
        <v>0</v>
      </c>
      <c r="T195" s="2">
        <v>5160629.8499999996</v>
      </c>
      <c r="U195" s="2">
        <v>3000000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8160629.8499999996</v>
      </c>
      <c r="AD195" t="s">
        <v>40</v>
      </c>
    </row>
    <row r="196" spans="1:30" x14ac:dyDescent="0.25">
      <c r="A196" s="20">
        <v>1202</v>
      </c>
      <c r="B196" t="s">
        <v>155</v>
      </c>
      <c r="C196" t="s">
        <v>288</v>
      </c>
      <c r="D196" t="s">
        <v>2</v>
      </c>
      <c r="E196" t="s">
        <v>8</v>
      </c>
      <c r="F196" t="s">
        <v>270</v>
      </c>
      <c r="G196" s="2">
        <v>5455318200</v>
      </c>
      <c r="H196" s="2">
        <v>199215000</v>
      </c>
      <c r="I196" s="2">
        <v>5256103200</v>
      </c>
      <c r="J196" s="2">
        <v>14319545</v>
      </c>
      <c r="K196" s="2">
        <v>644098</v>
      </c>
      <c r="L196" s="2">
        <v>13675447</v>
      </c>
      <c r="M196" s="2">
        <v>12137417.720000001</v>
      </c>
      <c r="N196" s="2">
        <v>564412</v>
      </c>
      <c r="O196" s="2">
        <v>11573005.720000001</v>
      </c>
      <c r="P196" s="15">
        <v>0.1</v>
      </c>
      <c r="Q196" s="2">
        <v>56441.2</v>
      </c>
      <c r="R196" s="13">
        <v>0.3</v>
      </c>
      <c r="S196" s="15">
        <v>0</v>
      </c>
      <c r="T196" s="2">
        <v>3471901.716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3528342.9160000002</v>
      </c>
      <c r="AD196" t="s">
        <v>110</v>
      </c>
    </row>
    <row r="197" spans="1:30" x14ac:dyDescent="0.25">
      <c r="A197" s="20">
        <v>1203</v>
      </c>
      <c r="B197" t="s">
        <v>155</v>
      </c>
      <c r="C197" t="s">
        <v>289</v>
      </c>
      <c r="D197" t="s">
        <v>2</v>
      </c>
      <c r="E197" t="s">
        <v>4</v>
      </c>
      <c r="F197" t="s">
        <v>271</v>
      </c>
      <c r="G197" s="2">
        <v>344534498000</v>
      </c>
      <c r="H197" s="2">
        <v>0</v>
      </c>
      <c r="I197" s="2">
        <v>344534498000</v>
      </c>
      <c r="J197" s="2">
        <v>532612004</v>
      </c>
      <c r="K197" s="2">
        <v>0</v>
      </c>
      <c r="L197" s="2">
        <v>532612004</v>
      </c>
      <c r="M197" s="2">
        <v>394798204.80000001</v>
      </c>
      <c r="N197" s="2">
        <v>0</v>
      </c>
      <c r="O197" s="2">
        <v>394798204.80000001</v>
      </c>
      <c r="P197" s="15">
        <v>0.1</v>
      </c>
      <c r="Q197" s="2">
        <v>0</v>
      </c>
      <c r="R197" s="13">
        <v>0.25</v>
      </c>
      <c r="S197" s="15">
        <v>0.5</v>
      </c>
      <c r="T197" s="2">
        <v>159899102.40000001</v>
      </c>
      <c r="U197" s="2">
        <v>7000000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166899102.40000001</v>
      </c>
      <c r="AD197" t="s">
        <v>6</v>
      </c>
    </row>
    <row r="198" spans="1:30" x14ac:dyDescent="0.25">
      <c r="A198" s="20">
        <v>1206</v>
      </c>
      <c r="B198" t="s">
        <v>155</v>
      </c>
      <c r="C198" t="s">
        <v>289</v>
      </c>
      <c r="D198" t="s">
        <v>2</v>
      </c>
      <c r="E198" t="s">
        <v>4</v>
      </c>
      <c r="F198" t="s">
        <v>272</v>
      </c>
      <c r="G198" s="2">
        <v>26239483000</v>
      </c>
      <c r="H198" s="2">
        <v>2829058000</v>
      </c>
      <c r="I198" s="2">
        <v>23410425000</v>
      </c>
      <c r="J198" s="2">
        <v>60469685</v>
      </c>
      <c r="K198" s="2">
        <v>6965413</v>
      </c>
      <c r="L198" s="2">
        <v>53504272</v>
      </c>
      <c r="M198" s="2">
        <v>49973891.799999997</v>
      </c>
      <c r="N198" s="2">
        <v>5833789.7999999998</v>
      </c>
      <c r="O198" s="2">
        <v>44140102</v>
      </c>
      <c r="P198" s="15">
        <v>0.1</v>
      </c>
      <c r="Q198" s="2">
        <v>583378.98</v>
      </c>
      <c r="R198" s="13">
        <v>0.15</v>
      </c>
      <c r="S198" s="15">
        <v>0</v>
      </c>
      <c r="T198" s="2">
        <v>6621015.2999999998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10204394.279999999</v>
      </c>
      <c r="AD198" t="s">
        <v>51</v>
      </c>
    </row>
    <row r="199" spans="1:30" x14ac:dyDescent="0.25">
      <c r="A199" s="20">
        <v>1207</v>
      </c>
      <c r="B199" t="s">
        <v>155</v>
      </c>
      <c r="C199" t="s">
        <v>288</v>
      </c>
      <c r="D199" t="s">
        <v>9</v>
      </c>
      <c r="E199" t="s">
        <v>16</v>
      </c>
      <c r="F199" t="s">
        <v>273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15">
        <v>0.1</v>
      </c>
      <c r="Q199" s="2">
        <v>0</v>
      </c>
      <c r="R199" s="13">
        <v>0.3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156</v>
      </c>
    </row>
    <row r="200" spans="1:30" x14ac:dyDescent="0.25">
      <c r="A200" s="20">
        <v>1211</v>
      </c>
      <c r="B200" t="s">
        <v>155</v>
      </c>
      <c r="C200" t="s">
        <v>289</v>
      </c>
      <c r="D200" t="s">
        <v>2</v>
      </c>
      <c r="E200" t="s">
        <v>333</v>
      </c>
      <c r="F200" t="s">
        <v>276</v>
      </c>
      <c r="G200" s="2">
        <v>19957437000</v>
      </c>
      <c r="H200" s="2">
        <v>1274042000</v>
      </c>
      <c r="I200" s="2">
        <v>18683395000</v>
      </c>
      <c r="J200" s="2">
        <v>51716698</v>
      </c>
      <c r="K200" s="2">
        <v>3515008</v>
      </c>
      <c r="L200" s="2">
        <v>48201690</v>
      </c>
      <c r="M200" s="2">
        <v>43733723.200000003</v>
      </c>
      <c r="N200" s="2">
        <v>3005391.2</v>
      </c>
      <c r="O200" s="2">
        <v>40728332</v>
      </c>
      <c r="P200" s="15">
        <v>0.1</v>
      </c>
      <c r="Q200" s="2">
        <v>300539.12</v>
      </c>
      <c r="R200" s="13">
        <v>0.15</v>
      </c>
      <c r="S200" s="15">
        <v>0</v>
      </c>
      <c r="T200" s="2">
        <v>6109249.7999999998</v>
      </c>
      <c r="U200" s="2">
        <v>3000000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9409788.9199999999</v>
      </c>
      <c r="AD200" t="s">
        <v>176</v>
      </c>
    </row>
    <row r="201" spans="1:30" x14ac:dyDescent="0.25">
      <c r="A201" s="20">
        <v>1214</v>
      </c>
      <c r="B201" t="s">
        <v>155</v>
      </c>
      <c r="C201" t="s">
        <v>289</v>
      </c>
      <c r="D201" t="s">
        <v>9</v>
      </c>
      <c r="E201" t="s">
        <v>10</v>
      </c>
      <c r="F201" t="s">
        <v>274</v>
      </c>
      <c r="G201" s="2">
        <v>29725561000</v>
      </c>
      <c r="H201" s="2">
        <v>0</v>
      </c>
      <c r="I201" s="2">
        <v>29725561000</v>
      </c>
      <c r="J201" s="2">
        <v>56304733</v>
      </c>
      <c r="K201" s="2">
        <v>0</v>
      </c>
      <c r="L201" s="2">
        <v>56304733</v>
      </c>
      <c r="M201" s="2">
        <v>44414508.600000001</v>
      </c>
      <c r="N201" s="2">
        <v>0</v>
      </c>
      <c r="O201" s="2">
        <v>44414508.600000001</v>
      </c>
      <c r="P201" s="15">
        <v>0.1</v>
      </c>
      <c r="Q201" s="2">
        <v>0</v>
      </c>
      <c r="R201" s="13">
        <v>0.15</v>
      </c>
      <c r="S201" s="15">
        <v>0</v>
      </c>
      <c r="T201" s="2">
        <v>6662176.29</v>
      </c>
      <c r="U201" s="2">
        <v>3000000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9662176.2899999991</v>
      </c>
      <c r="AD201" t="s">
        <v>75</v>
      </c>
    </row>
    <row r="202" spans="1:30" x14ac:dyDescent="0.25">
      <c r="A202" s="20">
        <v>1215</v>
      </c>
      <c r="B202" t="s">
        <v>155</v>
      </c>
      <c r="C202" t="s">
        <v>288</v>
      </c>
      <c r="D202" t="s">
        <v>2</v>
      </c>
      <c r="E202" t="s">
        <v>333</v>
      </c>
      <c r="F202" t="s">
        <v>275</v>
      </c>
      <c r="G202" s="2">
        <v>14806111400</v>
      </c>
      <c r="H202" s="2">
        <v>648700000</v>
      </c>
      <c r="I202" s="2">
        <v>14157411400</v>
      </c>
      <c r="J202" s="2">
        <v>40174544</v>
      </c>
      <c r="K202" s="2">
        <v>2001600</v>
      </c>
      <c r="L202" s="2">
        <v>38172944</v>
      </c>
      <c r="M202" s="2">
        <v>34252099.439999998</v>
      </c>
      <c r="N202" s="2">
        <v>1742120</v>
      </c>
      <c r="O202" s="2">
        <v>32509979.440000001</v>
      </c>
      <c r="P202" s="15">
        <v>0.1</v>
      </c>
      <c r="Q202" s="2">
        <v>174212</v>
      </c>
      <c r="R202" s="13">
        <v>0.3</v>
      </c>
      <c r="S202" s="15">
        <v>0</v>
      </c>
      <c r="T202" s="2">
        <v>9752993.8320000004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9927205.8320000004</v>
      </c>
      <c r="AD202" t="s">
        <v>94</v>
      </c>
    </row>
    <row r="203" spans="1:30" x14ac:dyDescent="0.25">
      <c r="A203" s="20">
        <v>1219</v>
      </c>
      <c r="B203" t="s">
        <v>155</v>
      </c>
      <c r="C203" t="s">
        <v>288</v>
      </c>
      <c r="D203" t="s">
        <v>2</v>
      </c>
      <c r="E203" t="s">
        <v>332</v>
      </c>
      <c r="F203" t="s">
        <v>277</v>
      </c>
      <c r="G203" s="2">
        <v>25168996000</v>
      </c>
      <c r="H203" s="2">
        <v>0</v>
      </c>
      <c r="I203" s="2">
        <v>25168996000</v>
      </c>
      <c r="J203" s="2">
        <v>39814626</v>
      </c>
      <c r="K203" s="2">
        <v>0</v>
      </c>
      <c r="L203" s="2">
        <v>39814626</v>
      </c>
      <c r="M203" s="2">
        <v>29747027.600000001</v>
      </c>
      <c r="N203" s="2">
        <v>0</v>
      </c>
      <c r="O203" s="2">
        <v>29747027.600000001</v>
      </c>
      <c r="P203" s="15">
        <v>0.1</v>
      </c>
      <c r="Q203" s="2">
        <v>0</v>
      </c>
      <c r="R203" s="13">
        <v>0.3</v>
      </c>
      <c r="S203" s="15">
        <v>0</v>
      </c>
      <c r="T203" s="2">
        <v>8924108.2799999993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8924108.2799999993</v>
      </c>
      <c r="AD203" t="s">
        <v>102</v>
      </c>
    </row>
    <row r="204" spans="1:30" x14ac:dyDescent="0.25">
      <c r="A204" s="20">
        <v>1220</v>
      </c>
      <c r="B204" t="s">
        <v>155</v>
      </c>
      <c r="C204" t="s">
        <v>289</v>
      </c>
      <c r="D204" t="s">
        <v>2</v>
      </c>
      <c r="E204" t="s">
        <v>332</v>
      </c>
      <c r="F204" t="s">
        <v>187</v>
      </c>
      <c r="G204" s="2">
        <v>11696551000</v>
      </c>
      <c r="H204" s="2">
        <v>5153149000</v>
      </c>
      <c r="I204" s="2">
        <v>6543402000</v>
      </c>
      <c r="J204" s="2">
        <v>30179951</v>
      </c>
      <c r="K204" s="2">
        <v>12126175</v>
      </c>
      <c r="L204" s="2">
        <v>18053776</v>
      </c>
      <c r="M204" s="2">
        <v>25501330.600000001</v>
      </c>
      <c r="N204" s="2">
        <v>10064915.4</v>
      </c>
      <c r="O204" s="2">
        <v>15436415.199999999</v>
      </c>
      <c r="P204" s="15">
        <v>0.1</v>
      </c>
      <c r="Q204" s="2">
        <v>1006491.54</v>
      </c>
      <c r="R204" s="13">
        <v>0.1</v>
      </c>
      <c r="S204" s="15">
        <v>0</v>
      </c>
      <c r="T204" s="2">
        <v>1543641.52</v>
      </c>
      <c r="U204" s="2">
        <v>2000000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4550133.0599999996</v>
      </c>
      <c r="AD204" t="s">
        <v>48</v>
      </c>
    </row>
    <row r="205" spans="1:30" x14ac:dyDescent="0.25">
      <c r="A205" s="20">
        <v>1224</v>
      </c>
      <c r="B205" t="s">
        <v>155</v>
      </c>
      <c r="C205" t="s">
        <v>289</v>
      </c>
      <c r="D205" t="s">
        <v>9</v>
      </c>
      <c r="E205" t="s">
        <v>28</v>
      </c>
      <c r="F205" t="s">
        <v>278</v>
      </c>
      <c r="G205" s="2">
        <v>1552538000</v>
      </c>
      <c r="H205" s="2">
        <v>0</v>
      </c>
      <c r="I205" s="2">
        <v>1552538000</v>
      </c>
      <c r="J205" s="2">
        <v>5084521</v>
      </c>
      <c r="K205" s="2">
        <v>0</v>
      </c>
      <c r="L205" s="2">
        <v>5084521</v>
      </c>
      <c r="M205" s="2">
        <v>4463505.8</v>
      </c>
      <c r="N205" s="2">
        <v>0</v>
      </c>
      <c r="O205" s="2">
        <v>4463505.8</v>
      </c>
      <c r="P205" s="15">
        <v>0</v>
      </c>
      <c r="Q205" s="2">
        <v>0</v>
      </c>
      <c r="R205" s="13">
        <v>0</v>
      </c>
      <c r="S205" s="15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0</v>
      </c>
      <c r="AD205" t="s">
        <v>34</v>
      </c>
    </row>
    <row r="206" spans="1:30" x14ac:dyDescent="0.25">
      <c r="A206" s="20">
        <v>1225</v>
      </c>
      <c r="B206" t="s">
        <v>155</v>
      </c>
      <c r="C206" t="s">
        <v>289</v>
      </c>
      <c r="D206" t="s">
        <v>9</v>
      </c>
      <c r="E206" t="s">
        <v>10</v>
      </c>
      <c r="F206" t="s">
        <v>279</v>
      </c>
      <c r="G206" s="2">
        <v>58943185400</v>
      </c>
      <c r="H206" s="2">
        <v>0</v>
      </c>
      <c r="I206" s="2">
        <v>58943185400</v>
      </c>
      <c r="J206" s="2">
        <v>125869408</v>
      </c>
      <c r="K206" s="2">
        <v>0</v>
      </c>
      <c r="L206" s="2">
        <v>125869408</v>
      </c>
      <c r="M206" s="2">
        <v>102292133.84</v>
      </c>
      <c r="N206" s="2">
        <v>0</v>
      </c>
      <c r="O206" s="2">
        <v>102292133.84</v>
      </c>
      <c r="P206" s="15">
        <v>0.1</v>
      </c>
      <c r="Q206" s="2">
        <v>0</v>
      </c>
      <c r="R206" s="13">
        <v>0.25</v>
      </c>
      <c r="S206" s="15">
        <v>0</v>
      </c>
      <c r="T206" s="2">
        <v>25573033.460000001</v>
      </c>
      <c r="U206" s="2">
        <v>5000000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30573033.460000001</v>
      </c>
      <c r="AD206" t="s">
        <v>67</v>
      </c>
    </row>
    <row r="207" spans="1:30" x14ac:dyDescent="0.25">
      <c r="A207" s="20">
        <v>1226</v>
      </c>
      <c r="B207" t="s">
        <v>155</v>
      </c>
      <c r="C207" t="s">
        <v>289</v>
      </c>
      <c r="D207" t="s">
        <v>9</v>
      </c>
      <c r="E207" t="s">
        <v>10</v>
      </c>
      <c r="F207" t="s">
        <v>280</v>
      </c>
      <c r="G207" s="2">
        <v>19209382000</v>
      </c>
      <c r="H207" s="2">
        <v>0</v>
      </c>
      <c r="I207" s="2">
        <v>19209382000</v>
      </c>
      <c r="J207" s="2">
        <v>49617665</v>
      </c>
      <c r="K207" s="2">
        <v>0</v>
      </c>
      <c r="L207" s="2">
        <v>49617665</v>
      </c>
      <c r="M207" s="2">
        <v>41933912.200000003</v>
      </c>
      <c r="N207" s="2">
        <v>0</v>
      </c>
      <c r="O207" s="2">
        <v>41933912.200000003</v>
      </c>
      <c r="P207" s="15">
        <v>0.1</v>
      </c>
      <c r="Q207" s="2">
        <v>0</v>
      </c>
      <c r="R207" s="13">
        <v>0.15</v>
      </c>
      <c r="S207" s="15">
        <v>0</v>
      </c>
      <c r="T207" s="2">
        <v>6290086.8300000001</v>
      </c>
      <c r="U207" s="2">
        <v>3000000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9290086.8300000001</v>
      </c>
      <c r="AD207" t="s">
        <v>201</v>
      </c>
    </row>
    <row r="208" spans="1:30" x14ac:dyDescent="0.25">
      <c r="A208" s="20">
        <v>1227</v>
      </c>
      <c r="B208" t="s">
        <v>155</v>
      </c>
      <c r="C208" t="s">
        <v>289</v>
      </c>
      <c r="D208" t="s">
        <v>2</v>
      </c>
      <c r="E208" t="s">
        <v>8</v>
      </c>
      <c r="F208" t="s">
        <v>281</v>
      </c>
      <c r="G208" s="2">
        <v>25741562500</v>
      </c>
      <c r="H208" s="2">
        <v>0</v>
      </c>
      <c r="I208" s="2">
        <v>25741562500</v>
      </c>
      <c r="J208" s="2">
        <v>71763842</v>
      </c>
      <c r="K208" s="2">
        <v>0</v>
      </c>
      <c r="L208" s="2">
        <v>71763842</v>
      </c>
      <c r="M208" s="2">
        <v>61467217</v>
      </c>
      <c r="N208" s="2">
        <v>0</v>
      </c>
      <c r="O208" s="2">
        <v>61467217</v>
      </c>
      <c r="P208" s="15">
        <v>0.1</v>
      </c>
      <c r="Q208" s="2">
        <v>0</v>
      </c>
      <c r="R208" s="13">
        <v>0.2</v>
      </c>
      <c r="S208" s="15">
        <v>0</v>
      </c>
      <c r="T208" s="2">
        <v>12293443.4</v>
      </c>
      <c r="U208" s="2">
        <v>4000000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16293443.4</v>
      </c>
      <c r="AD208" t="s">
        <v>44</v>
      </c>
    </row>
    <row r="209" spans="1:30" x14ac:dyDescent="0.25">
      <c r="A209" s="20">
        <v>1230</v>
      </c>
      <c r="B209" t="s">
        <v>155</v>
      </c>
      <c r="C209" t="s">
        <v>290</v>
      </c>
      <c r="D209" t="s">
        <v>2</v>
      </c>
      <c r="E209" t="s">
        <v>8</v>
      </c>
      <c r="F209" t="s">
        <v>50</v>
      </c>
      <c r="G209" s="2">
        <v>7489701000</v>
      </c>
      <c r="H209" s="2">
        <v>0</v>
      </c>
      <c r="I209" s="2">
        <v>7489701000</v>
      </c>
      <c r="J209" s="2">
        <v>19958327</v>
      </c>
      <c r="K209" s="2">
        <v>0</v>
      </c>
      <c r="L209" s="2">
        <v>19958327</v>
      </c>
      <c r="M209" s="2">
        <v>16962446.600000001</v>
      </c>
      <c r="N209" s="2">
        <v>0</v>
      </c>
      <c r="O209" s="2">
        <v>16962446.600000001</v>
      </c>
      <c r="P209" s="15">
        <v>0.1</v>
      </c>
      <c r="Q209" s="2">
        <v>0</v>
      </c>
      <c r="R209" s="13">
        <v>0.1</v>
      </c>
      <c r="S209" s="15">
        <v>0</v>
      </c>
      <c r="T209" s="2">
        <v>1696244.66</v>
      </c>
      <c r="U209" s="2">
        <v>2000000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3696244.66</v>
      </c>
      <c r="AD209" t="s">
        <v>53</v>
      </c>
    </row>
    <row r="210" spans="1:30" x14ac:dyDescent="0.25">
      <c r="A210" s="20">
        <v>1231</v>
      </c>
      <c r="B210" t="s">
        <v>155</v>
      </c>
      <c r="C210" t="s">
        <v>288</v>
      </c>
      <c r="D210" t="s">
        <v>2</v>
      </c>
      <c r="E210" t="s">
        <v>8</v>
      </c>
      <c r="F210" t="s">
        <v>282</v>
      </c>
      <c r="G210" s="2">
        <v>58800635500</v>
      </c>
      <c r="H210" s="2">
        <v>13914707000</v>
      </c>
      <c r="I210" s="2">
        <v>44885928500</v>
      </c>
      <c r="J210" s="2">
        <v>112566567</v>
      </c>
      <c r="K210" s="2">
        <v>34761817</v>
      </c>
      <c r="L210" s="2">
        <v>77804750</v>
      </c>
      <c r="M210" s="2">
        <v>89046312.799999997</v>
      </c>
      <c r="N210" s="2">
        <v>29195934.199999999</v>
      </c>
      <c r="O210" s="2">
        <v>59850378.600000001</v>
      </c>
      <c r="P210" s="15">
        <v>0.1</v>
      </c>
      <c r="Q210" s="2">
        <v>2919593.42</v>
      </c>
      <c r="R210" s="13">
        <v>0.3</v>
      </c>
      <c r="S210" s="15">
        <v>0</v>
      </c>
      <c r="T210" s="2">
        <v>17955113.579999998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20874707</v>
      </c>
      <c r="AD210" t="s">
        <v>110</v>
      </c>
    </row>
    <row r="211" spans="1:30" x14ac:dyDescent="0.25">
      <c r="A211" s="20">
        <v>1232</v>
      </c>
      <c r="B211" t="s">
        <v>155</v>
      </c>
      <c r="C211" t="s">
        <v>289</v>
      </c>
      <c r="D211" t="s">
        <v>2</v>
      </c>
      <c r="E211" t="s">
        <v>4</v>
      </c>
      <c r="F211" t="s">
        <v>283</v>
      </c>
      <c r="G211" s="2">
        <v>9119100000</v>
      </c>
      <c r="H211" s="2">
        <v>594821000</v>
      </c>
      <c r="I211" s="2">
        <v>8524279000</v>
      </c>
      <c r="J211" s="2">
        <v>23440781</v>
      </c>
      <c r="K211" s="2">
        <v>1704939</v>
      </c>
      <c r="L211" s="2">
        <v>21735842</v>
      </c>
      <c r="M211" s="2">
        <v>19793141</v>
      </c>
      <c r="N211" s="2">
        <v>1467010.6</v>
      </c>
      <c r="O211" s="2">
        <v>18326130.399999999</v>
      </c>
      <c r="P211" s="15">
        <v>0.1</v>
      </c>
      <c r="Q211" s="2">
        <v>146701.06</v>
      </c>
      <c r="R211" s="13">
        <v>0.1</v>
      </c>
      <c r="S211" s="15">
        <v>0</v>
      </c>
      <c r="T211" s="2">
        <v>1832613.04</v>
      </c>
      <c r="U211" s="2">
        <v>1000000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2979314.1</v>
      </c>
      <c r="AD211" t="s">
        <v>231</v>
      </c>
    </row>
    <row r="212" spans="1:30" x14ac:dyDescent="0.25">
      <c r="A212" s="20">
        <v>1235</v>
      </c>
      <c r="B212" t="s">
        <v>155</v>
      </c>
      <c r="C212" t="s">
        <v>289</v>
      </c>
      <c r="D212" t="s">
        <v>2</v>
      </c>
      <c r="E212" t="s">
        <v>333</v>
      </c>
      <c r="F212" t="s">
        <v>284</v>
      </c>
      <c r="G212" s="2">
        <v>53541302000</v>
      </c>
      <c r="H212" s="2">
        <v>2899640000</v>
      </c>
      <c r="I212" s="2">
        <v>50641662000</v>
      </c>
      <c r="J212" s="2">
        <v>99952154</v>
      </c>
      <c r="K212" s="2">
        <v>7665250</v>
      </c>
      <c r="L212" s="2">
        <v>92286904</v>
      </c>
      <c r="M212" s="2">
        <v>78535633.200000003</v>
      </c>
      <c r="N212" s="2">
        <v>6505394</v>
      </c>
      <c r="O212" s="2">
        <v>72030239.200000003</v>
      </c>
      <c r="P212" s="15">
        <v>0.1</v>
      </c>
      <c r="Q212" s="2">
        <v>650539.4</v>
      </c>
      <c r="R212" s="13">
        <v>0.2</v>
      </c>
      <c r="S212" s="15">
        <v>0</v>
      </c>
      <c r="T212" s="2">
        <v>14406047.84</v>
      </c>
      <c r="U212" s="2">
        <v>4000000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19056587.239999998</v>
      </c>
      <c r="AD212" t="s">
        <v>176</v>
      </c>
    </row>
    <row r="213" spans="1:30" x14ac:dyDescent="0.25">
      <c r="A213" s="20">
        <v>1238</v>
      </c>
      <c r="B213" t="s">
        <v>155</v>
      </c>
      <c r="C213" t="s">
        <v>288</v>
      </c>
      <c r="D213" t="s">
        <v>2</v>
      </c>
      <c r="E213" t="s">
        <v>333</v>
      </c>
      <c r="F213" t="s">
        <v>285</v>
      </c>
      <c r="G213" s="2">
        <v>7277243900</v>
      </c>
      <c r="H213" s="2">
        <v>2115325000</v>
      </c>
      <c r="I213" s="2">
        <v>5161918900</v>
      </c>
      <c r="J213" s="2">
        <v>21502388</v>
      </c>
      <c r="K213" s="2">
        <v>4834640</v>
      </c>
      <c r="L213" s="2">
        <v>16667748</v>
      </c>
      <c r="M213" s="2">
        <v>18591490.440000001</v>
      </c>
      <c r="N213" s="2">
        <v>3988510</v>
      </c>
      <c r="O213" s="2">
        <v>14602980.439999999</v>
      </c>
      <c r="P213" s="15">
        <v>0.1</v>
      </c>
      <c r="Q213" s="2">
        <v>398851</v>
      </c>
      <c r="R213" s="13">
        <v>0.3</v>
      </c>
      <c r="S213" s="15">
        <v>0</v>
      </c>
      <c r="T213" s="2">
        <v>4380894.1320000002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4779745.1320000002</v>
      </c>
      <c r="AD213" t="s">
        <v>176</v>
      </c>
    </row>
    <row r="214" spans="1:30" x14ac:dyDescent="0.25">
      <c r="A214" s="20">
        <v>1240</v>
      </c>
      <c r="B214" t="s">
        <v>155</v>
      </c>
      <c r="C214" t="s">
        <v>289</v>
      </c>
      <c r="D214" t="s">
        <v>2</v>
      </c>
      <c r="E214" t="s">
        <v>8</v>
      </c>
      <c r="F214" t="s">
        <v>286</v>
      </c>
      <c r="G214" s="2">
        <v>6540186000</v>
      </c>
      <c r="H214" s="2">
        <v>0</v>
      </c>
      <c r="I214" s="2">
        <v>6540186000</v>
      </c>
      <c r="J214" s="2">
        <v>17839358</v>
      </c>
      <c r="K214" s="2">
        <v>0</v>
      </c>
      <c r="L214" s="2">
        <v>17839358</v>
      </c>
      <c r="M214" s="2">
        <v>15223283.6</v>
      </c>
      <c r="N214" s="2">
        <v>0</v>
      </c>
      <c r="O214" s="2">
        <v>15223283.6</v>
      </c>
      <c r="P214" s="15">
        <v>0.1</v>
      </c>
      <c r="Q214" s="2">
        <v>0</v>
      </c>
      <c r="R214" s="13">
        <v>0.1</v>
      </c>
      <c r="S214" s="15">
        <v>0</v>
      </c>
      <c r="T214" s="2">
        <v>1522328.36</v>
      </c>
      <c r="U214" s="2">
        <v>1000000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2522328.36</v>
      </c>
      <c r="AD214" t="s">
        <v>40</v>
      </c>
    </row>
    <row r="215" spans="1:30" x14ac:dyDescent="0.25">
      <c r="A215" s="20">
        <v>1241</v>
      </c>
      <c r="B215" t="s">
        <v>155</v>
      </c>
      <c r="C215" t="s">
        <v>288</v>
      </c>
      <c r="D215" t="s">
        <v>2</v>
      </c>
      <c r="E215" t="s">
        <v>333</v>
      </c>
      <c r="F215" t="s">
        <v>287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15">
        <v>0.1</v>
      </c>
      <c r="Q215" s="2">
        <v>0</v>
      </c>
      <c r="R215" s="13">
        <v>0.3</v>
      </c>
      <c r="S215" s="15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0</v>
      </c>
      <c r="AD215" t="s">
        <v>94</v>
      </c>
    </row>
    <row r="216" spans="1:30" x14ac:dyDescent="0.25">
      <c r="A216" s="20">
        <v>1245</v>
      </c>
      <c r="B216" t="s">
        <v>155</v>
      </c>
      <c r="C216" t="s">
        <v>288</v>
      </c>
      <c r="D216" t="s">
        <v>2</v>
      </c>
      <c r="E216" t="s">
        <v>333</v>
      </c>
      <c r="F216" t="s">
        <v>291</v>
      </c>
      <c r="G216" s="2">
        <v>89954838000</v>
      </c>
      <c r="H216" s="2">
        <v>0</v>
      </c>
      <c r="I216" s="2">
        <v>89954838000</v>
      </c>
      <c r="J216" s="2">
        <v>143825098</v>
      </c>
      <c r="K216" s="2">
        <v>0</v>
      </c>
      <c r="L216" s="2">
        <v>143825098</v>
      </c>
      <c r="M216" s="2">
        <v>107843162.8</v>
      </c>
      <c r="N216" s="2">
        <v>0</v>
      </c>
      <c r="O216" s="2">
        <v>107843162.8</v>
      </c>
      <c r="P216" s="15">
        <v>0.1</v>
      </c>
      <c r="Q216" s="2">
        <v>0</v>
      </c>
      <c r="R216" s="13">
        <v>0.3</v>
      </c>
      <c r="S216" s="15">
        <v>0</v>
      </c>
      <c r="T216" s="2">
        <v>32352948.84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32352948.84</v>
      </c>
      <c r="AD216" t="s">
        <v>176</v>
      </c>
    </row>
    <row r="217" spans="1:30" x14ac:dyDescent="0.25">
      <c r="A217" s="20">
        <v>1250</v>
      </c>
      <c r="B217" t="s">
        <v>155</v>
      </c>
      <c r="C217" t="s">
        <v>288</v>
      </c>
      <c r="D217" t="s">
        <v>2</v>
      </c>
      <c r="E217" t="s">
        <v>332</v>
      </c>
      <c r="F217" t="s">
        <v>296</v>
      </c>
      <c r="G217" s="2">
        <v>9624148000</v>
      </c>
      <c r="H217" s="2">
        <v>13860000</v>
      </c>
      <c r="I217" s="2">
        <v>9610288000</v>
      </c>
      <c r="J217" s="2">
        <v>23334385</v>
      </c>
      <c r="K217" s="2">
        <v>48511</v>
      </c>
      <c r="L217" s="2">
        <v>23285874</v>
      </c>
      <c r="M217" s="2">
        <v>19484725.800000001</v>
      </c>
      <c r="N217" s="2">
        <v>42967</v>
      </c>
      <c r="O217" s="2">
        <v>19441758.800000001</v>
      </c>
      <c r="P217" s="15">
        <v>0.1</v>
      </c>
      <c r="Q217" s="2">
        <v>4296.7</v>
      </c>
      <c r="R217" s="13">
        <v>0.3</v>
      </c>
      <c r="S217" s="15">
        <v>0</v>
      </c>
      <c r="T217" s="2">
        <v>5832527.6399999997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5836824.3399999999</v>
      </c>
      <c r="AD217" t="s">
        <v>102</v>
      </c>
    </row>
    <row r="218" spans="1:30" x14ac:dyDescent="0.25">
      <c r="A218" s="20">
        <v>1251</v>
      </c>
      <c r="B218" t="s">
        <v>155</v>
      </c>
      <c r="C218" t="s">
        <v>288</v>
      </c>
      <c r="D218" t="s">
        <v>2</v>
      </c>
      <c r="E218" t="s">
        <v>333</v>
      </c>
      <c r="F218" t="s">
        <v>292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0.1</v>
      </c>
      <c r="Q218" s="2">
        <v>0</v>
      </c>
      <c r="R218" s="13">
        <v>0.3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94</v>
      </c>
    </row>
    <row r="219" spans="1:30" x14ac:dyDescent="0.25">
      <c r="A219" s="20">
        <v>1253</v>
      </c>
      <c r="B219" t="s">
        <v>155</v>
      </c>
      <c r="C219" t="s">
        <v>288</v>
      </c>
      <c r="D219" t="s">
        <v>2</v>
      </c>
      <c r="E219" t="s">
        <v>212</v>
      </c>
      <c r="F219" t="s">
        <v>293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5">
        <v>0.1</v>
      </c>
      <c r="Q219" s="2">
        <v>0</v>
      </c>
      <c r="R219" s="13">
        <v>0.3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195</v>
      </c>
    </row>
    <row r="220" spans="1:30" x14ac:dyDescent="0.25">
      <c r="A220" s="20">
        <v>1254</v>
      </c>
      <c r="B220" t="s">
        <v>155</v>
      </c>
      <c r="C220" t="s">
        <v>289</v>
      </c>
      <c r="D220" t="s">
        <v>2</v>
      </c>
      <c r="E220" t="s">
        <v>8</v>
      </c>
      <c r="F220" t="s">
        <v>297</v>
      </c>
      <c r="G220" s="2">
        <v>41977303000</v>
      </c>
      <c r="H220" s="2">
        <v>5063000</v>
      </c>
      <c r="I220" s="2">
        <v>41972240000</v>
      </c>
      <c r="J220" s="2">
        <v>78890082</v>
      </c>
      <c r="K220" s="2">
        <v>17723</v>
      </c>
      <c r="L220" s="2">
        <v>78872359</v>
      </c>
      <c r="M220" s="2">
        <v>62099160.799999997</v>
      </c>
      <c r="N220" s="2">
        <v>15697.8</v>
      </c>
      <c r="O220" s="2">
        <v>62083463</v>
      </c>
      <c r="P220" s="15">
        <v>0.1</v>
      </c>
      <c r="Q220" s="2">
        <v>1569.78</v>
      </c>
      <c r="R220" s="13">
        <v>0.2</v>
      </c>
      <c r="S220" s="15">
        <v>0</v>
      </c>
      <c r="T220" s="2">
        <v>12416692.6</v>
      </c>
      <c r="U220" s="2">
        <v>4000000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16418262.380000001</v>
      </c>
      <c r="AD220" t="s">
        <v>53</v>
      </c>
    </row>
    <row r="221" spans="1:30" x14ac:dyDescent="0.25">
      <c r="A221" s="20">
        <v>1255</v>
      </c>
      <c r="B221" t="s">
        <v>155</v>
      </c>
      <c r="C221" t="s">
        <v>289</v>
      </c>
      <c r="D221" t="s">
        <v>2</v>
      </c>
      <c r="E221" t="s">
        <v>8</v>
      </c>
      <c r="F221" t="s">
        <v>298</v>
      </c>
      <c r="G221" s="2">
        <v>9950860400</v>
      </c>
      <c r="H221" s="2">
        <v>153590000</v>
      </c>
      <c r="I221" s="2">
        <v>9797270400</v>
      </c>
      <c r="J221" s="2">
        <v>29196066</v>
      </c>
      <c r="K221" s="2">
        <v>537565</v>
      </c>
      <c r="L221" s="2">
        <v>28658501</v>
      </c>
      <c r="M221" s="2">
        <v>25215721.84</v>
      </c>
      <c r="N221" s="2">
        <v>476129</v>
      </c>
      <c r="O221" s="2">
        <v>24739592.84</v>
      </c>
      <c r="P221" s="15">
        <v>0.1</v>
      </c>
      <c r="Q221" s="2">
        <v>47612.9</v>
      </c>
      <c r="R221" s="13">
        <v>0.1</v>
      </c>
      <c r="S221" s="15">
        <v>0</v>
      </c>
      <c r="T221" s="2">
        <v>2473959.284</v>
      </c>
      <c r="U221" s="2">
        <v>2000000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4521572.1840000004</v>
      </c>
      <c r="AD221" t="s">
        <v>110</v>
      </c>
    </row>
    <row r="222" spans="1:30" x14ac:dyDescent="0.25">
      <c r="A222" s="20">
        <v>1258</v>
      </c>
      <c r="B222" t="s">
        <v>155</v>
      </c>
      <c r="C222" t="s">
        <v>289</v>
      </c>
      <c r="D222" t="s">
        <v>2</v>
      </c>
      <c r="E222" t="s">
        <v>8</v>
      </c>
      <c r="F222" t="s">
        <v>299</v>
      </c>
      <c r="G222" s="2">
        <v>491828359400</v>
      </c>
      <c r="H222" s="2">
        <v>540168000</v>
      </c>
      <c r="I222" s="2">
        <v>491288191400</v>
      </c>
      <c r="J222" s="2">
        <v>771437459</v>
      </c>
      <c r="K222" s="2">
        <v>1890589</v>
      </c>
      <c r="L222" s="2">
        <v>769546870</v>
      </c>
      <c r="M222" s="2">
        <v>574706115.24000001</v>
      </c>
      <c r="N222" s="2">
        <v>1674521.8</v>
      </c>
      <c r="O222" s="2">
        <v>573031593.44000006</v>
      </c>
      <c r="P222" s="15">
        <v>0.1</v>
      </c>
      <c r="Q222" s="2">
        <v>167452.18</v>
      </c>
      <c r="R222" s="13">
        <v>0.25</v>
      </c>
      <c r="S222" s="15">
        <v>0.5</v>
      </c>
      <c r="T222" s="2">
        <v>249015796.72</v>
      </c>
      <c r="U222" s="2">
        <v>7000000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256183248.90000001</v>
      </c>
      <c r="AD222" t="s">
        <v>49</v>
      </c>
    </row>
    <row r="223" spans="1:30" x14ac:dyDescent="0.25">
      <c r="A223" s="20">
        <v>1259</v>
      </c>
      <c r="B223" t="s">
        <v>155</v>
      </c>
      <c r="C223" t="s">
        <v>288</v>
      </c>
      <c r="D223" t="s">
        <v>2</v>
      </c>
      <c r="E223" t="s">
        <v>333</v>
      </c>
      <c r="F223" t="s">
        <v>318</v>
      </c>
      <c r="G223" s="2">
        <v>1481520000</v>
      </c>
      <c r="H223" s="2">
        <v>0</v>
      </c>
      <c r="I223" s="2">
        <v>1481520000</v>
      </c>
      <c r="J223" s="2">
        <v>4801673</v>
      </c>
      <c r="K223" s="2">
        <v>0</v>
      </c>
      <c r="L223" s="2">
        <v>4801673</v>
      </c>
      <c r="M223" s="2">
        <v>4209065</v>
      </c>
      <c r="N223" s="2">
        <v>0</v>
      </c>
      <c r="O223" s="2">
        <v>4209065</v>
      </c>
      <c r="P223" s="15">
        <v>0.1</v>
      </c>
      <c r="Q223" s="2">
        <v>0</v>
      </c>
      <c r="R223" s="13">
        <v>0.3</v>
      </c>
      <c r="S223" s="15">
        <v>0</v>
      </c>
      <c r="T223" s="2">
        <v>1262719.5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1262719.5</v>
      </c>
      <c r="AD223" t="s">
        <v>176</v>
      </c>
    </row>
    <row r="224" spans="1:30" x14ac:dyDescent="0.25">
      <c r="A224" s="20">
        <v>1260</v>
      </c>
      <c r="B224" t="s">
        <v>155</v>
      </c>
      <c r="C224" t="s">
        <v>288</v>
      </c>
      <c r="D224" t="s">
        <v>2</v>
      </c>
      <c r="E224" t="s">
        <v>212</v>
      </c>
      <c r="F224" t="s">
        <v>300</v>
      </c>
      <c r="G224" s="2">
        <v>3871991000</v>
      </c>
      <c r="H224" s="2">
        <v>0</v>
      </c>
      <c r="I224" s="2">
        <v>3871991000</v>
      </c>
      <c r="J224" s="2">
        <v>10677116</v>
      </c>
      <c r="K224" s="2">
        <v>0</v>
      </c>
      <c r="L224" s="2">
        <v>10677116</v>
      </c>
      <c r="M224" s="2">
        <v>9128319.5999999996</v>
      </c>
      <c r="N224" s="2">
        <v>0</v>
      </c>
      <c r="O224" s="2">
        <v>9128319.5999999996</v>
      </c>
      <c r="P224" s="15">
        <v>0.1</v>
      </c>
      <c r="Q224" s="2">
        <v>0</v>
      </c>
      <c r="R224" s="13">
        <v>0.3</v>
      </c>
      <c r="S224" s="15">
        <v>0</v>
      </c>
      <c r="T224" s="2">
        <v>2738495.88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2738495.88</v>
      </c>
      <c r="AD224" t="s">
        <v>260</v>
      </c>
    </row>
    <row r="225" spans="1:30" x14ac:dyDescent="0.25">
      <c r="A225" s="20">
        <v>1262</v>
      </c>
      <c r="B225" t="s">
        <v>155</v>
      </c>
      <c r="C225" t="s">
        <v>288</v>
      </c>
      <c r="D225" t="s">
        <v>2</v>
      </c>
      <c r="E225" t="s">
        <v>332</v>
      </c>
      <c r="F225" t="s">
        <v>301</v>
      </c>
      <c r="G225" s="2">
        <v>16784716000</v>
      </c>
      <c r="H225" s="2">
        <v>0</v>
      </c>
      <c r="I225" s="2">
        <v>16784716000</v>
      </c>
      <c r="J225" s="2">
        <v>37441306</v>
      </c>
      <c r="K225" s="2">
        <v>0</v>
      </c>
      <c r="L225" s="2">
        <v>37441306</v>
      </c>
      <c r="M225" s="2">
        <v>30727419.600000001</v>
      </c>
      <c r="N225" s="2">
        <v>0</v>
      </c>
      <c r="O225" s="2">
        <v>30727419.600000001</v>
      </c>
      <c r="P225" s="15">
        <v>0.1</v>
      </c>
      <c r="Q225" s="2">
        <v>0</v>
      </c>
      <c r="R225" s="13">
        <v>0.3</v>
      </c>
      <c r="S225" s="15">
        <v>0</v>
      </c>
      <c r="T225" s="2">
        <v>9218225.8800000008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9218225.8800000008</v>
      </c>
      <c r="AD225" t="s">
        <v>48</v>
      </c>
    </row>
    <row r="226" spans="1:30" x14ac:dyDescent="0.25">
      <c r="A226" s="20">
        <v>1264</v>
      </c>
      <c r="B226" t="s">
        <v>155</v>
      </c>
      <c r="C226" t="s">
        <v>288</v>
      </c>
      <c r="D226" t="s">
        <v>2</v>
      </c>
      <c r="E226" t="s">
        <v>4</v>
      </c>
      <c r="F226" t="s">
        <v>302</v>
      </c>
      <c r="G226" s="2">
        <v>3134788000</v>
      </c>
      <c r="H226" s="2">
        <v>673611000</v>
      </c>
      <c r="I226" s="2">
        <v>2461177000</v>
      </c>
      <c r="J226" s="2">
        <v>9843902</v>
      </c>
      <c r="K226" s="2">
        <v>2234263</v>
      </c>
      <c r="L226" s="2">
        <v>7609639</v>
      </c>
      <c r="M226" s="2">
        <v>8589986.8000000007</v>
      </c>
      <c r="N226" s="2">
        <v>1964818.6</v>
      </c>
      <c r="O226" s="2">
        <v>6625168.2000000002</v>
      </c>
      <c r="P226" s="15">
        <v>0.1</v>
      </c>
      <c r="Q226" s="2">
        <v>196481.86</v>
      </c>
      <c r="R226" s="13">
        <v>0.3</v>
      </c>
      <c r="S226" s="15">
        <v>0</v>
      </c>
      <c r="T226" s="2">
        <v>1987550.46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2184032.3199999998</v>
      </c>
      <c r="AD226" t="s">
        <v>51</v>
      </c>
    </row>
    <row r="227" spans="1:30" x14ac:dyDescent="0.25">
      <c r="A227" s="20">
        <v>1265</v>
      </c>
      <c r="B227" t="s">
        <v>155</v>
      </c>
      <c r="C227" t="s">
        <v>289</v>
      </c>
      <c r="D227" t="s">
        <v>9</v>
      </c>
      <c r="E227" t="s">
        <v>28</v>
      </c>
      <c r="F227" t="s">
        <v>303</v>
      </c>
      <c r="G227" s="2">
        <v>13879244500</v>
      </c>
      <c r="H227" s="2">
        <v>0</v>
      </c>
      <c r="I227" s="2">
        <v>13879244500</v>
      </c>
      <c r="J227" s="2">
        <v>36368481</v>
      </c>
      <c r="K227" s="2">
        <v>0</v>
      </c>
      <c r="L227" s="2">
        <v>36368481</v>
      </c>
      <c r="M227" s="2">
        <v>30816783.199999999</v>
      </c>
      <c r="N227" s="2">
        <v>0</v>
      </c>
      <c r="O227" s="2">
        <v>30816783.199999999</v>
      </c>
      <c r="P227" s="15">
        <v>0.1</v>
      </c>
      <c r="Q227" s="2">
        <v>0</v>
      </c>
      <c r="R227" s="13">
        <v>0.15</v>
      </c>
      <c r="S227" s="15">
        <v>0</v>
      </c>
      <c r="T227" s="2">
        <v>4622517.4800000004</v>
      </c>
      <c r="U227" s="2">
        <v>3000000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7622517.4800000004</v>
      </c>
      <c r="AD227" t="s">
        <v>29</v>
      </c>
    </row>
    <row r="228" spans="1:30" x14ac:dyDescent="0.25">
      <c r="A228" s="20">
        <v>1266</v>
      </c>
      <c r="B228" t="s">
        <v>155</v>
      </c>
      <c r="C228" t="s">
        <v>288</v>
      </c>
      <c r="D228" t="s">
        <v>9</v>
      </c>
      <c r="E228" t="s">
        <v>16</v>
      </c>
      <c r="F228" t="s">
        <v>304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5">
        <v>0.1</v>
      </c>
      <c r="Q228" s="2">
        <v>0</v>
      </c>
      <c r="R228" s="13">
        <v>0.3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20</v>
      </c>
    </row>
    <row r="229" spans="1:30" x14ac:dyDescent="0.25">
      <c r="A229" s="20">
        <v>1268</v>
      </c>
      <c r="B229" t="s">
        <v>155</v>
      </c>
      <c r="C229" t="s">
        <v>288</v>
      </c>
      <c r="D229" t="s">
        <v>2</v>
      </c>
      <c r="E229" t="s">
        <v>332</v>
      </c>
      <c r="F229" t="s">
        <v>307</v>
      </c>
      <c r="G229" s="2">
        <v>86704223000</v>
      </c>
      <c r="H229" s="2">
        <v>0</v>
      </c>
      <c r="I229" s="2">
        <v>86704223000</v>
      </c>
      <c r="J229" s="2">
        <v>130056679</v>
      </c>
      <c r="K229" s="2">
        <v>0</v>
      </c>
      <c r="L229" s="2">
        <v>130056679</v>
      </c>
      <c r="M229" s="2">
        <v>95374989.799999997</v>
      </c>
      <c r="N229" s="2">
        <v>0</v>
      </c>
      <c r="O229" s="2">
        <v>95374989.799999997</v>
      </c>
      <c r="P229" s="15">
        <v>0.1</v>
      </c>
      <c r="Q229" s="2">
        <v>0</v>
      </c>
      <c r="R229" s="13">
        <v>0.3</v>
      </c>
      <c r="S229" s="15">
        <v>0</v>
      </c>
      <c r="T229" s="2">
        <v>28612496.940000001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28612496.940000001</v>
      </c>
      <c r="AD229" t="s">
        <v>102</v>
      </c>
    </row>
    <row r="230" spans="1:30" x14ac:dyDescent="0.25">
      <c r="A230" s="20">
        <v>1273</v>
      </c>
      <c r="B230" t="s">
        <v>155</v>
      </c>
      <c r="C230" t="s">
        <v>288</v>
      </c>
      <c r="D230" t="s">
        <v>9</v>
      </c>
      <c r="E230" t="s">
        <v>28</v>
      </c>
      <c r="F230" t="s">
        <v>308</v>
      </c>
      <c r="G230" s="2">
        <v>22851432000</v>
      </c>
      <c r="H230" s="2">
        <v>0</v>
      </c>
      <c r="I230" s="2">
        <v>22851432000</v>
      </c>
      <c r="J230" s="2">
        <v>51888145</v>
      </c>
      <c r="K230" s="2">
        <v>0</v>
      </c>
      <c r="L230" s="2">
        <v>51888145</v>
      </c>
      <c r="M230" s="2">
        <v>42747572.200000003</v>
      </c>
      <c r="N230" s="2">
        <v>0</v>
      </c>
      <c r="O230" s="2">
        <v>42747572.200000003</v>
      </c>
      <c r="P230" s="15">
        <v>0.1</v>
      </c>
      <c r="Q230" s="2">
        <v>0</v>
      </c>
      <c r="R230" s="13">
        <v>0.3</v>
      </c>
      <c r="S230" s="15">
        <v>0</v>
      </c>
      <c r="T230" s="2">
        <v>12824271.66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12824271.66</v>
      </c>
      <c r="AD230" t="s">
        <v>29</v>
      </c>
    </row>
    <row r="231" spans="1:30" x14ac:dyDescent="0.25">
      <c r="A231" s="20">
        <v>1275</v>
      </c>
      <c r="B231" t="s">
        <v>0</v>
      </c>
      <c r="C231" t="s">
        <v>1</v>
      </c>
      <c r="D231" t="s">
        <v>2</v>
      </c>
      <c r="E231" t="s">
        <v>390</v>
      </c>
      <c r="F231" t="s">
        <v>309</v>
      </c>
      <c r="G231" s="2">
        <v>6734605000</v>
      </c>
      <c r="H231" s="2">
        <v>0</v>
      </c>
      <c r="I231" s="2">
        <v>6734605000</v>
      </c>
      <c r="J231" s="2">
        <v>13941456</v>
      </c>
      <c r="K231" s="2">
        <v>0</v>
      </c>
      <c r="L231" s="2">
        <v>13941456</v>
      </c>
      <c r="M231" s="2">
        <v>11247614</v>
      </c>
      <c r="N231" s="2">
        <v>0</v>
      </c>
      <c r="O231" s="2">
        <v>11247614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1</v>
      </c>
    </row>
    <row r="232" spans="1:30" x14ac:dyDescent="0.25">
      <c r="A232" s="20">
        <v>1281</v>
      </c>
      <c r="B232" t="s">
        <v>155</v>
      </c>
      <c r="C232" t="s">
        <v>289</v>
      </c>
      <c r="D232" t="s">
        <v>2</v>
      </c>
      <c r="E232" t="s">
        <v>4</v>
      </c>
      <c r="F232" t="s">
        <v>311</v>
      </c>
      <c r="G232" s="2">
        <v>11735676600</v>
      </c>
      <c r="H232" s="2">
        <v>1151884200</v>
      </c>
      <c r="I232" s="2">
        <v>10583792400</v>
      </c>
      <c r="J232" s="2">
        <v>34272122</v>
      </c>
      <c r="K232" s="2">
        <v>3940499</v>
      </c>
      <c r="L232" s="2">
        <v>30331623</v>
      </c>
      <c r="M232" s="2">
        <v>29577851.359999999</v>
      </c>
      <c r="N232" s="2">
        <v>3479745.32</v>
      </c>
      <c r="O232" s="2">
        <v>26098106.039999999</v>
      </c>
      <c r="P232" s="15">
        <v>0.1</v>
      </c>
      <c r="Q232" s="2">
        <v>347974.53200000001</v>
      </c>
      <c r="R232" s="13">
        <v>0.1</v>
      </c>
      <c r="S232" s="15">
        <v>0</v>
      </c>
      <c r="T232" s="2">
        <v>2609810.6039999998</v>
      </c>
      <c r="U232" s="2">
        <v>2000000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4957785.1359999999</v>
      </c>
      <c r="AD232" t="s">
        <v>231</v>
      </c>
    </row>
    <row r="233" spans="1:30" x14ac:dyDescent="0.25">
      <c r="A233" s="20">
        <v>1282</v>
      </c>
      <c r="B233" t="s">
        <v>155</v>
      </c>
      <c r="C233" t="s">
        <v>288</v>
      </c>
      <c r="D233" t="s">
        <v>2</v>
      </c>
      <c r="E233" t="s">
        <v>4</v>
      </c>
      <c r="F233" t="s">
        <v>312</v>
      </c>
      <c r="G233" s="2">
        <v>15752752000</v>
      </c>
      <c r="H233" s="2">
        <v>7901603000</v>
      </c>
      <c r="I233" s="2">
        <v>7851149000</v>
      </c>
      <c r="J233" s="2">
        <v>32853221</v>
      </c>
      <c r="K233" s="2">
        <v>13511120</v>
      </c>
      <c r="L233" s="2">
        <v>19342101</v>
      </c>
      <c r="M233" s="2">
        <v>26552120.199999999</v>
      </c>
      <c r="N233" s="2">
        <v>10350478.800000001</v>
      </c>
      <c r="O233" s="2">
        <v>16201641.4</v>
      </c>
      <c r="P233" s="15">
        <v>0.1</v>
      </c>
      <c r="Q233" s="2">
        <v>1035047.88</v>
      </c>
      <c r="R233" s="13">
        <v>0.3</v>
      </c>
      <c r="S233" s="15">
        <v>0</v>
      </c>
      <c r="T233" s="2">
        <v>4860492.42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5895540.2999999998</v>
      </c>
      <c r="AD233" t="s">
        <v>231</v>
      </c>
    </row>
    <row r="234" spans="1:30" x14ac:dyDescent="0.25">
      <c r="A234" s="20">
        <v>1285</v>
      </c>
      <c r="B234" t="s">
        <v>155</v>
      </c>
      <c r="C234" t="s">
        <v>288</v>
      </c>
      <c r="D234" t="s">
        <v>2</v>
      </c>
      <c r="E234" t="s">
        <v>332</v>
      </c>
      <c r="F234" t="s">
        <v>313</v>
      </c>
      <c r="G234" s="2">
        <v>282266000</v>
      </c>
      <c r="H234" s="2">
        <v>0</v>
      </c>
      <c r="I234" s="2">
        <v>282266000</v>
      </c>
      <c r="J234" s="2">
        <v>936331</v>
      </c>
      <c r="K234" s="2">
        <v>0</v>
      </c>
      <c r="L234" s="2">
        <v>936331</v>
      </c>
      <c r="M234" s="2">
        <v>823424.6</v>
      </c>
      <c r="N234" s="2">
        <v>0</v>
      </c>
      <c r="O234" s="2">
        <v>823424.6</v>
      </c>
      <c r="P234" s="15">
        <v>0.1</v>
      </c>
      <c r="Q234" s="2">
        <v>0</v>
      </c>
      <c r="R234" s="13">
        <v>0.3</v>
      </c>
      <c r="S234" s="15">
        <v>0</v>
      </c>
      <c r="T234" s="2">
        <v>247027.38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247027.38</v>
      </c>
      <c r="AD234" t="s">
        <v>46</v>
      </c>
    </row>
    <row r="235" spans="1:30" x14ac:dyDescent="0.25">
      <c r="A235" s="20">
        <v>1288</v>
      </c>
      <c r="B235" t="s">
        <v>155</v>
      </c>
      <c r="C235" t="s">
        <v>288</v>
      </c>
      <c r="D235" t="s">
        <v>9</v>
      </c>
      <c r="E235" t="s">
        <v>16</v>
      </c>
      <c r="F235" t="s">
        <v>314</v>
      </c>
      <c r="G235" s="2">
        <v>7260627800</v>
      </c>
      <c r="H235" s="2">
        <v>0</v>
      </c>
      <c r="I235" s="2">
        <v>7260627800</v>
      </c>
      <c r="J235" s="2">
        <v>22871147</v>
      </c>
      <c r="K235" s="2">
        <v>0</v>
      </c>
      <c r="L235" s="2">
        <v>22871147</v>
      </c>
      <c r="M235" s="2">
        <v>19966895.879999999</v>
      </c>
      <c r="N235" s="2">
        <v>0</v>
      </c>
      <c r="O235" s="2">
        <v>19966895.879999999</v>
      </c>
      <c r="P235" s="15">
        <v>0.1</v>
      </c>
      <c r="Q235" s="2">
        <v>0</v>
      </c>
      <c r="R235" s="13">
        <v>0.3</v>
      </c>
      <c r="S235" s="15">
        <v>0</v>
      </c>
      <c r="T235" s="2">
        <v>5990068.7640000004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5990068.7640000004</v>
      </c>
      <c r="AD235" t="s">
        <v>33</v>
      </c>
    </row>
    <row r="236" spans="1:30" x14ac:dyDescent="0.25">
      <c r="A236" s="20">
        <v>1289</v>
      </c>
      <c r="B236" t="s">
        <v>155</v>
      </c>
      <c r="C236" t="s">
        <v>290</v>
      </c>
      <c r="D236" t="s">
        <v>2</v>
      </c>
      <c r="E236" t="s">
        <v>332</v>
      </c>
      <c r="F236" t="s">
        <v>315</v>
      </c>
      <c r="G236" s="2">
        <v>40472451000</v>
      </c>
      <c r="H236" s="2">
        <v>0</v>
      </c>
      <c r="I236" s="2">
        <v>40472451000</v>
      </c>
      <c r="J236" s="2">
        <v>73601940</v>
      </c>
      <c r="K236" s="2">
        <v>0</v>
      </c>
      <c r="L236" s="2">
        <v>73601940</v>
      </c>
      <c r="M236" s="2">
        <v>57412959.600000001</v>
      </c>
      <c r="N236" s="2">
        <v>0</v>
      </c>
      <c r="O236" s="2">
        <v>57412959.600000001</v>
      </c>
      <c r="P236" s="15">
        <v>0.1</v>
      </c>
      <c r="Q236" s="2">
        <v>0</v>
      </c>
      <c r="R236" s="13">
        <v>0.15</v>
      </c>
      <c r="S236" s="15">
        <v>0</v>
      </c>
      <c r="T236" s="2">
        <v>8611943.9399999995</v>
      </c>
      <c r="U236" s="2">
        <v>4000000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12611943.939999999</v>
      </c>
      <c r="AD236" t="s">
        <v>102</v>
      </c>
    </row>
    <row r="237" spans="1:30" x14ac:dyDescent="0.25">
      <c r="A237" s="20">
        <v>1290</v>
      </c>
      <c r="B237" t="s">
        <v>155</v>
      </c>
      <c r="C237" t="s">
        <v>288</v>
      </c>
      <c r="D237" t="s">
        <v>2</v>
      </c>
      <c r="E237" t="s">
        <v>332</v>
      </c>
      <c r="F237" t="s">
        <v>319</v>
      </c>
      <c r="G237" s="2">
        <v>13775556600</v>
      </c>
      <c r="H237" s="2">
        <v>2948485000</v>
      </c>
      <c r="I237" s="2">
        <v>10827071600</v>
      </c>
      <c r="J237" s="2">
        <v>26793251</v>
      </c>
      <c r="K237" s="2">
        <v>5515605</v>
      </c>
      <c r="L237" s="2">
        <v>21277646</v>
      </c>
      <c r="M237" s="2">
        <v>21283028.359999999</v>
      </c>
      <c r="N237" s="2">
        <v>4336211</v>
      </c>
      <c r="O237" s="2">
        <v>16946817.359999999</v>
      </c>
      <c r="P237" s="15">
        <v>0.1</v>
      </c>
      <c r="Q237" s="2">
        <v>433621.1</v>
      </c>
      <c r="R237" s="13">
        <v>0.3</v>
      </c>
      <c r="S237" s="15">
        <v>0</v>
      </c>
      <c r="T237" s="2">
        <v>5084045.2079999996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5517666.3080000002</v>
      </c>
      <c r="AD237" t="s">
        <v>102</v>
      </c>
    </row>
    <row r="238" spans="1:30" x14ac:dyDescent="0.25">
      <c r="A238" s="20">
        <v>1291</v>
      </c>
      <c r="B238" t="s">
        <v>155</v>
      </c>
      <c r="C238" t="s">
        <v>288</v>
      </c>
      <c r="D238" t="s">
        <v>9</v>
      </c>
      <c r="E238" t="s">
        <v>16</v>
      </c>
      <c r="F238" t="s">
        <v>316</v>
      </c>
      <c r="G238" s="2">
        <v>2303731000</v>
      </c>
      <c r="H238" s="2">
        <v>0</v>
      </c>
      <c r="I238" s="2">
        <v>2303731000</v>
      </c>
      <c r="J238" s="2">
        <v>4963067</v>
      </c>
      <c r="K238" s="2">
        <v>0</v>
      </c>
      <c r="L238" s="2">
        <v>4963067</v>
      </c>
      <c r="M238" s="2">
        <v>4041574.6</v>
      </c>
      <c r="N238" s="2">
        <v>0</v>
      </c>
      <c r="O238" s="2">
        <v>4041574.6</v>
      </c>
      <c r="P238" s="15">
        <v>0.1</v>
      </c>
      <c r="Q238" s="2">
        <v>0</v>
      </c>
      <c r="R238" s="13">
        <v>0.3</v>
      </c>
      <c r="S238" s="15">
        <v>0</v>
      </c>
      <c r="T238" s="2">
        <v>1212472.3799999999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1212472.3799999999</v>
      </c>
      <c r="AD238" t="s">
        <v>25</v>
      </c>
    </row>
    <row r="239" spans="1:30" x14ac:dyDescent="0.25">
      <c r="A239" s="20">
        <v>1292</v>
      </c>
      <c r="B239" t="s">
        <v>155</v>
      </c>
      <c r="C239" t="s">
        <v>289</v>
      </c>
      <c r="D239" t="s">
        <v>2</v>
      </c>
      <c r="E239" t="s">
        <v>332</v>
      </c>
      <c r="F239" t="s">
        <v>320</v>
      </c>
      <c r="G239" s="2">
        <v>20968194000</v>
      </c>
      <c r="H239" s="2">
        <v>0</v>
      </c>
      <c r="I239" s="2">
        <v>20968194000</v>
      </c>
      <c r="J239" s="2">
        <v>53381670</v>
      </c>
      <c r="K239" s="2">
        <v>0</v>
      </c>
      <c r="L239" s="2">
        <v>53381670</v>
      </c>
      <c r="M239" s="2">
        <v>44994392.399999999</v>
      </c>
      <c r="N239" s="2">
        <v>0</v>
      </c>
      <c r="O239" s="2">
        <v>44994392.399999999</v>
      </c>
      <c r="P239" s="15">
        <v>0.1</v>
      </c>
      <c r="Q239" s="2">
        <v>0</v>
      </c>
      <c r="R239" s="13">
        <v>0.15</v>
      </c>
      <c r="S239" s="15">
        <v>0</v>
      </c>
      <c r="T239" s="2">
        <v>6749158.8600000003</v>
      </c>
      <c r="U239" s="2">
        <v>3000000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9749158.8599999994</v>
      </c>
      <c r="AD239" t="s">
        <v>48</v>
      </c>
    </row>
    <row r="240" spans="1:30" x14ac:dyDescent="0.25">
      <c r="A240" s="20">
        <v>1293</v>
      </c>
      <c r="B240" t="s">
        <v>155</v>
      </c>
      <c r="C240" t="s">
        <v>288</v>
      </c>
      <c r="D240" t="s">
        <v>2</v>
      </c>
      <c r="E240" t="s">
        <v>8</v>
      </c>
      <c r="F240" t="s">
        <v>321</v>
      </c>
      <c r="G240" s="2">
        <v>14268214700</v>
      </c>
      <c r="H240" s="2">
        <v>2796527200</v>
      </c>
      <c r="I240" s="2">
        <v>11471687500</v>
      </c>
      <c r="J240" s="2">
        <v>37783572</v>
      </c>
      <c r="K240" s="2">
        <v>8064826</v>
      </c>
      <c r="L240" s="2">
        <v>29718746</v>
      </c>
      <c r="M240" s="2">
        <v>32076286.120000001</v>
      </c>
      <c r="N240" s="2">
        <v>6946215.1200000001</v>
      </c>
      <c r="O240" s="2">
        <v>25130071</v>
      </c>
      <c r="P240" s="15">
        <v>0.1</v>
      </c>
      <c r="Q240" s="2">
        <v>694621.51199999999</v>
      </c>
      <c r="R240" s="13">
        <v>0.3</v>
      </c>
      <c r="S240" s="15">
        <v>0</v>
      </c>
      <c r="T240" s="2">
        <v>7539021.2999999998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8233642.8119999999</v>
      </c>
      <c r="AD240" t="s">
        <v>44</v>
      </c>
    </row>
    <row r="241" spans="1:30" x14ac:dyDescent="0.25">
      <c r="A241" s="20">
        <v>1294</v>
      </c>
      <c r="B241" t="s">
        <v>155</v>
      </c>
      <c r="C241" t="s">
        <v>288</v>
      </c>
      <c r="D241" t="s">
        <v>9</v>
      </c>
      <c r="E241" t="s">
        <v>28</v>
      </c>
      <c r="F241" t="s">
        <v>322</v>
      </c>
      <c r="G241" s="2">
        <v>5123538000</v>
      </c>
      <c r="H241" s="2">
        <v>0</v>
      </c>
      <c r="I241" s="2">
        <v>5123538000</v>
      </c>
      <c r="J241" s="2">
        <v>13789696</v>
      </c>
      <c r="K241" s="2">
        <v>0</v>
      </c>
      <c r="L241" s="2">
        <v>13789696</v>
      </c>
      <c r="M241" s="2">
        <v>11740280.800000001</v>
      </c>
      <c r="N241" s="2">
        <v>0</v>
      </c>
      <c r="O241" s="2">
        <v>11740280.800000001</v>
      </c>
      <c r="P241" s="15">
        <v>0.1</v>
      </c>
      <c r="Q241" s="2">
        <v>0</v>
      </c>
      <c r="R241" s="13">
        <v>0.3</v>
      </c>
      <c r="S241" s="15">
        <v>0</v>
      </c>
      <c r="T241" s="2">
        <v>3522084.24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3522084.24</v>
      </c>
      <c r="AD241" t="s">
        <v>24</v>
      </c>
    </row>
    <row r="242" spans="1:30" x14ac:dyDescent="0.25">
      <c r="A242" s="20">
        <v>1295</v>
      </c>
      <c r="B242" t="s">
        <v>155</v>
      </c>
      <c r="C242" t="s">
        <v>289</v>
      </c>
      <c r="D242" t="s">
        <v>9</v>
      </c>
      <c r="E242" t="s">
        <v>10</v>
      </c>
      <c r="F242" t="s">
        <v>323</v>
      </c>
      <c r="G242" s="2">
        <v>78368621000</v>
      </c>
      <c r="H242" s="2">
        <v>0</v>
      </c>
      <c r="I242" s="2">
        <v>78368621000</v>
      </c>
      <c r="J242" s="2">
        <v>150391784</v>
      </c>
      <c r="K242" s="2">
        <v>0</v>
      </c>
      <c r="L242" s="2">
        <v>150391784</v>
      </c>
      <c r="M242" s="2">
        <v>119044335.59999999</v>
      </c>
      <c r="N242" s="2">
        <v>0</v>
      </c>
      <c r="O242" s="2">
        <v>119044335.59999999</v>
      </c>
      <c r="P242" s="15">
        <v>0.1</v>
      </c>
      <c r="Q242" s="2">
        <v>0</v>
      </c>
      <c r="R242" s="13">
        <v>0.25</v>
      </c>
      <c r="S242" s="15">
        <v>0</v>
      </c>
      <c r="T242" s="2">
        <v>29761083.899999999</v>
      </c>
      <c r="U242" s="2">
        <v>5000000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34761083.899999999</v>
      </c>
      <c r="AD242" t="s">
        <v>37</v>
      </c>
    </row>
    <row r="243" spans="1:30" x14ac:dyDescent="0.25">
      <c r="A243" s="20">
        <v>1296</v>
      </c>
      <c r="B243" t="s">
        <v>155</v>
      </c>
      <c r="C243" t="s">
        <v>288</v>
      </c>
      <c r="D243" t="s">
        <v>9</v>
      </c>
      <c r="E243" t="s">
        <v>10</v>
      </c>
      <c r="F243" t="s">
        <v>324</v>
      </c>
      <c r="G243" s="2">
        <v>63977285000</v>
      </c>
      <c r="H243" s="2">
        <v>0</v>
      </c>
      <c r="I243" s="2">
        <v>63977285000</v>
      </c>
      <c r="J243" s="2">
        <v>118630662</v>
      </c>
      <c r="K243" s="2">
        <v>0</v>
      </c>
      <c r="L243" s="2">
        <v>118630662</v>
      </c>
      <c r="M243" s="2">
        <v>93039748</v>
      </c>
      <c r="N243" s="2">
        <v>0</v>
      </c>
      <c r="O243" s="2">
        <v>93039748</v>
      </c>
      <c r="P243" s="15">
        <v>0.1</v>
      </c>
      <c r="Q243" s="2">
        <v>0</v>
      </c>
      <c r="R243" s="13">
        <v>0.3</v>
      </c>
      <c r="S243" s="15">
        <v>0</v>
      </c>
      <c r="T243" s="2">
        <v>27911924.399999999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27911924.399999999</v>
      </c>
      <c r="AD243" t="s">
        <v>67</v>
      </c>
    </row>
    <row r="244" spans="1:30" x14ac:dyDescent="0.25">
      <c r="A244" s="20">
        <v>1297</v>
      </c>
      <c r="B244" t="s">
        <v>155</v>
      </c>
      <c r="C244" t="s">
        <v>288</v>
      </c>
      <c r="D244" t="s">
        <v>2</v>
      </c>
      <c r="E244" t="s">
        <v>8</v>
      </c>
      <c r="F244" t="s">
        <v>325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5">
        <v>0.1</v>
      </c>
      <c r="Q244" s="2">
        <v>0</v>
      </c>
      <c r="R244" s="13">
        <v>0.3</v>
      </c>
      <c r="S244" s="15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0</v>
      </c>
      <c r="AD244" t="s">
        <v>44</v>
      </c>
    </row>
    <row r="245" spans="1:30" x14ac:dyDescent="0.25">
      <c r="A245" s="20">
        <v>1298</v>
      </c>
      <c r="B245" t="s">
        <v>155</v>
      </c>
      <c r="C245" t="s">
        <v>288</v>
      </c>
      <c r="D245" t="s">
        <v>2</v>
      </c>
      <c r="E245" t="s">
        <v>4</v>
      </c>
      <c r="F245" t="s">
        <v>326</v>
      </c>
      <c r="G245" s="2">
        <v>423813053000</v>
      </c>
      <c r="H245" s="2">
        <v>0</v>
      </c>
      <c r="I245" s="2">
        <v>423813053000</v>
      </c>
      <c r="J245" s="2">
        <v>649737561</v>
      </c>
      <c r="K245" s="2">
        <v>0</v>
      </c>
      <c r="L245" s="2">
        <v>649737561</v>
      </c>
      <c r="M245" s="2">
        <v>480212339.80000001</v>
      </c>
      <c r="N245" s="2">
        <v>0</v>
      </c>
      <c r="O245" s="2">
        <v>480212339.80000001</v>
      </c>
      <c r="P245" s="15">
        <v>0.1</v>
      </c>
      <c r="Q245" s="2">
        <v>0</v>
      </c>
      <c r="R245" s="13">
        <v>0.3</v>
      </c>
      <c r="S245" s="15">
        <v>0.5</v>
      </c>
      <c r="T245" s="2">
        <v>210106169.90000001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210106169.90000001</v>
      </c>
      <c r="AD245" t="s">
        <v>231</v>
      </c>
    </row>
    <row r="246" spans="1:30" x14ac:dyDescent="0.25">
      <c r="A246" s="20">
        <v>1299</v>
      </c>
      <c r="B246" t="s">
        <v>155</v>
      </c>
      <c r="C246" t="s">
        <v>289</v>
      </c>
      <c r="D246" t="s">
        <v>2</v>
      </c>
      <c r="E246" t="s">
        <v>332</v>
      </c>
      <c r="F246" t="s">
        <v>327</v>
      </c>
      <c r="G246" s="2">
        <v>4828450000</v>
      </c>
      <c r="H246" s="2">
        <v>0</v>
      </c>
      <c r="I246" s="2">
        <v>4828450000</v>
      </c>
      <c r="J246" s="2">
        <v>12751370</v>
      </c>
      <c r="K246" s="2">
        <v>0</v>
      </c>
      <c r="L246" s="2">
        <v>12751370</v>
      </c>
      <c r="M246" s="2">
        <v>10819990</v>
      </c>
      <c r="N246" s="2">
        <v>0</v>
      </c>
      <c r="O246" s="2">
        <v>10819990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102</v>
      </c>
    </row>
    <row r="247" spans="1:30" x14ac:dyDescent="0.25">
      <c r="A247" s="20">
        <v>1300</v>
      </c>
      <c r="B247" t="s">
        <v>155</v>
      </c>
      <c r="C247" t="s">
        <v>288</v>
      </c>
      <c r="D247" t="s">
        <v>2</v>
      </c>
      <c r="E247" t="s">
        <v>332</v>
      </c>
      <c r="F247" t="s">
        <v>328</v>
      </c>
      <c r="G247" s="2">
        <v>9594953000</v>
      </c>
      <c r="H247" s="2">
        <v>29500000</v>
      </c>
      <c r="I247" s="2">
        <v>9565453000</v>
      </c>
      <c r="J247" s="2">
        <v>25011781</v>
      </c>
      <c r="K247" s="2">
        <v>103250</v>
      </c>
      <c r="L247" s="2">
        <v>24908531</v>
      </c>
      <c r="M247" s="2">
        <v>21173799.800000001</v>
      </c>
      <c r="N247" s="2">
        <v>91450</v>
      </c>
      <c r="O247" s="2">
        <v>21082349.800000001</v>
      </c>
      <c r="P247" s="15">
        <v>0.1</v>
      </c>
      <c r="Q247" s="2">
        <v>9145</v>
      </c>
      <c r="R247" s="13">
        <v>0.3</v>
      </c>
      <c r="S247" s="15">
        <v>0</v>
      </c>
      <c r="T247" s="2">
        <v>6324704.9400000004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6333849.9400000004</v>
      </c>
      <c r="AD247" t="s">
        <v>46</v>
      </c>
    </row>
    <row r="248" spans="1:30" x14ac:dyDescent="0.25">
      <c r="A248" s="20">
        <v>1301</v>
      </c>
      <c r="B248" t="s">
        <v>155</v>
      </c>
      <c r="C248" t="s">
        <v>288</v>
      </c>
      <c r="D248" t="s">
        <v>2</v>
      </c>
      <c r="E248" t="s">
        <v>8</v>
      </c>
      <c r="F248" t="s">
        <v>329</v>
      </c>
      <c r="G248" s="2">
        <v>7085686000</v>
      </c>
      <c r="H248" s="2">
        <v>0</v>
      </c>
      <c r="I248" s="2">
        <v>7085686000</v>
      </c>
      <c r="J248" s="2">
        <v>19180912</v>
      </c>
      <c r="K248" s="2">
        <v>0</v>
      </c>
      <c r="L248" s="2">
        <v>19180912</v>
      </c>
      <c r="M248" s="2">
        <v>16346637.6</v>
      </c>
      <c r="N248" s="2">
        <v>0</v>
      </c>
      <c r="O248" s="2">
        <v>16346637.6</v>
      </c>
      <c r="P248" s="15">
        <v>0.1</v>
      </c>
      <c r="Q248" s="2">
        <v>0</v>
      </c>
      <c r="R248" s="13">
        <v>0.3</v>
      </c>
      <c r="S248" s="15">
        <v>0</v>
      </c>
      <c r="T248" s="2">
        <v>4903991.28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4903991.28</v>
      </c>
      <c r="AD248" t="s">
        <v>110</v>
      </c>
    </row>
    <row r="249" spans="1:30" x14ac:dyDescent="0.25">
      <c r="A249" s="20">
        <v>1302</v>
      </c>
      <c r="B249" t="s">
        <v>155</v>
      </c>
      <c r="C249" t="s">
        <v>288</v>
      </c>
      <c r="D249" t="s">
        <v>2</v>
      </c>
      <c r="E249" t="s">
        <v>333</v>
      </c>
      <c r="F249" t="s">
        <v>330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94</v>
      </c>
    </row>
    <row r="250" spans="1:30" x14ac:dyDescent="0.25">
      <c r="A250" s="20">
        <v>1303</v>
      </c>
      <c r="B250" t="s">
        <v>155</v>
      </c>
      <c r="C250" t="s">
        <v>288</v>
      </c>
      <c r="D250" t="s">
        <v>2</v>
      </c>
      <c r="E250" t="s">
        <v>8</v>
      </c>
      <c r="F250" t="s">
        <v>331</v>
      </c>
      <c r="G250" s="2">
        <v>13375151000</v>
      </c>
      <c r="H250" s="2">
        <v>0</v>
      </c>
      <c r="I250" s="2">
        <v>13375151000</v>
      </c>
      <c r="J250" s="2">
        <v>32169534</v>
      </c>
      <c r="K250" s="2">
        <v>0</v>
      </c>
      <c r="L250" s="2">
        <v>32169534</v>
      </c>
      <c r="M250" s="2">
        <v>26819473.600000001</v>
      </c>
      <c r="N250" s="2">
        <v>0</v>
      </c>
      <c r="O250" s="2">
        <v>26819473.600000001</v>
      </c>
      <c r="P250" s="15">
        <v>0.1</v>
      </c>
      <c r="Q250" s="2">
        <v>0</v>
      </c>
      <c r="R250" s="13">
        <v>0.3</v>
      </c>
      <c r="S250" s="15">
        <v>0</v>
      </c>
      <c r="T250" s="2">
        <v>8045842.0800000001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8045842.0800000001</v>
      </c>
      <c r="AD250" t="s">
        <v>49</v>
      </c>
    </row>
    <row r="251" spans="1:30" x14ac:dyDescent="0.25">
      <c r="A251" s="20">
        <v>1305</v>
      </c>
      <c r="B251" t="s">
        <v>155</v>
      </c>
      <c r="C251" t="s">
        <v>288</v>
      </c>
      <c r="D251" t="s">
        <v>2</v>
      </c>
      <c r="E251" t="s">
        <v>333</v>
      </c>
      <c r="F251" t="s">
        <v>334</v>
      </c>
      <c r="G251" s="2">
        <v>20600309900</v>
      </c>
      <c r="H251" s="2">
        <v>2215438200</v>
      </c>
      <c r="I251" s="2">
        <v>18384871700</v>
      </c>
      <c r="J251" s="2">
        <v>39689018</v>
      </c>
      <c r="K251" s="2">
        <v>3323157</v>
      </c>
      <c r="L251" s="2">
        <v>36365861</v>
      </c>
      <c r="M251" s="2">
        <v>31448894.039999999</v>
      </c>
      <c r="N251" s="2">
        <v>2436981.7200000002</v>
      </c>
      <c r="O251" s="2">
        <v>29011912.32</v>
      </c>
      <c r="P251" s="15">
        <v>0.1</v>
      </c>
      <c r="Q251" s="2">
        <v>243698.17199999999</v>
      </c>
      <c r="R251" s="13">
        <v>0.3</v>
      </c>
      <c r="S251" s="15">
        <v>0</v>
      </c>
      <c r="T251" s="2">
        <v>8703573.6960000005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8947271.8680000007</v>
      </c>
      <c r="AD251" t="s">
        <v>176</v>
      </c>
    </row>
    <row r="252" spans="1:30" x14ac:dyDescent="0.25">
      <c r="A252" s="20">
        <v>1306</v>
      </c>
      <c r="B252" t="s">
        <v>155</v>
      </c>
      <c r="C252" t="s">
        <v>288</v>
      </c>
      <c r="D252" t="s">
        <v>2</v>
      </c>
      <c r="E252" t="s">
        <v>333</v>
      </c>
      <c r="F252" t="s">
        <v>335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15">
        <v>0.1</v>
      </c>
      <c r="Q252" s="2">
        <v>0</v>
      </c>
      <c r="R252" s="13">
        <v>0.3</v>
      </c>
      <c r="S252" s="15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0</v>
      </c>
      <c r="AD252" t="s">
        <v>94</v>
      </c>
    </row>
    <row r="253" spans="1:30" x14ac:dyDescent="0.25">
      <c r="A253" s="20">
        <v>1307</v>
      </c>
      <c r="B253" t="s">
        <v>155</v>
      </c>
      <c r="C253" t="s">
        <v>288</v>
      </c>
      <c r="D253" t="s">
        <v>2</v>
      </c>
      <c r="E253" t="s">
        <v>332</v>
      </c>
      <c r="F253" t="s">
        <v>336</v>
      </c>
      <c r="G253" s="2">
        <v>20313455400</v>
      </c>
      <c r="H253" s="2">
        <v>0</v>
      </c>
      <c r="I253" s="2">
        <v>20313455400</v>
      </c>
      <c r="J253" s="2">
        <v>45068318</v>
      </c>
      <c r="K253" s="2">
        <v>0</v>
      </c>
      <c r="L253" s="2">
        <v>45068318</v>
      </c>
      <c r="M253" s="2">
        <v>36942935.840000004</v>
      </c>
      <c r="N253" s="2">
        <v>0</v>
      </c>
      <c r="O253" s="2">
        <v>36942935.840000004</v>
      </c>
      <c r="P253" s="15">
        <v>0.1</v>
      </c>
      <c r="Q253" s="2">
        <v>0</v>
      </c>
      <c r="R253" s="13">
        <v>0.3</v>
      </c>
      <c r="S253" s="15">
        <v>0</v>
      </c>
      <c r="T253" s="2">
        <v>11082880.752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11082880.752</v>
      </c>
      <c r="AD253" t="s">
        <v>48</v>
      </c>
    </row>
    <row r="254" spans="1:30" x14ac:dyDescent="0.25">
      <c r="A254" s="20">
        <v>1308</v>
      </c>
      <c r="B254" t="s">
        <v>155</v>
      </c>
      <c r="C254" t="s">
        <v>288</v>
      </c>
      <c r="D254" t="s">
        <v>9</v>
      </c>
      <c r="E254" t="s">
        <v>16</v>
      </c>
      <c r="F254" t="s">
        <v>337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20</v>
      </c>
    </row>
    <row r="255" spans="1:30" x14ac:dyDescent="0.25">
      <c r="A255" s="20">
        <v>1309</v>
      </c>
      <c r="B255" t="s">
        <v>155</v>
      </c>
      <c r="C255" t="s">
        <v>288</v>
      </c>
      <c r="D255" t="s">
        <v>2</v>
      </c>
      <c r="E255" t="s">
        <v>332</v>
      </c>
      <c r="F255" t="s">
        <v>338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15">
        <v>0.1</v>
      </c>
      <c r="Q255" s="2">
        <v>0</v>
      </c>
      <c r="R255" s="13">
        <v>0.3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102</v>
      </c>
    </row>
    <row r="256" spans="1:30" x14ac:dyDescent="0.25">
      <c r="A256" s="20">
        <v>1311</v>
      </c>
      <c r="B256" t="s">
        <v>155</v>
      </c>
      <c r="C256" t="s">
        <v>289</v>
      </c>
      <c r="D256" t="s">
        <v>2</v>
      </c>
      <c r="E256" t="s">
        <v>332</v>
      </c>
      <c r="F256" t="s">
        <v>339</v>
      </c>
      <c r="G256" s="2">
        <v>12970259000</v>
      </c>
      <c r="H256" s="2">
        <v>0</v>
      </c>
      <c r="I256" s="2">
        <v>12970259000</v>
      </c>
      <c r="J256" s="2">
        <v>38649781</v>
      </c>
      <c r="K256" s="2">
        <v>0</v>
      </c>
      <c r="L256" s="2">
        <v>38649781</v>
      </c>
      <c r="M256" s="2">
        <v>33461677.399999999</v>
      </c>
      <c r="N256" s="2">
        <v>0</v>
      </c>
      <c r="O256" s="2">
        <v>33461677.399999999</v>
      </c>
      <c r="P256" s="15">
        <v>0.1</v>
      </c>
      <c r="Q256" s="2">
        <v>0</v>
      </c>
      <c r="R256" s="13">
        <v>0.15</v>
      </c>
      <c r="S256" s="15">
        <v>0</v>
      </c>
      <c r="T256" s="2">
        <v>5019251.6100000003</v>
      </c>
      <c r="U256" s="2">
        <v>3000000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8019251.6100000003</v>
      </c>
      <c r="AD256" t="s">
        <v>102</v>
      </c>
    </row>
    <row r="257" spans="1:30" x14ac:dyDescent="0.25">
      <c r="A257" s="20">
        <v>1312</v>
      </c>
      <c r="B257" t="s">
        <v>155</v>
      </c>
      <c r="C257" t="s">
        <v>288</v>
      </c>
      <c r="D257" t="s">
        <v>2</v>
      </c>
      <c r="E257" t="s">
        <v>333</v>
      </c>
      <c r="F257" t="s">
        <v>340</v>
      </c>
      <c r="G257" s="2">
        <v>57330000</v>
      </c>
      <c r="H257" s="2">
        <v>0</v>
      </c>
      <c r="I257" s="2">
        <v>57330000</v>
      </c>
      <c r="J257" s="2">
        <v>200655</v>
      </c>
      <c r="K257" s="2">
        <v>0</v>
      </c>
      <c r="L257" s="2">
        <v>200655</v>
      </c>
      <c r="M257" s="2">
        <v>177723</v>
      </c>
      <c r="N257" s="2">
        <v>0</v>
      </c>
      <c r="O257" s="2">
        <v>177723</v>
      </c>
      <c r="P257" s="15">
        <v>0.1</v>
      </c>
      <c r="Q257" s="2">
        <v>0</v>
      </c>
      <c r="R257" s="13">
        <v>0.3</v>
      </c>
      <c r="S257" s="15">
        <v>0</v>
      </c>
      <c r="T257" s="2">
        <v>53316.9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53316.9</v>
      </c>
      <c r="AD257" t="s">
        <v>176</v>
      </c>
    </row>
    <row r="258" spans="1:30" x14ac:dyDescent="0.25">
      <c r="A258" s="20">
        <v>1315</v>
      </c>
      <c r="B258" t="s">
        <v>155</v>
      </c>
      <c r="C258" t="s">
        <v>288</v>
      </c>
      <c r="D258" t="s">
        <v>9</v>
      </c>
      <c r="E258" t="s">
        <v>28</v>
      </c>
      <c r="F258" t="s">
        <v>341</v>
      </c>
      <c r="G258" s="2">
        <v>26793423000</v>
      </c>
      <c r="H258" s="2">
        <v>0</v>
      </c>
      <c r="I258" s="2">
        <v>26793423000</v>
      </c>
      <c r="J258" s="2">
        <v>65159316</v>
      </c>
      <c r="K258" s="2">
        <v>0</v>
      </c>
      <c r="L258" s="2">
        <v>65159316</v>
      </c>
      <c r="M258" s="2">
        <v>54441946.799999997</v>
      </c>
      <c r="N258" s="2">
        <v>0</v>
      </c>
      <c r="O258" s="2">
        <v>54441946.799999997</v>
      </c>
      <c r="P258" s="15">
        <v>0.1</v>
      </c>
      <c r="Q258" s="2">
        <v>0</v>
      </c>
      <c r="R258" s="13">
        <v>0.3</v>
      </c>
      <c r="S258" s="15">
        <v>0</v>
      </c>
      <c r="T258" s="2">
        <v>16332584.039999999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16332584.039999999</v>
      </c>
      <c r="AD258" t="s">
        <v>82</v>
      </c>
    </row>
    <row r="259" spans="1:30" x14ac:dyDescent="0.25">
      <c r="A259" s="20">
        <v>1318</v>
      </c>
      <c r="B259" t="s">
        <v>155</v>
      </c>
      <c r="C259" t="s">
        <v>288</v>
      </c>
      <c r="D259" t="s">
        <v>2</v>
      </c>
      <c r="E259" t="s">
        <v>212</v>
      </c>
      <c r="F259" t="s">
        <v>342</v>
      </c>
      <c r="G259" s="2">
        <v>36221212000</v>
      </c>
      <c r="H259" s="2">
        <v>0</v>
      </c>
      <c r="I259" s="2">
        <v>36221212000</v>
      </c>
      <c r="J259" s="2">
        <v>67072794</v>
      </c>
      <c r="K259" s="2">
        <v>0</v>
      </c>
      <c r="L259" s="2">
        <v>67072794</v>
      </c>
      <c r="M259" s="2">
        <v>52584309.200000003</v>
      </c>
      <c r="N259" s="2">
        <v>0</v>
      </c>
      <c r="O259" s="2">
        <v>52584309.200000003</v>
      </c>
      <c r="P259" s="15">
        <v>0.1</v>
      </c>
      <c r="Q259" s="2">
        <v>0</v>
      </c>
      <c r="R259" s="13">
        <v>0.3</v>
      </c>
      <c r="S259" s="15">
        <v>0</v>
      </c>
      <c r="T259" s="2">
        <v>15775292.76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15775292.76</v>
      </c>
      <c r="AD259" t="s">
        <v>260</v>
      </c>
    </row>
    <row r="260" spans="1:30" x14ac:dyDescent="0.25">
      <c r="A260" s="20">
        <v>1322</v>
      </c>
      <c r="B260" t="s">
        <v>155</v>
      </c>
      <c r="C260" t="s">
        <v>288</v>
      </c>
      <c r="D260" t="s">
        <v>9</v>
      </c>
      <c r="E260" t="s">
        <v>28</v>
      </c>
      <c r="F260" t="s">
        <v>343</v>
      </c>
      <c r="G260" s="2">
        <v>10485733000</v>
      </c>
      <c r="H260" s="2">
        <v>0</v>
      </c>
      <c r="I260" s="2">
        <v>10485733000</v>
      </c>
      <c r="J260" s="2">
        <v>28082886</v>
      </c>
      <c r="K260" s="2">
        <v>0</v>
      </c>
      <c r="L260" s="2">
        <v>28082886</v>
      </c>
      <c r="M260" s="2">
        <v>23888592.800000001</v>
      </c>
      <c r="N260" s="2">
        <v>0</v>
      </c>
      <c r="O260" s="2">
        <v>23888592.800000001</v>
      </c>
      <c r="P260" s="15">
        <v>0.1</v>
      </c>
      <c r="Q260" s="2">
        <v>0</v>
      </c>
      <c r="R260" s="13">
        <v>0.3</v>
      </c>
      <c r="S260" s="15">
        <v>0</v>
      </c>
      <c r="T260" s="2">
        <v>7166577.8399999999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7166577.8399999999</v>
      </c>
      <c r="AD260" t="s">
        <v>34</v>
      </c>
    </row>
    <row r="261" spans="1:30" x14ac:dyDescent="0.25">
      <c r="A261" s="20">
        <v>1324</v>
      </c>
      <c r="B261" t="s">
        <v>155</v>
      </c>
      <c r="C261" t="s">
        <v>288</v>
      </c>
      <c r="D261" t="s">
        <v>9</v>
      </c>
      <c r="E261" t="s">
        <v>10</v>
      </c>
      <c r="F261" t="s">
        <v>344</v>
      </c>
      <c r="G261" s="2">
        <v>31179882000</v>
      </c>
      <c r="H261" s="2">
        <v>0</v>
      </c>
      <c r="I261" s="2">
        <v>31179882000</v>
      </c>
      <c r="J261" s="2">
        <v>51359273</v>
      </c>
      <c r="K261" s="2">
        <v>0</v>
      </c>
      <c r="L261" s="2">
        <v>51359273</v>
      </c>
      <c r="M261" s="2">
        <v>38887320.200000003</v>
      </c>
      <c r="N261" s="2">
        <v>0</v>
      </c>
      <c r="O261" s="2">
        <v>38887320.200000003</v>
      </c>
      <c r="P261" s="15">
        <v>0.1</v>
      </c>
      <c r="Q261" s="2">
        <v>0</v>
      </c>
      <c r="R261" s="13">
        <v>0.3</v>
      </c>
      <c r="S261" s="15">
        <v>0</v>
      </c>
      <c r="T261" s="2">
        <v>11666196.060000001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11666196.060000001</v>
      </c>
      <c r="AD261" t="s">
        <v>201</v>
      </c>
    </row>
    <row r="262" spans="1:30" x14ac:dyDescent="0.25">
      <c r="A262" s="20">
        <v>1325</v>
      </c>
      <c r="B262" t="s">
        <v>155</v>
      </c>
      <c r="C262" t="s">
        <v>289</v>
      </c>
      <c r="D262" t="s">
        <v>2</v>
      </c>
      <c r="E262" t="s">
        <v>8</v>
      </c>
      <c r="F262" t="s">
        <v>345</v>
      </c>
      <c r="G262" s="2">
        <v>10936034000</v>
      </c>
      <c r="H262" s="2">
        <v>0</v>
      </c>
      <c r="I262" s="2">
        <v>10936034000</v>
      </c>
      <c r="J262" s="2">
        <v>26316118</v>
      </c>
      <c r="K262" s="2">
        <v>0</v>
      </c>
      <c r="L262" s="2">
        <v>26316118</v>
      </c>
      <c r="M262" s="2">
        <v>21941704.399999999</v>
      </c>
      <c r="N262" s="2">
        <v>0</v>
      </c>
      <c r="O262" s="2">
        <v>21941704.399999999</v>
      </c>
      <c r="P262" s="15">
        <v>0.1</v>
      </c>
      <c r="Q262" s="2">
        <v>0</v>
      </c>
      <c r="R262" s="13">
        <v>0.1</v>
      </c>
      <c r="S262" s="15">
        <v>0</v>
      </c>
      <c r="T262" s="2">
        <v>2194170.44</v>
      </c>
      <c r="U262" s="2">
        <v>2000000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4194170.44</v>
      </c>
      <c r="AD262" t="s">
        <v>44</v>
      </c>
    </row>
    <row r="263" spans="1:30" x14ac:dyDescent="0.25">
      <c r="A263" s="20">
        <v>1326</v>
      </c>
      <c r="B263" t="s">
        <v>155</v>
      </c>
      <c r="C263" t="s">
        <v>288</v>
      </c>
      <c r="D263" t="s">
        <v>2</v>
      </c>
      <c r="E263" t="s">
        <v>333</v>
      </c>
      <c r="F263" t="s">
        <v>346</v>
      </c>
      <c r="G263" s="2">
        <v>106889300</v>
      </c>
      <c r="H263" s="2">
        <v>0</v>
      </c>
      <c r="I263" s="2">
        <v>106889300</v>
      </c>
      <c r="J263" s="2">
        <v>374114</v>
      </c>
      <c r="K263" s="2">
        <v>0</v>
      </c>
      <c r="L263" s="2">
        <v>374114</v>
      </c>
      <c r="M263" s="2">
        <v>331358.28000000003</v>
      </c>
      <c r="N263" s="2">
        <v>0</v>
      </c>
      <c r="O263" s="2">
        <v>331358.28000000003</v>
      </c>
      <c r="P263" s="15">
        <v>0.1</v>
      </c>
      <c r="Q263" s="2">
        <v>0</v>
      </c>
      <c r="R263" s="13">
        <v>0.3</v>
      </c>
      <c r="S263" s="15">
        <v>0</v>
      </c>
      <c r="T263" s="2">
        <v>99407.483999999997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99407.483999999997</v>
      </c>
      <c r="AD263" t="s">
        <v>176</v>
      </c>
    </row>
    <row r="264" spans="1:30" x14ac:dyDescent="0.25">
      <c r="A264" s="20">
        <v>1327</v>
      </c>
      <c r="B264" t="s">
        <v>155</v>
      </c>
      <c r="C264" t="s">
        <v>288</v>
      </c>
      <c r="D264" t="s">
        <v>2</v>
      </c>
      <c r="E264" t="s">
        <v>333</v>
      </c>
      <c r="F264" t="s">
        <v>347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176</v>
      </c>
    </row>
    <row r="265" spans="1:30" x14ac:dyDescent="0.25">
      <c r="A265" s="20">
        <v>1328</v>
      </c>
      <c r="B265" t="s">
        <v>155</v>
      </c>
      <c r="C265" t="s">
        <v>288</v>
      </c>
      <c r="D265" t="s">
        <v>2</v>
      </c>
      <c r="E265" t="s">
        <v>212</v>
      </c>
      <c r="F265" t="s">
        <v>348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195</v>
      </c>
    </row>
    <row r="266" spans="1:30" x14ac:dyDescent="0.25">
      <c r="A266" s="20">
        <v>1330</v>
      </c>
      <c r="B266" t="s">
        <v>155</v>
      </c>
      <c r="C266" t="s">
        <v>288</v>
      </c>
      <c r="D266" t="s">
        <v>2</v>
      </c>
      <c r="E266" t="s">
        <v>333</v>
      </c>
      <c r="F266" t="s">
        <v>349</v>
      </c>
      <c r="G266" s="2">
        <v>28549626000</v>
      </c>
      <c r="H266" s="2">
        <v>20250239000</v>
      </c>
      <c r="I266" s="2">
        <v>8299387000</v>
      </c>
      <c r="J266" s="2">
        <v>59695970</v>
      </c>
      <c r="K266" s="2">
        <v>33935849</v>
      </c>
      <c r="L266" s="2">
        <v>25760121</v>
      </c>
      <c r="M266" s="2">
        <v>48276119.600000001</v>
      </c>
      <c r="N266" s="2">
        <v>25835753.399999999</v>
      </c>
      <c r="O266" s="2">
        <v>22440366.199999999</v>
      </c>
      <c r="P266" s="15">
        <v>0.1</v>
      </c>
      <c r="Q266" s="2">
        <v>2583575.34</v>
      </c>
      <c r="R266" s="13">
        <v>0.3</v>
      </c>
      <c r="S266" s="15">
        <v>0</v>
      </c>
      <c r="T266" s="2">
        <v>6732109.8600000003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9315685.1999999993</v>
      </c>
      <c r="AD266" t="s">
        <v>176</v>
      </c>
    </row>
    <row r="267" spans="1:30" x14ac:dyDescent="0.25">
      <c r="A267" s="20">
        <v>1331</v>
      </c>
      <c r="B267" t="s">
        <v>155</v>
      </c>
      <c r="C267" t="s">
        <v>288</v>
      </c>
      <c r="D267" t="s">
        <v>2</v>
      </c>
      <c r="E267" t="s">
        <v>333</v>
      </c>
      <c r="F267" t="s">
        <v>350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176</v>
      </c>
    </row>
    <row r="268" spans="1:30" x14ac:dyDescent="0.25">
      <c r="A268" s="20">
        <v>1333</v>
      </c>
      <c r="B268" t="s">
        <v>155</v>
      </c>
      <c r="C268" t="s">
        <v>288</v>
      </c>
      <c r="D268" t="s">
        <v>9</v>
      </c>
      <c r="E268" t="s">
        <v>16</v>
      </c>
      <c r="F268" t="s">
        <v>351</v>
      </c>
      <c r="G268" s="2">
        <v>6804199000</v>
      </c>
      <c r="H268" s="2">
        <v>0</v>
      </c>
      <c r="I268" s="2">
        <v>6804199000</v>
      </c>
      <c r="J268" s="2">
        <v>18082166</v>
      </c>
      <c r="K268" s="2">
        <v>0</v>
      </c>
      <c r="L268" s="2">
        <v>18082166</v>
      </c>
      <c r="M268" s="2">
        <v>15360486.4</v>
      </c>
      <c r="N268" s="2">
        <v>0</v>
      </c>
      <c r="O268" s="2">
        <v>15360486.4</v>
      </c>
      <c r="P268" s="15">
        <v>0.1</v>
      </c>
      <c r="Q268" s="2">
        <v>0</v>
      </c>
      <c r="R268" s="13">
        <v>0.3</v>
      </c>
      <c r="S268" s="15">
        <v>0</v>
      </c>
      <c r="T268" s="2">
        <v>4608145.92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4608145.92</v>
      </c>
      <c r="AD268" t="s">
        <v>18</v>
      </c>
    </row>
    <row r="269" spans="1:30" x14ac:dyDescent="0.25">
      <c r="A269" s="20">
        <v>1334</v>
      </c>
      <c r="B269" t="s">
        <v>155</v>
      </c>
      <c r="C269" t="s">
        <v>288</v>
      </c>
      <c r="D269" t="s">
        <v>9</v>
      </c>
      <c r="E269" t="s">
        <v>16</v>
      </c>
      <c r="F269" t="s">
        <v>352</v>
      </c>
      <c r="G269" s="2">
        <v>20858270000</v>
      </c>
      <c r="H269" s="2">
        <v>0</v>
      </c>
      <c r="I269" s="2">
        <v>20858270000</v>
      </c>
      <c r="J269" s="2">
        <v>47110120</v>
      </c>
      <c r="K269" s="2">
        <v>0</v>
      </c>
      <c r="L269" s="2">
        <v>47110120</v>
      </c>
      <c r="M269" s="2">
        <v>38766812</v>
      </c>
      <c r="N269" s="2">
        <v>0</v>
      </c>
      <c r="O269" s="2">
        <v>38766812</v>
      </c>
      <c r="P269" s="15">
        <v>0.1</v>
      </c>
      <c r="Q269" s="2">
        <v>0</v>
      </c>
      <c r="R269" s="13">
        <v>0.3</v>
      </c>
      <c r="S269" s="15">
        <v>0</v>
      </c>
      <c r="T269" s="2">
        <v>11630043.6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11630043.6</v>
      </c>
      <c r="AD269" t="s">
        <v>18</v>
      </c>
    </row>
    <row r="270" spans="1:30" x14ac:dyDescent="0.25">
      <c r="A270" s="20">
        <v>1335</v>
      </c>
      <c r="B270" t="s">
        <v>155</v>
      </c>
      <c r="C270" t="s">
        <v>288</v>
      </c>
      <c r="D270" t="s">
        <v>9</v>
      </c>
      <c r="E270" t="s">
        <v>16</v>
      </c>
      <c r="F270" t="s">
        <v>353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15">
        <v>0.1</v>
      </c>
      <c r="Q270" s="2">
        <v>0</v>
      </c>
      <c r="R270" s="13">
        <v>0.3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1336</v>
      </c>
      <c r="B271" t="s">
        <v>155</v>
      </c>
      <c r="C271" t="s">
        <v>288</v>
      </c>
      <c r="D271" t="s">
        <v>2</v>
      </c>
      <c r="E271" t="s">
        <v>8</v>
      </c>
      <c r="F271" t="s">
        <v>354</v>
      </c>
      <c r="G271" s="2">
        <v>11998615000</v>
      </c>
      <c r="H271" s="2">
        <v>500535000</v>
      </c>
      <c r="I271" s="2">
        <v>11498080000</v>
      </c>
      <c r="J271" s="2">
        <v>24791529</v>
      </c>
      <c r="K271" s="2">
        <v>1751875</v>
      </c>
      <c r="L271" s="2">
        <v>23039654</v>
      </c>
      <c r="M271" s="2">
        <v>19992083</v>
      </c>
      <c r="N271" s="2">
        <v>1551661</v>
      </c>
      <c r="O271" s="2">
        <v>18440422</v>
      </c>
      <c r="P271" s="15">
        <v>0.1</v>
      </c>
      <c r="Q271" s="2">
        <v>155166.1</v>
      </c>
      <c r="R271" s="13">
        <v>0.3</v>
      </c>
      <c r="S271" s="15">
        <v>0</v>
      </c>
      <c r="T271" s="2">
        <v>5532126.5999999996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5687292.7000000002</v>
      </c>
      <c r="AD271" t="s">
        <v>110</v>
      </c>
    </row>
    <row r="272" spans="1:30" x14ac:dyDescent="0.25">
      <c r="A272" s="20">
        <v>1337</v>
      </c>
      <c r="B272" t="s">
        <v>155</v>
      </c>
      <c r="C272" t="s">
        <v>288</v>
      </c>
      <c r="D272" t="s">
        <v>2</v>
      </c>
      <c r="E272" t="s">
        <v>8</v>
      </c>
      <c r="F272" t="s">
        <v>355</v>
      </c>
      <c r="G272" s="2">
        <v>19630420000</v>
      </c>
      <c r="H272" s="2">
        <v>141300000</v>
      </c>
      <c r="I272" s="2">
        <v>19489120000</v>
      </c>
      <c r="J272" s="2">
        <v>43624514</v>
      </c>
      <c r="K272" s="2">
        <v>494550</v>
      </c>
      <c r="L272" s="2">
        <v>43129964</v>
      </c>
      <c r="M272" s="2">
        <v>35772346</v>
      </c>
      <c r="N272" s="2">
        <v>438030</v>
      </c>
      <c r="O272" s="2">
        <v>35334316</v>
      </c>
      <c r="P272" s="15">
        <v>0.1</v>
      </c>
      <c r="Q272" s="2">
        <v>43803</v>
      </c>
      <c r="R272" s="13">
        <v>0.3</v>
      </c>
      <c r="S272" s="15">
        <v>0</v>
      </c>
      <c r="T272" s="2">
        <v>10600294.800000001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10644097.800000001</v>
      </c>
      <c r="AD272" t="s">
        <v>110</v>
      </c>
    </row>
    <row r="273" spans="1:30" x14ac:dyDescent="0.25">
      <c r="A273" s="20">
        <v>1338</v>
      </c>
      <c r="B273" t="s">
        <v>155</v>
      </c>
      <c r="C273" t="s">
        <v>288</v>
      </c>
      <c r="D273" t="s">
        <v>9</v>
      </c>
      <c r="E273" t="s">
        <v>16</v>
      </c>
      <c r="F273" t="s">
        <v>356</v>
      </c>
      <c r="G273" s="2">
        <v>6945928000</v>
      </c>
      <c r="H273" s="2">
        <v>0</v>
      </c>
      <c r="I273" s="2">
        <v>6945928000</v>
      </c>
      <c r="J273" s="2">
        <v>20119069</v>
      </c>
      <c r="K273" s="2">
        <v>0</v>
      </c>
      <c r="L273" s="2">
        <v>20119069</v>
      </c>
      <c r="M273" s="2">
        <v>17340697.800000001</v>
      </c>
      <c r="N273" s="2">
        <v>0</v>
      </c>
      <c r="O273" s="2">
        <v>17340697.800000001</v>
      </c>
      <c r="P273" s="15">
        <v>0.1</v>
      </c>
      <c r="Q273" s="2">
        <v>0</v>
      </c>
      <c r="R273" s="13">
        <v>0.3</v>
      </c>
      <c r="S273" s="15">
        <v>0</v>
      </c>
      <c r="T273" s="2">
        <v>5202209.34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5202209.34</v>
      </c>
      <c r="AD273" t="s">
        <v>25</v>
      </c>
    </row>
    <row r="274" spans="1:30" x14ac:dyDescent="0.25">
      <c r="A274" s="20">
        <v>1340</v>
      </c>
      <c r="B274" t="s">
        <v>155</v>
      </c>
      <c r="C274" t="s">
        <v>288</v>
      </c>
      <c r="D274" t="s">
        <v>2</v>
      </c>
      <c r="E274" t="s">
        <v>332</v>
      </c>
      <c r="F274" t="s">
        <v>357</v>
      </c>
      <c r="G274" s="2">
        <v>8118403000</v>
      </c>
      <c r="H274" s="2">
        <v>0</v>
      </c>
      <c r="I274" s="2">
        <v>8118403000</v>
      </c>
      <c r="J274" s="2">
        <v>25370584</v>
      </c>
      <c r="K274" s="2">
        <v>0</v>
      </c>
      <c r="L274" s="2">
        <v>25370584</v>
      </c>
      <c r="M274" s="2">
        <v>22123222.800000001</v>
      </c>
      <c r="N274" s="2">
        <v>0</v>
      </c>
      <c r="O274" s="2">
        <v>22123222.800000001</v>
      </c>
      <c r="P274" s="15">
        <v>0.1</v>
      </c>
      <c r="Q274" s="2">
        <v>0</v>
      </c>
      <c r="R274" s="13">
        <v>0.3</v>
      </c>
      <c r="S274" s="15">
        <v>0</v>
      </c>
      <c r="T274" s="2">
        <v>6636966.8399999999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6636966.8399999999</v>
      </c>
      <c r="AD274" t="s">
        <v>102</v>
      </c>
    </row>
    <row r="275" spans="1:30" x14ac:dyDescent="0.25">
      <c r="A275" s="20">
        <v>1341</v>
      </c>
      <c r="B275" t="s">
        <v>155</v>
      </c>
      <c r="C275" t="s">
        <v>288</v>
      </c>
      <c r="D275" t="s">
        <v>2</v>
      </c>
      <c r="E275" t="s">
        <v>8</v>
      </c>
      <c r="F275" t="s">
        <v>358</v>
      </c>
      <c r="G275" s="2">
        <v>10855897000</v>
      </c>
      <c r="H275" s="2">
        <v>3667743000</v>
      </c>
      <c r="I275" s="2">
        <v>7188154000</v>
      </c>
      <c r="J275" s="2">
        <v>28813613</v>
      </c>
      <c r="K275" s="2">
        <v>9043205</v>
      </c>
      <c r="L275" s="2">
        <v>19770408</v>
      </c>
      <c r="M275" s="2">
        <v>24471254.199999999</v>
      </c>
      <c r="N275" s="2">
        <v>7576107.7999999998</v>
      </c>
      <c r="O275" s="2">
        <v>16895146.399999999</v>
      </c>
      <c r="P275" s="15">
        <v>0.1</v>
      </c>
      <c r="Q275" s="2">
        <v>757610.78</v>
      </c>
      <c r="R275" s="13">
        <v>0.3</v>
      </c>
      <c r="S275" s="15">
        <v>0</v>
      </c>
      <c r="T275" s="2">
        <v>5068543.92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5826154.7000000002</v>
      </c>
      <c r="AD275" t="s">
        <v>40</v>
      </c>
    </row>
    <row r="276" spans="1:30" x14ac:dyDescent="0.25">
      <c r="A276" s="20">
        <v>1342</v>
      </c>
      <c r="B276" t="s">
        <v>155</v>
      </c>
      <c r="C276" t="s">
        <v>288</v>
      </c>
      <c r="D276" t="s">
        <v>2</v>
      </c>
      <c r="E276" t="s">
        <v>333</v>
      </c>
      <c r="F276" t="s">
        <v>359</v>
      </c>
      <c r="G276" s="2">
        <v>9605304000</v>
      </c>
      <c r="H276" s="2">
        <v>0</v>
      </c>
      <c r="I276" s="2">
        <v>9605304000</v>
      </c>
      <c r="J276" s="2">
        <v>21705657</v>
      </c>
      <c r="K276" s="2">
        <v>0</v>
      </c>
      <c r="L276" s="2">
        <v>21705657</v>
      </c>
      <c r="M276" s="2">
        <v>17863535.399999999</v>
      </c>
      <c r="N276" s="2">
        <v>0</v>
      </c>
      <c r="O276" s="2">
        <v>17863535.399999999</v>
      </c>
      <c r="P276" s="15">
        <v>0.1</v>
      </c>
      <c r="Q276" s="2">
        <v>0</v>
      </c>
      <c r="R276" s="13">
        <v>0.3</v>
      </c>
      <c r="S276" s="15">
        <v>0</v>
      </c>
      <c r="T276" s="2">
        <v>5359060.62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5359060.62</v>
      </c>
      <c r="AD276" t="s">
        <v>94</v>
      </c>
    </row>
    <row r="277" spans="1:30" x14ac:dyDescent="0.25">
      <c r="A277" s="20">
        <v>1343</v>
      </c>
      <c r="B277" t="s">
        <v>155</v>
      </c>
      <c r="C277" t="s">
        <v>288</v>
      </c>
      <c r="D277" t="s">
        <v>2</v>
      </c>
      <c r="E277" t="s">
        <v>212</v>
      </c>
      <c r="F277" t="s">
        <v>360</v>
      </c>
      <c r="G277" s="2">
        <v>978920000</v>
      </c>
      <c r="H277" s="2">
        <v>0</v>
      </c>
      <c r="I277" s="2">
        <v>978920000</v>
      </c>
      <c r="J277" s="2">
        <v>2777760</v>
      </c>
      <c r="K277" s="2">
        <v>0</v>
      </c>
      <c r="L277" s="2">
        <v>2777760</v>
      </c>
      <c r="M277" s="2">
        <v>2386192</v>
      </c>
      <c r="N277" s="2">
        <v>0</v>
      </c>
      <c r="O277" s="2">
        <v>2386192</v>
      </c>
      <c r="P277" s="15">
        <v>0.1</v>
      </c>
      <c r="Q277" s="2">
        <v>0</v>
      </c>
      <c r="R277" s="13">
        <v>0.3</v>
      </c>
      <c r="S277" s="15">
        <v>0</v>
      </c>
      <c r="T277" s="2">
        <v>715857.6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715857.6</v>
      </c>
      <c r="AD277" t="s">
        <v>260</v>
      </c>
    </row>
    <row r="278" spans="1:30" x14ac:dyDescent="0.25">
      <c r="A278" s="20">
        <v>1344</v>
      </c>
      <c r="B278" t="s">
        <v>155</v>
      </c>
      <c r="C278" t="s">
        <v>288</v>
      </c>
      <c r="D278" t="s">
        <v>2</v>
      </c>
      <c r="E278" t="s">
        <v>212</v>
      </c>
      <c r="F278" t="s">
        <v>361</v>
      </c>
      <c r="G278" s="2">
        <v>6892038000</v>
      </c>
      <c r="H278" s="2">
        <v>903700000</v>
      </c>
      <c r="I278" s="2">
        <v>5988338000</v>
      </c>
      <c r="J278" s="2">
        <v>17511970</v>
      </c>
      <c r="K278" s="2">
        <v>1807400</v>
      </c>
      <c r="L278" s="2">
        <v>15704570</v>
      </c>
      <c r="M278" s="2">
        <v>14755154.800000001</v>
      </c>
      <c r="N278" s="2">
        <v>1445920</v>
      </c>
      <c r="O278" s="2">
        <v>13309234.800000001</v>
      </c>
      <c r="P278" s="15">
        <v>0.1</v>
      </c>
      <c r="Q278" s="2">
        <v>144592</v>
      </c>
      <c r="R278" s="13">
        <v>0.3</v>
      </c>
      <c r="S278" s="15">
        <v>0</v>
      </c>
      <c r="T278" s="2">
        <v>3992770.44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4137362.44</v>
      </c>
      <c r="AD278" t="s">
        <v>195</v>
      </c>
    </row>
    <row r="279" spans="1:30" x14ac:dyDescent="0.25">
      <c r="A279" s="20">
        <v>1348</v>
      </c>
      <c r="B279" t="s">
        <v>155</v>
      </c>
      <c r="C279" t="s">
        <v>288</v>
      </c>
      <c r="D279" t="s">
        <v>2</v>
      </c>
      <c r="E279" t="s">
        <v>212</v>
      </c>
      <c r="F279" t="s">
        <v>362</v>
      </c>
      <c r="G279" s="2">
        <v>8680511000</v>
      </c>
      <c r="H279" s="2">
        <v>0</v>
      </c>
      <c r="I279" s="2">
        <v>8680511000</v>
      </c>
      <c r="J279" s="2">
        <v>23516229</v>
      </c>
      <c r="K279" s="2">
        <v>0</v>
      </c>
      <c r="L279" s="2">
        <v>23516229</v>
      </c>
      <c r="M279" s="2">
        <v>20044024.600000001</v>
      </c>
      <c r="N279" s="2">
        <v>0</v>
      </c>
      <c r="O279" s="2">
        <v>20044024.600000001</v>
      </c>
      <c r="P279" s="15">
        <v>0.1</v>
      </c>
      <c r="Q279" s="2">
        <v>0</v>
      </c>
      <c r="R279" s="13">
        <v>0.3</v>
      </c>
      <c r="S279" s="15">
        <v>0</v>
      </c>
      <c r="T279" s="2">
        <v>6013207.3799999999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6013207.3799999999</v>
      </c>
      <c r="AD279" t="s">
        <v>260</v>
      </c>
    </row>
    <row r="280" spans="1:30" x14ac:dyDescent="0.25">
      <c r="A280" s="20">
        <v>1349</v>
      </c>
      <c r="B280" t="s">
        <v>155</v>
      </c>
      <c r="C280" t="s">
        <v>288</v>
      </c>
      <c r="D280" t="s">
        <v>9</v>
      </c>
      <c r="E280" t="s">
        <v>16</v>
      </c>
      <c r="F280" t="s">
        <v>363</v>
      </c>
      <c r="G280" s="2">
        <v>8997978000</v>
      </c>
      <c r="H280" s="2">
        <v>0</v>
      </c>
      <c r="I280" s="2">
        <v>8997978000</v>
      </c>
      <c r="J280" s="2">
        <v>22670742</v>
      </c>
      <c r="K280" s="2">
        <v>0</v>
      </c>
      <c r="L280" s="2">
        <v>22670742</v>
      </c>
      <c r="M280" s="2">
        <v>19071550.800000001</v>
      </c>
      <c r="N280" s="2">
        <v>0</v>
      </c>
      <c r="O280" s="2">
        <v>19071550.800000001</v>
      </c>
      <c r="P280" s="15">
        <v>0.1</v>
      </c>
      <c r="Q280" s="2">
        <v>0</v>
      </c>
      <c r="R280" s="13">
        <v>0.3</v>
      </c>
      <c r="S280" s="15">
        <v>0</v>
      </c>
      <c r="T280" s="2">
        <v>5721465.2400000002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5721465.2400000002</v>
      </c>
      <c r="AD280" t="s">
        <v>33</v>
      </c>
    </row>
    <row r="281" spans="1:30" x14ac:dyDescent="0.25">
      <c r="A281" s="20">
        <v>1352</v>
      </c>
      <c r="B281" t="s">
        <v>155</v>
      </c>
      <c r="C281" t="s">
        <v>288</v>
      </c>
      <c r="D281" t="s">
        <v>9</v>
      </c>
      <c r="E281" t="s">
        <v>10</v>
      </c>
      <c r="F281" t="s">
        <v>364</v>
      </c>
      <c r="G281" s="2">
        <v>3797982000</v>
      </c>
      <c r="H281" s="2">
        <v>0</v>
      </c>
      <c r="I281" s="2">
        <v>3797982000</v>
      </c>
      <c r="J281" s="2">
        <v>11788917</v>
      </c>
      <c r="K281" s="2">
        <v>0</v>
      </c>
      <c r="L281" s="2">
        <v>11788917</v>
      </c>
      <c r="M281" s="2">
        <v>10269724.199999999</v>
      </c>
      <c r="N281" s="2">
        <v>0</v>
      </c>
      <c r="O281" s="2">
        <v>10269724.199999999</v>
      </c>
      <c r="P281" s="15">
        <v>0.1</v>
      </c>
      <c r="Q281" s="2">
        <v>0</v>
      </c>
      <c r="R281" s="13">
        <v>0.3</v>
      </c>
      <c r="S281" s="15">
        <v>0</v>
      </c>
      <c r="T281" s="2">
        <v>3080917.26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3080917.26</v>
      </c>
      <c r="AD281" t="s">
        <v>201</v>
      </c>
    </row>
    <row r="282" spans="1:30" x14ac:dyDescent="0.25">
      <c r="A282" s="20">
        <v>1355</v>
      </c>
      <c r="B282" t="s">
        <v>155</v>
      </c>
      <c r="C282" t="s">
        <v>288</v>
      </c>
      <c r="D282" t="s">
        <v>2</v>
      </c>
      <c r="E282" t="s">
        <v>333</v>
      </c>
      <c r="F282" t="s">
        <v>365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0.1</v>
      </c>
      <c r="Q282" s="2">
        <v>0</v>
      </c>
      <c r="R282" s="13">
        <v>0.3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94</v>
      </c>
    </row>
    <row r="283" spans="1:30" x14ac:dyDescent="0.25">
      <c r="A283" s="20">
        <v>1356</v>
      </c>
      <c r="B283" t="s">
        <v>155</v>
      </c>
      <c r="C283" t="s">
        <v>288</v>
      </c>
      <c r="D283" t="s">
        <v>2</v>
      </c>
      <c r="E283" t="s">
        <v>332</v>
      </c>
      <c r="F283" t="s">
        <v>366</v>
      </c>
      <c r="G283" s="2">
        <v>2715248000</v>
      </c>
      <c r="H283" s="2">
        <v>43600000</v>
      </c>
      <c r="I283" s="2">
        <v>2671648000</v>
      </c>
      <c r="J283" s="2">
        <v>6124977</v>
      </c>
      <c r="K283" s="2">
        <v>152600</v>
      </c>
      <c r="L283" s="2">
        <v>5972377</v>
      </c>
      <c r="M283" s="2">
        <v>5038877.8</v>
      </c>
      <c r="N283" s="2">
        <v>135160</v>
      </c>
      <c r="O283" s="2">
        <v>4903717.8</v>
      </c>
      <c r="P283" s="15">
        <v>0.1</v>
      </c>
      <c r="Q283" s="2">
        <v>13516</v>
      </c>
      <c r="R283" s="13">
        <v>0.3</v>
      </c>
      <c r="S283" s="15">
        <v>0</v>
      </c>
      <c r="T283" s="2">
        <v>1471115.34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1484631.34</v>
      </c>
      <c r="AD283" t="s">
        <v>48</v>
      </c>
    </row>
    <row r="284" spans="1:30" x14ac:dyDescent="0.25">
      <c r="A284" s="20">
        <v>1359</v>
      </c>
      <c r="B284" t="s">
        <v>155</v>
      </c>
      <c r="C284" t="s">
        <v>288</v>
      </c>
      <c r="D284" t="s">
        <v>2</v>
      </c>
      <c r="E284" t="s">
        <v>8</v>
      </c>
      <c r="F284" t="s">
        <v>367</v>
      </c>
      <c r="G284" s="2">
        <v>19758380000</v>
      </c>
      <c r="H284" s="2">
        <v>0</v>
      </c>
      <c r="I284" s="2">
        <v>19758380000</v>
      </c>
      <c r="J284" s="2">
        <v>35711131</v>
      </c>
      <c r="K284" s="2">
        <v>0</v>
      </c>
      <c r="L284" s="2">
        <v>35711131</v>
      </c>
      <c r="M284" s="2">
        <v>27807779</v>
      </c>
      <c r="N284" s="2">
        <v>0</v>
      </c>
      <c r="O284" s="2">
        <v>27807779</v>
      </c>
      <c r="P284" s="15">
        <v>0.1</v>
      </c>
      <c r="Q284" s="2">
        <v>0</v>
      </c>
      <c r="R284" s="13">
        <v>0.3</v>
      </c>
      <c r="S284" s="15">
        <v>0</v>
      </c>
      <c r="T284" s="2">
        <v>8342333.7000000002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8342333.7000000002</v>
      </c>
      <c r="AD284" t="s">
        <v>110</v>
      </c>
    </row>
    <row r="285" spans="1:30" x14ac:dyDescent="0.25">
      <c r="A285" s="20">
        <v>1360</v>
      </c>
      <c r="B285" t="s">
        <v>155</v>
      </c>
      <c r="C285" t="s">
        <v>288</v>
      </c>
      <c r="D285" t="s">
        <v>2</v>
      </c>
      <c r="E285" t="s">
        <v>8</v>
      </c>
      <c r="F285" t="s">
        <v>368</v>
      </c>
      <c r="G285" s="2">
        <v>6486865000</v>
      </c>
      <c r="H285" s="2">
        <v>0</v>
      </c>
      <c r="I285" s="2">
        <v>6486865000</v>
      </c>
      <c r="J285" s="2">
        <v>21061375</v>
      </c>
      <c r="K285" s="2">
        <v>0</v>
      </c>
      <c r="L285" s="2">
        <v>21061375</v>
      </c>
      <c r="M285" s="2">
        <v>18466629</v>
      </c>
      <c r="N285" s="2">
        <v>0</v>
      </c>
      <c r="O285" s="2">
        <v>18466629</v>
      </c>
      <c r="P285" s="15">
        <v>0.1</v>
      </c>
      <c r="Q285" s="2">
        <v>0</v>
      </c>
      <c r="R285" s="13">
        <v>0.3</v>
      </c>
      <c r="S285" s="15">
        <v>0</v>
      </c>
      <c r="T285" s="2">
        <v>5539988.7000000002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5539988.7000000002</v>
      </c>
      <c r="AD285" t="s">
        <v>40</v>
      </c>
    </row>
    <row r="286" spans="1:30" x14ac:dyDescent="0.25">
      <c r="A286" s="20">
        <v>1364</v>
      </c>
      <c r="B286" t="s">
        <v>155</v>
      </c>
      <c r="C286" t="s">
        <v>289</v>
      </c>
      <c r="D286" t="s">
        <v>2</v>
      </c>
      <c r="E286" t="s">
        <v>8</v>
      </c>
      <c r="F286" t="s">
        <v>369</v>
      </c>
      <c r="G286" s="2">
        <v>1087120000</v>
      </c>
      <c r="H286" s="2">
        <v>1087120000</v>
      </c>
      <c r="I286" s="2">
        <v>0</v>
      </c>
      <c r="J286" s="2">
        <v>3552740</v>
      </c>
      <c r="K286" s="2">
        <v>3552740</v>
      </c>
      <c r="L286" s="2">
        <v>0</v>
      </c>
      <c r="M286" s="2">
        <v>3117892</v>
      </c>
      <c r="N286" s="2">
        <v>3117892</v>
      </c>
      <c r="O286" s="2">
        <v>0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53</v>
      </c>
    </row>
    <row r="287" spans="1:30" x14ac:dyDescent="0.25">
      <c r="A287" s="20">
        <v>1367</v>
      </c>
      <c r="B287" t="s">
        <v>155</v>
      </c>
      <c r="C287" t="s">
        <v>288</v>
      </c>
      <c r="D287" t="s">
        <v>2</v>
      </c>
      <c r="E287" t="s">
        <v>8</v>
      </c>
      <c r="F287" t="s">
        <v>370</v>
      </c>
      <c r="G287" s="2">
        <v>4237266000</v>
      </c>
      <c r="H287" s="2">
        <v>78440000</v>
      </c>
      <c r="I287" s="2">
        <v>4158826000</v>
      </c>
      <c r="J287" s="2">
        <v>12535256</v>
      </c>
      <c r="K287" s="2">
        <v>274540</v>
      </c>
      <c r="L287" s="2">
        <v>12260716</v>
      </c>
      <c r="M287" s="2">
        <v>10840349.6</v>
      </c>
      <c r="N287" s="2">
        <v>243164</v>
      </c>
      <c r="O287" s="2">
        <v>10597185.6</v>
      </c>
      <c r="P287" s="15">
        <v>0.1</v>
      </c>
      <c r="Q287" s="2">
        <v>24316.400000000001</v>
      </c>
      <c r="R287" s="13">
        <v>0.3</v>
      </c>
      <c r="S287" s="15">
        <v>0</v>
      </c>
      <c r="T287" s="2">
        <v>3179155.68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3203472.08</v>
      </c>
      <c r="AD287" t="s">
        <v>40</v>
      </c>
    </row>
    <row r="288" spans="1:30" x14ac:dyDescent="0.25">
      <c r="A288" s="20">
        <v>1369</v>
      </c>
      <c r="B288" t="s">
        <v>155</v>
      </c>
      <c r="C288" t="s">
        <v>289</v>
      </c>
      <c r="D288" t="s">
        <v>2</v>
      </c>
      <c r="E288" t="s">
        <v>212</v>
      </c>
      <c r="F288" t="s">
        <v>371</v>
      </c>
      <c r="G288" s="2">
        <v>25243033000</v>
      </c>
      <c r="H288" s="2">
        <v>0</v>
      </c>
      <c r="I288" s="2">
        <v>25243033000</v>
      </c>
      <c r="J288" s="2">
        <v>40760518</v>
      </c>
      <c r="K288" s="2">
        <v>0</v>
      </c>
      <c r="L288" s="2">
        <v>40760518</v>
      </c>
      <c r="M288" s="2">
        <v>30663304.800000001</v>
      </c>
      <c r="N288" s="2">
        <v>0</v>
      </c>
      <c r="O288" s="2">
        <v>30663304.800000001</v>
      </c>
      <c r="P288" s="15">
        <v>0.1</v>
      </c>
      <c r="Q288" s="2">
        <v>0</v>
      </c>
      <c r="R288" s="13">
        <v>0.15</v>
      </c>
      <c r="S288" s="15">
        <v>0</v>
      </c>
      <c r="T288" s="2">
        <v>4599495.72</v>
      </c>
      <c r="U288" s="2">
        <v>3000000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7599495.7199999997</v>
      </c>
      <c r="AD288" t="s">
        <v>260</v>
      </c>
    </row>
    <row r="289" spans="1:30" x14ac:dyDescent="0.25">
      <c r="A289" s="20">
        <v>1370</v>
      </c>
      <c r="B289" t="s">
        <v>155</v>
      </c>
      <c r="C289" t="s">
        <v>288</v>
      </c>
      <c r="D289" t="s">
        <v>2</v>
      </c>
      <c r="E289" t="s">
        <v>332</v>
      </c>
      <c r="F289" t="s">
        <v>372</v>
      </c>
      <c r="G289" s="2">
        <v>22591000</v>
      </c>
      <c r="H289" s="2">
        <v>0</v>
      </c>
      <c r="I289" s="2">
        <v>22591000</v>
      </c>
      <c r="J289" s="2">
        <v>79069</v>
      </c>
      <c r="K289" s="2">
        <v>0</v>
      </c>
      <c r="L289" s="2">
        <v>79069</v>
      </c>
      <c r="M289" s="2">
        <v>70032.600000000006</v>
      </c>
      <c r="N289" s="2">
        <v>0</v>
      </c>
      <c r="O289" s="2">
        <v>70032.600000000006</v>
      </c>
      <c r="P289" s="15">
        <v>0.1</v>
      </c>
      <c r="Q289" s="2">
        <v>0</v>
      </c>
      <c r="R289" s="13">
        <v>0.3</v>
      </c>
      <c r="S289" s="15">
        <v>0</v>
      </c>
      <c r="T289" s="2">
        <v>21009.78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21009.78</v>
      </c>
      <c r="AD289" t="s">
        <v>46</v>
      </c>
    </row>
    <row r="290" spans="1:30" x14ac:dyDescent="0.25">
      <c r="A290" s="20">
        <v>1371</v>
      </c>
      <c r="B290" t="s">
        <v>155</v>
      </c>
      <c r="C290" t="s">
        <v>288</v>
      </c>
      <c r="D290" t="s">
        <v>2</v>
      </c>
      <c r="E290" t="s">
        <v>4</v>
      </c>
      <c r="F290" t="s">
        <v>373</v>
      </c>
      <c r="G290" s="2">
        <v>37035372000</v>
      </c>
      <c r="H290" s="2">
        <v>2127562000</v>
      </c>
      <c r="I290" s="2">
        <v>34907810000</v>
      </c>
      <c r="J290" s="2">
        <v>96799611</v>
      </c>
      <c r="K290" s="2">
        <v>7061929</v>
      </c>
      <c r="L290" s="2">
        <v>89737682</v>
      </c>
      <c r="M290" s="2">
        <v>81985462.200000003</v>
      </c>
      <c r="N290" s="2">
        <v>6210904.2000000002</v>
      </c>
      <c r="O290" s="2">
        <v>75774558</v>
      </c>
      <c r="P290" s="15">
        <v>0.1</v>
      </c>
      <c r="Q290" s="2">
        <v>621090.42000000004</v>
      </c>
      <c r="R290" s="13">
        <v>0.3</v>
      </c>
      <c r="S290" s="15">
        <v>0</v>
      </c>
      <c r="T290" s="2">
        <v>22732367.399999999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23353457.82</v>
      </c>
      <c r="AD290" t="s">
        <v>51</v>
      </c>
    </row>
    <row r="291" spans="1:30" x14ac:dyDescent="0.25">
      <c r="A291" s="20">
        <v>1372</v>
      </c>
      <c r="B291" t="s">
        <v>155</v>
      </c>
      <c r="C291" t="s">
        <v>288</v>
      </c>
      <c r="D291" t="s">
        <v>9</v>
      </c>
      <c r="E291" t="s">
        <v>28</v>
      </c>
      <c r="F291" t="s">
        <v>374</v>
      </c>
      <c r="G291" s="2">
        <v>20943388000</v>
      </c>
      <c r="H291" s="2">
        <v>0</v>
      </c>
      <c r="I291" s="2">
        <v>20943388000</v>
      </c>
      <c r="J291" s="2">
        <v>42548239</v>
      </c>
      <c r="K291" s="2">
        <v>0</v>
      </c>
      <c r="L291" s="2">
        <v>42548239</v>
      </c>
      <c r="M291" s="2">
        <v>34170883.799999997</v>
      </c>
      <c r="N291" s="2">
        <v>0</v>
      </c>
      <c r="O291" s="2">
        <v>34170883.799999997</v>
      </c>
      <c r="P291" s="15">
        <v>0.1</v>
      </c>
      <c r="Q291" s="2">
        <v>0</v>
      </c>
      <c r="R291" s="13">
        <v>0.3</v>
      </c>
      <c r="S291" s="15">
        <v>0</v>
      </c>
      <c r="T291" s="2">
        <v>10251265.140000001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10251265.140000001</v>
      </c>
      <c r="AD291" t="s">
        <v>29</v>
      </c>
    </row>
    <row r="292" spans="1:30" x14ac:dyDescent="0.25">
      <c r="A292" s="20">
        <v>1373</v>
      </c>
      <c r="B292" t="s">
        <v>155</v>
      </c>
      <c r="C292" t="s">
        <v>288</v>
      </c>
      <c r="D292" t="s">
        <v>2</v>
      </c>
      <c r="E292" t="s">
        <v>8</v>
      </c>
      <c r="F292" t="s">
        <v>375</v>
      </c>
      <c r="G292" s="2">
        <v>1166813000</v>
      </c>
      <c r="H292" s="2">
        <v>0</v>
      </c>
      <c r="I292" s="2">
        <v>1166813000</v>
      </c>
      <c r="J292" s="2">
        <v>3935061</v>
      </c>
      <c r="K292" s="2">
        <v>0</v>
      </c>
      <c r="L292" s="2">
        <v>3935061</v>
      </c>
      <c r="M292" s="2">
        <v>3468335.8</v>
      </c>
      <c r="N292" s="2">
        <v>0</v>
      </c>
      <c r="O292" s="2">
        <v>3468335.8</v>
      </c>
      <c r="P292" s="15">
        <v>0.1</v>
      </c>
      <c r="Q292" s="2">
        <v>0</v>
      </c>
      <c r="R292" s="13">
        <v>0.3</v>
      </c>
      <c r="S292" s="15">
        <v>0</v>
      </c>
      <c r="T292" s="2">
        <v>1040500.74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1040500.74</v>
      </c>
      <c r="AD292" t="s">
        <v>53</v>
      </c>
    </row>
    <row r="293" spans="1:30" x14ac:dyDescent="0.25">
      <c r="A293" s="20">
        <v>1374</v>
      </c>
      <c r="B293" t="s">
        <v>155</v>
      </c>
      <c r="C293" t="s">
        <v>288</v>
      </c>
      <c r="D293" t="s">
        <v>2</v>
      </c>
      <c r="E293" t="s">
        <v>332</v>
      </c>
      <c r="F293" t="s">
        <v>376</v>
      </c>
      <c r="G293" s="2">
        <v>22672623600</v>
      </c>
      <c r="H293" s="2">
        <v>333340000</v>
      </c>
      <c r="I293" s="2">
        <v>22339283600</v>
      </c>
      <c r="J293" s="2">
        <v>48529613</v>
      </c>
      <c r="K293" s="2">
        <v>1026990</v>
      </c>
      <c r="L293" s="2">
        <v>47502623</v>
      </c>
      <c r="M293" s="2">
        <v>39460563.560000002</v>
      </c>
      <c r="N293" s="2">
        <v>893654</v>
      </c>
      <c r="O293" s="2">
        <v>38566909.560000002</v>
      </c>
      <c r="P293" s="15">
        <v>0.1</v>
      </c>
      <c r="Q293" s="2">
        <v>89365.4</v>
      </c>
      <c r="R293" s="13">
        <v>0.3</v>
      </c>
      <c r="S293" s="15">
        <v>0</v>
      </c>
      <c r="T293" s="2">
        <v>11570072.868000001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11659438.267999999</v>
      </c>
      <c r="AD293" t="s">
        <v>46</v>
      </c>
    </row>
    <row r="294" spans="1:30" x14ac:dyDescent="0.25">
      <c r="A294" s="20">
        <v>1375</v>
      </c>
      <c r="B294" t="s">
        <v>155</v>
      </c>
      <c r="C294" t="s">
        <v>288</v>
      </c>
      <c r="D294" t="s">
        <v>9</v>
      </c>
      <c r="E294" t="s">
        <v>16</v>
      </c>
      <c r="F294" t="s">
        <v>377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33</v>
      </c>
    </row>
    <row r="295" spans="1:30" x14ac:dyDescent="0.25">
      <c r="A295" s="20">
        <v>1376</v>
      </c>
      <c r="B295" t="s">
        <v>155</v>
      </c>
      <c r="C295" t="s">
        <v>288</v>
      </c>
      <c r="D295" t="s">
        <v>9</v>
      </c>
      <c r="E295" t="s">
        <v>16</v>
      </c>
      <c r="F295" t="s">
        <v>378</v>
      </c>
      <c r="G295" s="2">
        <v>3614087000</v>
      </c>
      <c r="H295" s="2">
        <v>0</v>
      </c>
      <c r="I295" s="2">
        <v>3614087000</v>
      </c>
      <c r="J295" s="2">
        <v>11326145</v>
      </c>
      <c r="K295" s="2">
        <v>0</v>
      </c>
      <c r="L295" s="2">
        <v>11326145</v>
      </c>
      <c r="M295" s="2">
        <v>9880510.1999999993</v>
      </c>
      <c r="N295" s="2">
        <v>0</v>
      </c>
      <c r="O295" s="2">
        <v>9880510.1999999993</v>
      </c>
      <c r="P295" s="15">
        <v>0.1</v>
      </c>
      <c r="Q295" s="2">
        <v>0</v>
      </c>
      <c r="R295" s="13">
        <v>0.3</v>
      </c>
      <c r="S295" s="15">
        <v>0</v>
      </c>
      <c r="T295" s="2">
        <v>2964153.06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2964153.06</v>
      </c>
      <c r="AD295" t="s">
        <v>33</v>
      </c>
    </row>
    <row r="296" spans="1:30" x14ac:dyDescent="0.25">
      <c r="A296" s="20">
        <v>1377</v>
      </c>
      <c r="B296" t="s">
        <v>155</v>
      </c>
      <c r="C296" t="s">
        <v>288</v>
      </c>
      <c r="D296" t="s">
        <v>9</v>
      </c>
      <c r="E296" t="s">
        <v>16</v>
      </c>
      <c r="F296" t="s">
        <v>379</v>
      </c>
      <c r="G296" s="2">
        <v>16565000</v>
      </c>
      <c r="H296" s="2">
        <v>0</v>
      </c>
      <c r="I296" s="2">
        <v>16565000</v>
      </c>
      <c r="J296" s="2">
        <v>57979</v>
      </c>
      <c r="K296" s="2">
        <v>0</v>
      </c>
      <c r="L296" s="2">
        <v>57979</v>
      </c>
      <c r="M296" s="2">
        <v>51353</v>
      </c>
      <c r="N296" s="2">
        <v>0</v>
      </c>
      <c r="O296" s="2">
        <v>51353</v>
      </c>
      <c r="P296" s="15">
        <v>0.1</v>
      </c>
      <c r="Q296" s="2">
        <v>0</v>
      </c>
      <c r="R296" s="13">
        <v>0.3</v>
      </c>
      <c r="S296" s="15">
        <v>0</v>
      </c>
      <c r="T296" s="2">
        <v>15405.9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15405.9</v>
      </c>
      <c r="AD296" t="s">
        <v>33</v>
      </c>
    </row>
    <row r="297" spans="1:30" x14ac:dyDescent="0.25">
      <c r="A297" s="20">
        <v>1378</v>
      </c>
      <c r="B297" t="s">
        <v>155</v>
      </c>
      <c r="C297" t="s">
        <v>288</v>
      </c>
      <c r="D297" t="s">
        <v>9</v>
      </c>
      <c r="E297" t="s">
        <v>28</v>
      </c>
      <c r="F297" t="s">
        <v>380</v>
      </c>
      <c r="G297" s="2">
        <v>18899357000</v>
      </c>
      <c r="H297" s="2">
        <v>0</v>
      </c>
      <c r="I297" s="2">
        <v>18899357000</v>
      </c>
      <c r="J297" s="2">
        <v>35068857</v>
      </c>
      <c r="K297" s="2">
        <v>0</v>
      </c>
      <c r="L297" s="2">
        <v>35068857</v>
      </c>
      <c r="M297" s="2">
        <v>27509114.199999999</v>
      </c>
      <c r="N297" s="2">
        <v>0</v>
      </c>
      <c r="O297" s="2">
        <v>27509114.199999999</v>
      </c>
      <c r="P297" s="15">
        <v>0.1</v>
      </c>
      <c r="Q297" s="2">
        <v>0</v>
      </c>
      <c r="R297" s="13">
        <v>0.3</v>
      </c>
      <c r="S297" s="15">
        <v>0</v>
      </c>
      <c r="T297" s="2">
        <v>8252734.2599999998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8252734.2599999998</v>
      </c>
      <c r="AD297" t="s">
        <v>24</v>
      </c>
    </row>
    <row r="298" spans="1:30" x14ac:dyDescent="0.25">
      <c r="A298" s="20">
        <v>1381</v>
      </c>
      <c r="B298" t="s">
        <v>155</v>
      </c>
      <c r="C298" t="s">
        <v>289</v>
      </c>
      <c r="D298" t="s">
        <v>2</v>
      </c>
      <c r="E298" t="s">
        <v>333</v>
      </c>
      <c r="F298" t="s">
        <v>381</v>
      </c>
      <c r="G298" s="2">
        <v>5361629000</v>
      </c>
      <c r="H298" s="2">
        <v>0</v>
      </c>
      <c r="I298" s="2">
        <v>5361629000</v>
      </c>
      <c r="J298" s="2">
        <v>11779239</v>
      </c>
      <c r="K298" s="2">
        <v>0</v>
      </c>
      <c r="L298" s="2">
        <v>11779239</v>
      </c>
      <c r="M298" s="2">
        <v>9634587.4000000004</v>
      </c>
      <c r="N298" s="2">
        <v>0</v>
      </c>
      <c r="O298" s="2">
        <v>9634587.4000000004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176</v>
      </c>
    </row>
    <row r="299" spans="1:30" x14ac:dyDescent="0.25">
      <c r="A299" s="20">
        <v>1382</v>
      </c>
      <c r="B299" t="s">
        <v>155</v>
      </c>
      <c r="C299" t="s">
        <v>288</v>
      </c>
      <c r="D299" t="s">
        <v>2</v>
      </c>
      <c r="E299" t="s">
        <v>333</v>
      </c>
      <c r="F299" t="s">
        <v>382</v>
      </c>
      <c r="G299" s="2">
        <v>1991097000</v>
      </c>
      <c r="H299" s="2">
        <v>0</v>
      </c>
      <c r="I299" s="2">
        <v>1991097000</v>
      </c>
      <c r="J299" s="2">
        <v>5249360</v>
      </c>
      <c r="K299" s="2">
        <v>0</v>
      </c>
      <c r="L299" s="2">
        <v>5249360</v>
      </c>
      <c r="M299" s="2">
        <v>4452921.2</v>
      </c>
      <c r="N299" s="2">
        <v>0</v>
      </c>
      <c r="O299" s="2">
        <v>4452921.2</v>
      </c>
      <c r="P299" s="15">
        <v>0.1</v>
      </c>
      <c r="Q299" s="2">
        <v>0</v>
      </c>
      <c r="R299" s="13">
        <v>0.3</v>
      </c>
      <c r="S299" s="15">
        <v>0</v>
      </c>
      <c r="T299" s="2">
        <v>1335876.3600000001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1335876.3600000001</v>
      </c>
      <c r="AD299" t="s">
        <v>176</v>
      </c>
    </row>
    <row r="300" spans="1:30" x14ac:dyDescent="0.25">
      <c r="A300" s="20">
        <v>1383</v>
      </c>
      <c r="B300" t="s">
        <v>155</v>
      </c>
      <c r="C300" t="s">
        <v>288</v>
      </c>
      <c r="D300" t="s">
        <v>9</v>
      </c>
      <c r="E300" t="s">
        <v>28</v>
      </c>
      <c r="F300" t="s">
        <v>383</v>
      </c>
      <c r="G300" s="2">
        <v>1960384000</v>
      </c>
      <c r="H300" s="2">
        <v>0</v>
      </c>
      <c r="I300" s="2">
        <v>1960384000</v>
      </c>
      <c r="J300" s="2">
        <v>6406118</v>
      </c>
      <c r="K300" s="2">
        <v>0</v>
      </c>
      <c r="L300" s="2">
        <v>6406118</v>
      </c>
      <c r="M300" s="2">
        <v>5621964.4000000004</v>
      </c>
      <c r="N300" s="2">
        <v>0</v>
      </c>
      <c r="O300" s="2">
        <v>5621964.4000000004</v>
      </c>
      <c r="P300" s="15">
        <v>0.1</v>
      </c>
      <c r="Q300" s="2">
        <v>0</v>
      </c>
      <c r="R300" s="13">
        <v>0.3</v>
      </c>
      <c r="S300" s="15">
        <v>0</v>
      </c>
      <c r="T300" s="2">
        <v>1686589.32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1686589.32</v>
      </c>
      <c r="AD300" t="s">
        <v>29</v>
      </c>
    </row>
    <row r="301" spans="1:30" x14ac:dyDescent="0.25">
      <c r="A301" s="20">
        <v>1384</v>
      </c>
      <c r="B301" t="s">
        <v>155</v>
      </c>
      <c r="C301" t="s">
        <v>288</v>
      </c>
      <c r="D301" t="s">
        <v>2</v>
      </c>
      <c r="E301" t="s">
        <v>333</v>
      </c>
      <c r="F301" t="s">
        <v>384</v>
      </c>
      <c r="G301" s="2">
        <v>159323000</v>
      </c>
      <c r="H301" s="2">
        <v>12620000</v>
      </c>
      <c r="I301" s="2">
        <v>146703000</v>
      </c>
      <c r="J301" s="2">
        <v>557634</v>
      </c>
      <c r="K301" s="2">
        <v>44172</v>
      </c>
      <c r="L301" s="2">
        <v>513462</v>
      </c>
      <c r="M301" s="2">
        <v>493904.8</v>
      </c>
      <c r="N301" s="2">
        <v>39124</v>
      </c>
      <c r="O301" s="2">
        <v>454780.8</v>
      </c>
      <c r="P301" s="15">
        <v>0.1</v>
      </c>
      <c r="Q301" s="2">
        <v>3912.4</v>
      </c>
      <c r="R301" s="13">
        <v>0.3</v>
      </c>
      <c r="S301" s="15">
        <v>0</v>
      </c>
      <c r="T301" s="2">
        <v>136434.23999999999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140346.64000000001</v>
      </c>
      <c r="AD301" t="s">
        <v>176</v>
      </c>
    </row>
    <row r="302" spans="1:30" x14ac:dyDescent="0.25">
      <c r="A302" s="20">
        <v>1385</v>
      </c>
      <c r="B302" t="s">
        <v>155</v>
      </c>
      <c r="C302" t="s">
        <v>288</v>
      </c>
      <c r="D302" t="s">
        <v>9</v>
      </c>
      <c r="E302" t="s">
        <v>10</v>
      </c>
      <c r="F302" t="s">
        <v>385</v>
      </c>
      <c r="G302" s="2">
        <v>1029685000</v>
      </c>
      <c r="H302" s="2">
        <v>0</v>
      </c>
      <c r="I302" s="2">
        <v>1029685000</v>
      </c>
      <c r="J302" s="2">
        <v>3045655</v>
      </c>
      <c r="K302" s="2">
        <v>0</v>
      </c>
      <c r="L302" s="2">
        <v>3045655</v>
      </c>
      <c r="M302" s="2">
        <v>2633781</v>
      </c>
      <c r="N302" s="2">
        <v>0</v>
      </c>
      <c r="O302" s="2">
        <v>2633781</v>
      </c>
      <c r="P302" s="15">
        <v>0.1</v>
      </c>
      <c r="Q302" s="2">
        <v>0</v>
      </c>
      <c r="R302" s="13">
        <v>0.3</v>
      </c>
      <c r="S302" s="15">
        <v>0</v>
      </c>
      <c r="T302" s="2">
        <v>790134.3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790134.3</v>
      </c>
      <c r="AD302" t="s">
        <v>201</v>
      </c>
    </row>
    <row r="303" spans="1:30" x14ac:dyDescent="0.25">
      <c r="A303" s="20">
        <v>1386</v>
      </c>
      <c r="B303" t="s">
        <v>0</v>
      </c>
      <c r="C303" t="s">
        <v>1</v>
      </c>
      <c r="D303" t="s">
        <v>2</v>
      </c>
      <c r="E303" t="s">
        <v>390</v>
      </c>
      <c r="F303" t="s">
        <v>391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15">
        <v>0</v>
      </c>
      <c r="Q303" s="2">
        <v>0</v>
      </c>
      <c r="R303" s="13">
        <v>0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1</v>
      </c>
    </row>
    <row r="304" spans="1:30" x14ac:dyDescent="0.25">
      <c r="A304" s="20">
        <v>1387</v>
      </c>
      <c r="B304" t="s">
        <v>155</v>
      </c>
      <c r="C304" t="s">
        <v>288</v>
      </c>
      <c r="D304" t="s">
        <v>9</v>
      </c>
      <c r="E304" t="s">
        <v>10</v>
      </c>
      <c r="F304" t="s">
        <v>386</v>
      </c>
      <c r="G304" s="2">
        <v>1401466000</v>
      </c>
      <c r="H304" s="2">
        <v>0</v>
      </c>
      <c r="I304" s="2">
        <v>1401466000</v>
      </c>
      <c r="J304" s="2">
        <v>4489789</v>
      </c>
      <c r="K304" s="2">
        <v>0</v>
      </c>
      <c r="L304" s="2">
        <v>4489789</v>
      </c>
      <c r="M304" s="2">
        <v>3929202.6</v>
      </c>
      <c r="N304" s="2">
        <v>0</v>
      </c>
      <c r="O304" s="2">
        <v>3929202.6</v>
      </c>
      <c r="P304" s="15">
        <v>0.1</v>
      </c>
      <c r="Q304" s="2">
        <v>0</v>
      </c>
      <c r="R304" s="13">
        <v>0.3</v>
      </c>
      <c r="S304" s="15">
        <v>0</v>
      </c>
      <c r="T304" s="2">
        <v>1178760.78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1178760.78</v>
      </c>
      <c r="AD304" t="s">
        <v>201</v>
      </c>
    </row>
    <row r="305" spans="1:30" x14ac:dyDescent="0.25">
      <c r="A305" s="20">
        <v>1388</v>
      </c>
      <c r="B305" t="s">
        <v>155</v>
      </c>
      <c r="C305" t="s">
        <v>288</v>
      </c>
      <c r="D305" t="s">
        <v>2</v>
      </c>
      <c r="E305" t="s">
        <v>333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94</v>
      </c>
    </row>
    <row r="306" spans="1:30" x14ac:dyDescent="0.25">
      <c r="A306" s="20">
        <v>1390</v>
      </c>
      <c r="B306" t="s">
        <v>155</v>
      </c>
      <c r="C306" t="s">
        <v>288</v>
      </c>
      <c r="D306" t="s">
        <v>2</v>
      </c>
      <c r="E306" t="s">
        <v>8</v>
      </c>
      <c r="F306" t="s">
        <v>392</v>
      </c>
      <c r="G306" s="2">
        <v>2974489000</v>
      </c>
      <c r="H306" s="2">
        <v>0</v>
      </c>
      <c r="I306" s="2">
        <v>2974489000</v>
      </c>
      <c r="J306" s="2">
        <v>7780570</v>
      </c>
      <c r="K306" s="2">
        <v>0</v>
      </c>
      <c r="L306" s="2">
        <v>7780570</v>
      </c>
      <c r="M306" s="2">
        <v>6590774.4000000004</v>
      </c>
      <c r="N306" s="2">
        <v>0</v>
      </c>
      <c r="O306" s="2">
        <v>6590774.4000000004</v>
      </c>
      <c r="P306" s="15">
        <v>0.1</v>
      </c>
      <c r="Q306" s="2">
        <v>0</v>
      </c>
      <c r="R306" s="13">
        <v>0.3</v>
      </c>
      <c r="S306" s="15">
        <v>0</v>
      </c>
      <c r="T306" s="2">
        <v>1977232.32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1977232.32</v>
      </c>
      <c r="AD306" t="s">
        <v>110</v>
      </c>
    </row>
    <row r="307" spans="1:30" x14ac:dyDescent="0.25">
      <c r="A307" s="20">
        <v>1391</v>
      </c>
      <c r="B307" t="s">
        <v>155</v>
      </c>
      <c r="C307" t="s">
        <v>288</v>
      </c>
      <c r="D307" t="s">
        <v>2</v>
      </c>
      <c r="E307" t="s">
        <v>332</v>
      </c>
      <c r="F307" t="s">
        <v>393</v>
      </c>
      <c r="G307" s="2">
        <v>474498000</v>
      </c>
      <c r="H307" s="2">
        <v>0</v>
      </c>
      <c r="I307" s="2">
        <v>474498000</v>
      </c>
      <c r="J307" s="2">
        <v>1573604</v>
      </c>
      <c r="K307" s="2">
        <v>0</v>
      </c>
      <c r="L307" s="2">
        <v>1573604</v>
      </c>
      <c r="M307" s="2">
        <v>1383804.8</v>
      </c>
      <c r="N307" s="2">
        <v>0</v>
      </c>
      <c r="O307" s="2">
        <v>1383804.8</v>
      </c>
      <c r="P307" s="15">
        <v>0.1</v>
      </c>
      <c r="Q307" s="2">
        <v>0</v>
      </c>
      <c r="R307" s="13">
        <v>0.3</v>
      </c>
      <c r="S307" s="15">
        <v>0</v>
      </c>
      <c r="T307" s="2">
        <v>415141.44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415141.44</v>
      </c>
      <c r="AD307" t="s">
        <v>102</v>
      </c>
    </row>
    <row r="308" spans="1:30" x14ac:dyDescent="0.25">
      <c r="A308" s="20">
        <v>1392</v>
      </c>
      <c r="B308" t="s">
        <v>155</v>
      </c>
      <c r="C308" t="s">
        <v>288</v>
      </c>
      <c r="D308" t="s">
        <v>2</v>
      </c>
      <c r="E308" t="s">
        <v>333</v>
      </c>
      <c r="F308" t="s">
        <v>394</v>
      </c>
      <c r="G308" s="2">
        <v>1864500</v>
      </c>
      <c r="H308" s="2">
        <v>0</v>
      </c>
      <c r="I308" s="2">
        <v>1864500</v>
      </c>
      <c r="J308" s="2">
        <v>6527</v>
      </c>
      <c r="K308" s="2">
        <v>0</v>
      </c>
      <c r="L308" s="2">
        <v>6527</v>
      </c>
      <c r="M308" s="2">
        <v>5781.2</v>
      </c>
      <c r="N308" s="2">
        <v>0</v>
      </c>
      <c r="O308" s="2">
        <v>5781.2</v>
      </c>
      <c r="P308" s="15">
        <v>0.1</v>
      </c>
      <c r="Q308" s="2">
        <v>0</v>
      </c>
      <c r="R308" s="13">
        <v>0.3</v>
      </c>
      <c r="S308" s="15">
        <v>0</v>
      </c>
      <c r="T308" s="2">
        <v>1734.36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1734.36</v>
      </c>
      <c r="AD308" t="s">
        <v>176</v>
      </c>
    </row>
    <row r="309" spans="1:30" x14ac:dyDescent="0.25">
      <c r="A309" s="20">
        <v>1393</v>
      </c>
      <c r="B309" t="s">
        <v>155</v>
      </c>
      <c r="C309" t="s">
        <v>289</v>
      </c>
      <c r="D309" t="s">
        <v>2</v>
      </c>
      <c r="E309" t="s">
        <v>332</v>
      </c>
      <c r="F309" t="s">
        <v>395</v>
      </c>
      <c r="G309" s="2">
        <v>6739253000</v>
      </c>
      <c r="H309" s="2">
        <v>3648145000</v>
      </c>
      <c r="I309" s="2">
        <v>3091108000</v>
      </c>
      <c r="J309" s="2">
        <v>17216309</v>
      </c>
      <c r="K309" s="2">
        <v>9602467</v>
      </c>
      <c r="L309" s="2">
        <v>7613842</v>
      </c>
      <c r="M309" s="2">
        <v>14520607.800000001</v>
      </c>
      <c r="N309" s="2">
        <v>8143209</v>
      </c>
      <c r="O309" s="2">
        <v>6377398.7999999998</v>
      </c>
      <c r="P309" s="15">
        <v>0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46</v>
      </c>
    </row>
    <row r="310" spans="1:30" x14ac:dyDescent="0.25">
      <c r="A310" s="20">
        <v>1395</v>
      </c>
      <c r="B310" t="s">
        <v>155</v>
      </c>
      <c r="C310" t="s">
        <v>288</v>
      </c>
      <c r="D310" t="s">
        <v>2</v>
      </c>
      <c r="E310" t="s">
        <v>332</v>
      </c>
      <c r="F310" t="s">
        <v>396</v>
      </c>
      <c r="G310" s="2">
        <v>983119000</v>
      </c>
      <c r="H310" s="2">
        <v>268270000</v>
      </c>
      <c r="I310" s="2">
        <v>714849000</v>
      </c>
      <c r="J310" s="2">
        <v>3282824</v>
      </c>
      <c r="K310" s="2">
        <v>938945</v>
      </c>
      <c r="L310" s="2">
        <v>2343879</v>
      </c>
      <c r="M310" s="2">
        <v>2889576.4</v>
      </c>
      <c r="N310" s="2">
        <v>831637</v>
      </c>
      <c r="O310" s="2">
        <v>2057939.4</v>
      </c>
      <c r="P310" s="15">
        <v>0.1</v>
      </c>
      <c r="Q310" s="2">
        <v>83163.7</v>
      </c>
      <c r="R310" s="13">
        <v>0.3</v>
      </c>
      <c r="S310" s="15">
        <v>0</v>
      </c>
      <c r="T310" s="2">
        <v>617381.81999999995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700545.52</v>
      </c>
      <c r="AD310" t="s">
        <v>48</v>
      </c>
    </row>
    <row r="311" spans="1:30" x14ac:dyDescent="0.25">
      <c r="A311" s="20">
        <v>1396</v>
      </c>
      <c r="B311" t="s">
        <v>155</v>
      </c>
      <c r="C311" t="s">
        <v>288</v>
      </c>
      <c r="D311" t="s">
        <v>2</v>
      </c>
      <c r="E311" t="s">
        <v>332</v>
      </c>
      <c r="F311" t="s">
        <v>397</v>
      </c>
      <c r="G311" s="2">
        <v>1277444000</v>
      </c>
      <c r="H311" s="2">
        <v>0</v>
      </c>
      <c r="I311" s="2">
        <v>1277444000</v>
      </c>
      <c r="J311" s="2">
        <v>3786817</v>
      </c>
      <c r="K311" s="2">
        <v>0</v>
      </c>
      <c r="L311" s="2">
        <v>3786817</v>
      </c>
      <c r="M311" s="2">
        <v>3275839.4</v>
      </c>
      <c r="N311" s="2">
        <v>0</v>
      </c>
      <c r="O311" s="2">
        <v>3275839.4</v>
      </c>
      <c r="P311" s="15">
        <v>0.1</v>
      </c>
      <c r="Q311" s="2">
        <v>0</v>
      </c>
      <c r="R311" s="13">
        <v>0.3</v>
      </c>
      <c r="S311" s="15">
        <v>0</v>
      </c>
      <c r="T311" s="2">
        <v>982751.82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982751.82</v>
      </c>
      <c r="AD311" t="s">
        <v>48</v>
      </c>
    </row>
    <row r="312" spans="1:30" x14ac:dyDescent="0.25">
      <c r="A312" s="20">
        <v>1397</v>
      </c>
      <c r="B312" t="s">
        <v>155</v>
      </c>
      <c r="C312" t="s">
        <v>289</v>
      </c>
      <c r="D312" t="s">
        <v>2</v>
      </c>
      <c r="E312" t="s">
        <v>333</v>
      </c>
      <c r="F312" t="s">
        <v>398</v>
      </c>
      <c r="G312" s="2">
        <v>21654525000</v>
      </c>
      <c r="H312" s="2">
        <v>19205525000</v>
      </c>
      <c r="I312" s="2">
        <v>2449000000</v>
      </c>
      <c r="J312" s="2">
        <v>37113772</v>
      </c>
      <c r="K312" s="2">
        <v>32295870</v>
      </c>
      <c r="L312" s="2">
        <v>4817902</v>
      </c>
      <c r="M312" s="2">
        <v>28451962</v>
      </c>
      <c r="N312" s="2">
        <v>24613660</v>
      </c>
      <c r="O312" s="2">
        <v>3838302</v>
      </c>
      <c r="P312" s="15">
        <v>0.1</v>
      </c>
      <c r="Q312" s="2">
        <v>2461366</v>
      </c>
      <c r="R312" s="13">
        <v>0.1</v>
      </c>
      <c r="S312" s="15">
        <v>0</v>
      </c>
      <c r="T312" s="2">
        <v>383830.2</v>
      </c>
      <c r="U312" s="2">
        <v>2000000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4845196.2</v>
      </c>
      <c r="AD312" t="s">
        <v>94</v>
      </c>
    </row>
    <row r="313" spans="1:30" x14ac:dyDescent="0.25">
      <c r="A313" s="20">
        <v>1400</v>
      </c>
      <c r="B313" t="s">
        <v>155</v>
      </c>
      <c r="C313" t="s">
        <v>289</v>
      </c>
      <c r="D313" t="s">
        <v>2</v>
      </c>
      <c r="E313" t="s">
        <v>8</v>
      </c>
      <c r="F313" t="s">
        <v>399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</v>
      </c>
      <c r="Q313" s="2">
        <v>0</v>
      </c>
      <c r="R313" s="13">
        <v>0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40</v>
      </c>
    </row>
    <row r="314" spans="1:30" x14ac:dyDescent="0.25">
      <c r="A314" s="20">
        <v>1401</v>
      </c>
      <c r="B314" t="s">
        <v>155</v>
      </c>
      <c r="C314" t="s">
        <v>289</v>
      </c>
      <c r="D314" t="s">
        <v>2</v>
      </c>
      <c r="E314" t="s">
        <v>4</v>
      </c>
      <c r="F314" t="s">
        <v>405</v>
      </c>
      <c r="G314" s="2">
        <v>3610196700</v>
      </c>
      <c r="H314" s="2">
        <v>689161000</v>
      </c>
      <c r="I314" s="2">
        <v>2921035700</v>
      </c>
      <c r="J314" s="2">
        <v>8048858</v>
      </c>
      <c r="K314" s="2">
        <v>1400973</v>
      </c>
      <c r="L314" s="2">
        <v>6647885</v>
      </c>
      <c r="M314" s="2">
        <v>6604779.3200000003</v>
      </c>
      <c r="N314" s="2">
        <v>1125308.6000000001</v>
      </c>
      <c r="O314" s="2">
        <v>5479470.7199999997</v>
      </c>
      <c r="P314" s="15">
        <v>0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231</v>
      </c>
    </row>
    <row r="315" spans="1:30" x14ac:dyDescent="0.25">
      <c r="A315" s="20">
        <v>1402</v>
      </c>
      <c r="B315" t="s">
        <v>155</v>
      </c>
      <c r="C315" t="s">
        <v>288</v>
      </c>
      <c r="D315" t="s">
        <v>2</v>
      </c>
      <c r="E315" t="s">
        <v>4</v>
      </c>
      <c r="F315" t="s">
        <v>406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0.1</v>
      </c>
      <c r="Q315" s="2">
        <v>0</v>
      </c>
      <c r="R315" s="13">
        <v>0.3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43</v>
      </c>
    </row>
    <row r="316" spans="1:30" x14ac:dyDescent="0.25">
      <c r="A316" s="20">
        <v>1403</v>
      </c>
      <c r="B316" t="s">
        <v>155</v>
      </c>
      <c r="C316" t="s">
        <v>288</v>
      </c>
      <c r="D316" t="s">
        <v>2</v>
      </c>
      <c r="E316" t="s">
        <v>212</v>
      </c>
      <c r="F316" t="s">
        <v>400</v>
      </c>
      <c r="G316" s="2">
        <v>29390000</v>
      </c>
      <c r="H316" s="2">
        <v>0</v>
      </c>
      <c r="I316" s="2">
        <v>29390000</v>
      </c>
      <c r="J316" s="2">
        <v>102865</v>
      </c>
      <c r="K316" s="2">
        <v>0</v>
      </c>
      <c r="L316" s="2">
        <v>102865</v>
      </c>
      <c r="M316" s="2">
        <v>91109</v>
      </c>
      <c r="N316" s="2">
        <v>0</v>
      </c>
      <c r="O316" s="2">
        <v>91109</v>
      </c>
      <c r="P316" s="15">
        <v>0.1</v>
      </c>
      <c r="Q316" s="2">
        <v>0</v>
      </c>
      <c r="R316" s="13">
        <v>0.3</v>
      </c>
      <c r="S316" s="15">
        <v>0</v>
      </c>
      <c r="T316" s="2">
        <v>27332.7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27332.7</v>
      </c>
      <c r="AD316" t="s">
        <v>195</v>
      </c>
    </row>
    <row r="317" spans="1:30" x14ac:dyDescent="0.25">
      <c r="A317" s="20">
        <v>1404</v>
      </c>
      <c r="B317" t="s">
        <v>155</v>
      </c>
      <c r="C317" t="s">
        <v>289</v>
      </c>
      <c r="D317" t="s">
        <v>2</v>
      </c>
      <c r="E317" t="s">
        <v>390</v>
      </c>
      <c r="F317" t="s">
        <v>401</v>
      </c>
      <c r="G317" s="2">
        <v>3208464000</v>
      </c>
      <c r="H317" s="2">
        <v>0</v>
      </c>
      <c r="I317" s="2">
        <v>3208464000</v>
      </c>
      <c r="J317" s="2">
        <v>9054027</v>
      </c>
      <c r="K317" s="2">
        <v>0</v>
      </c>
      <c r="L317" s="2">
        <v>9054027</v>
      </c>
      <c r="M317" s="2">
        <v>7770641.4000000004</v>
      </c>
      <c r="N317" s="2">
        <v>0</v>
      </c>
      <c r="O317" s="2">
        <v>7770641.4000000004</v>
      </c>
      <c r="P317" s="15">
        <v>0</v>
      </c>
      <c r="Q317" s="2">
        <v>0</v>
      </c>
      <c r="R317" s="13">
        <v>0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391</v>
      </c>
    </row>
    <row r="318" spans="1:30" x14ac:dyDescent="0.25">
      <c r="A318" s="20">
        <v>1406</v>
      </c>
      <c r="B318" t="s">
        <v>155</v>
      </c>
      <c r="C318" t="s">
        <v>289</v>
      </c>
      <c r="D318" t="s">
        <v>2</v>
      </c>
      <c r="E318" t="s">
        <v>390</v>
      </c>
      <c r="F318" t="s">
        <v>402</v>
      </c>
      <c r="G318" s="2">
        <v>6019762000</v>
      </c>
      <c r="H318" s="2">
        <v>0</v>
      </c>
      <c r="I318" s="2">
        <v>6019762000</v>
      </c>
      <c r="J318" s="2">
        <v>15826112</v>
      </c>
      <c r="K318" s="2">
        <v>0</v>
      </c>
      <c r="L318" s="2">
        <v>15826112</v>
      </c>
      <c r="M318" s="2">
        <v>13418207.199999999</v>
      </c>
      <c r="N318" s="2">
        <v>0</v>
      </c>
      <c r="O318" s="2">
        <v>13418207.199999999</v>
      </c>
      <c r="P318" s="15">
        <v>0</v>
      </c>
      <c r="Q318" s="2">
        <v>0</v>
      </c>
      <c r="R318" s="13">
        <v>0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391</v>
      </c>
    </row>
    <row r="319" spans="1:30" x14ac:dyDescent="0.25">
      <c r="A319" s="20">
        <v>1408</v>
      </c>
      <c r="B319" t="s">
        <v>155</v>
      </c>
      <c r="C319" t="s">
        <v>288</v>
      </c>
      <c r="D319" t="s">
        <v>2</v>
      </c>
      <c r="E319" t="s">
        <v>332</v>
      </c>
      <c r="F319" t="s">
        <v>407</v>
      </c>
      <c r="G319" s="2">
        <v>225490000</v>
      </c>
      <c r="H319" s="2">
        <v>0</v>
      </c>
      <c r="I319" s="2">
        <v>225490000</v>
      </c>
      <c r="J319" s="2">
        <v>789215</v>
      </c>
      <c r="K319" s="2">
        <v>0</v>
      </c>
      <c r="L319" s="2">
        <v>789215</v>
      </c>
      <c r="M319" s="2">
        <v>699019</v>
      </c>
      <c r="N319" s="2">
        <v>0</v>
      </c>
      <c r="O319" s="2">
        <v>699019</v>
      </c>
      <c r="P319" s="15">
        <v>0.1</v>
      </c>
      <c r="Q319" s="2">
        <v>0</v>
      </c>
      <c r="R319" s="13">
        <v>0.3</v>
      </c>
      <c r="S319" s="15">
        <v>0</v>
      </c>
      <c r="T319" s="2">
        <v>209705.7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209705.7</v>
      </c>
      <c r="AD319" t="s">
        <v>102</v>
      </c>
    </row>
    <row r="320" spans="1:30" x14ac:dyDescent="0.25">
      <c r="A320" s="20">
        <v>1409</v>
      </c>
      <c r="B320" t="s">
        <v>155</v>
      </c>
      <c r="C320" t="s">
        <v>288</v>
      </c>
      <c r="D320" t="s">
        <v>2</v>
      </c>
      <c r="E320" t="s">
        <v>332</v>
      </c>
      <c r="F320" t="s">
        <v>408</v>
      </c>
      <c r="G320" s="2">
        <v>69884000</v>
      </c>
      <c r="H320" s="2">
        <v>0</v>
      </c>
      <c r="I320" s="2">
        <v>69884000</v>
      </c>
      <c r="J320" s="2">
        <v>244594</v>
      </c>
      <c r="K320" s="2">
        <v>0</v>
      </c>
      <c r="L320" s="2">
        <v>244594</v>
      </c>
      <c r="M320" s="2">
        <v>216640.4</v>
      </c>
      <c r="N320" s="2">
        <v>0</v>
      </c>
      <c r="O320" s="2">
        <v>216640.4</v>
      </c>
      <c r="P320" s="15">
        <v>0.1</v>
      </c>
      <c r="Q320" s="2">
        <v>0</v>
      </c>
      <c r="R320" s="13">
        <v>0.3</v>
      </c>
      <c r="S320" s="15">
        <v>0</v>
      </c>
      <c r="T320" s="2">
        <v>64992.12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64992.12</v>
      </c>
      <c r="AD320" t="s">
        <v>102</v>
      </c>
    </row>
    <row r="321" spans="1:30" x14ac:dyDescent="0.25">
      <c r="A321" s="20">
        <v>1412</v>
      </c>
      <c r="B321" t="s">
        <v>155</v>
      </c>
      <c r="C321" t="s">
        <v>288</v>
      </c>
      <c r="D321" t="s">
        <v>2</v>
      </c>
      <c r="E321" t="s">
        <v>333</v>
      </c>
      <c r="F321" t="s">
        <v>409</v>
      </c>
      <c r="G321" s="2">
        <v>127287000</v>
      </c>
      <c r="H321" s="2">
        <v>0</v>
      </c>
      <c r="I321" s="2">
        <v>127287000</v>
      </c>
      <c r="J321" s="2">
        <v>445506</v>
      </c>
      <c r="K321" s="2">
        <v>0</v>
      </c>
      <c r="L321" s="2">
        <v>445506</v>
      </c>
      <c r="M321" s="2">
        <v>394591.2</v>
      </c>
      <c r="N321" s="2">
        <v>0</v>
      </c>
      <c r="O321" s="2">
        <v>394591.2</v>
      </c>
      <c r="P321" s="15">
        <v>0.1</v>
      </c>
      <c r="Q321" s="2">
        <v>0</v>
      </c>
      <c r="R321" s="13">
        <v>0.3</v>
      </c>
      <c r="S321" s="15">
        <v>0</v>
      </c>
      <c r="T321" s="2">
        <v>118377.36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118377.36</v>
      </c>
      <c r="AD321" t="s">
        <v>176</v>
      </c>
    </row>
    <row r="322" spans="1:30" x14ac:dyDescent="0.25">
      <c r="A322" s="20">
        <v>1413</v>
      </c>
      <c r="B322" t="s">
        <v>155</v>
      </c>
      <c r="C322" t="s">
        <v>288</v>
      </c>
      <c r="D322" t="s">
        <v>2</v>
      </c>
      <c r="E322" t="s">
        <v>333</v>
      </c>
      <c r="F322" t="s">
        <v>410</v>
      </c>
      <c r="G322" s="2">
        <v>647533000</v>
      </c>
      <c r="H322" s="2">
        <v>0</v>
      </c>
      <c r="I322" s="2">
        <v>647533000</v>
      </c>
      <c r="J322" s="2">
        <v>1701117</v>
      </c>
      <c r="K322" s="2">
        <v>0</v>
      </c>
      <c r="L322" s="2">
        <v>1701117</v>
      </c>
      <c r="M322" s="2">
        <v>1442103.8</v>
      </c>
      <c r="N322" s="2">
        <v>0</v>
      </c>
      <c r="O322" s="2">
        <v>1442103.8</v>
      </c>
      <c r="P322" s="15">
        <v>0.1</v>
      </c>
      <c r="Q322" s="2">
        <v>0</v>
      </c>
      <c r="R322" s="13">
        <v>0.3</v>
      </c>
      <c r="S322" s="15">
        <v>0</v>
      </c>
      <c r="T322" s="2">
        <v>432631.14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432631.14</v>
      </c>
      <c r="AD322" t="s">
        <v>176</v>
      </c>
    </row>
    <row r="323" spans="1:30" x14ac:dyDescent="0.25">
      <c r="A323" s="20">
        <v>1414</v>
      </c>
      <c r="B323" t="s">
        <v>155</v>
      </c>
      <c r="C323" t="s">
        <v>288</v>
      </c>
      <c r="D323" t="s">
        <v>2</v>
      </c>
      <c r="E323" t="s">
        <v>333</v>
      </c>
      <c r="F323" t="s">
        <v>411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0.1</v>
      </c>
      <c r="Q323" s="2">
        <v>0</v>
      </c>
      <c r="R323" s="13">
        <v>0.3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94</v>
      </c>
    </row>
    <row r="324" spans="1:30" x14ac:dyDescent="0.25">
      <c r="A324" s="20">
        <v>1415</v>
      </c>
      <c r="B324" t="s">
        <v>155</v>
      </c>
      <c r="C324" t="s">
        <v>288</v>
      </c>
      <c r="D324" t="s">
        <v>2</v>
      </c>
      <c r="E324" t="s">
        <v>332</v>
      </c>
      <c r="F324" t="s">
        <v>412</v>
      </c>
      <c r="G324" s="2">
        <v>358720000</v>
      </c>
      <c r="H324" s="2">
        <v>0</v>
      </c>
      <c r="I324" s="2">
        <v>358720000</v>
      </c>
      <c r="J324" s="2">
        <v>1134860</v>
      </c>
      <c r="K324" s="2">
        <v>0</v>
      </c>
      <c r="L324" s="2">
        <v>1134860</v>
      </c>
      <c r="M324" s="2">
        <v>991372</v>
      </c>
      <c r="N324" s="2">
        <v>0</v>
      </c>
      <c r="O324" s="2">
        <v>991372</v>
      </c>
      <c r="P324" s="15">
        <v>0.1</v>
      </c>
      <c r="Q324" s="2">
        <v>0</v>
      </c>
      <c r="R324" s="13">
        <v>0.3</v>
      </c>
      <c r="S324" s="15">
        <v>0</v>
      </c>
      <c r="T324" s="2">
        <v>297411.59999999998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297411.59999999998</v>
      </c>
      <c r="AD324" t="s">
        <v>48</v>
      </c>
    </row>
    <row r="325" spans="1:30" x14ac:dyDescent="0.25">
      <c r="A325" s="20">
        <v>1416</v>
      </c>
      <c r="B325" t="s">
        <v>155</v>
      </c>
      <c r="C325" t="s">
        <v>288</v>
      </c>
      <c r="D325" t="s">
        <v>2</v>
      </c>
      <c r="E325" t="s">
        <v>332</v>
      </c>
      <c r="F325" t="s">
        <v>413</v>
      </c>
      <c r="G325" s="2">
        <v>814518000</v>
      </c>
      <c r="H325" s="2">
        <v>0</v>
      </c>
      <c r="I325" s="2">
        <v>814518000</v>
      </c>
      <c r="J325" s="2">
        <v>2320819</v>
      </c>
      <c r="K325" s="2">
        <v>0</v>
      </c>
      <c r="L325" s="2">
        <v>2320819</v>
      </c>
      <c r="M325" s="2">
        <v>1995011.8</v>
      </c>
      <c r="N325" s="2">
        <v>0</v>
      </c>
      <c r="O325" s="2">
        <v>1995011.8</v>
      </c>
      <c r="P325" s="15">
        <v>0.1</v>
      </c>
      <c r="Q325" s="2">
        <v>0</v>
      </c>
      <c r="R325" s="13">
        <v>0.3</v>
      </c>
      <c r="S325" s="15">
        <v>0</v>
      </c>
      <c r="T325" s="2">
        <v>598503.54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598503.54</v>
      </c>
      <c r="AD325" t="s">
        <v>48</v>
      </c>
    </row>
    <row r="326" spans="1:30" x14ac:dyDescent="0.25">
      <c r="A326" s="20">
        <v>1417</v>
      </c>
      <c r="B326" t="s">
        <v>155</v>
      </c>
      <c r="C326" t="s">
        <v>288</v>
      </c>
      <c r="D326" t="s">
        <v>2</v>
      </c>
      <c r="E326" t="s">
        <v>332</v>
      </c>
      <c r="F326" t="s">
        <v>414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48</v>
      </c>
    </row>
    <row r="327" spans="1:30" x14ac:dyDescent="0.25">
      <c r="A327" s="20">
        <v>1418</v>
      </c>
      <c r="B327" t="s">
        <v>155</v>
      </c>
      <c r="C327" t="s">
        <v>288</v>
      </c>
      <c r="D327" t="s">
        <v>2</v>
      </c>
      <c r="E327" t="s">
        <v>212</v>
      </c>
      <c r="F327" t="s">
        <v>415</v>
      </c>
      <c r="G327" s="2">
        <v>9133000</v>
      </c>
      <c r="H327" s="2">
        <v>0</v>
      </c>
      <c r="I327" s="2">
        <v>9133000</v>
      </c>
      <c r="J327" s="2">
        <v>31966</v>
      </c>
      <c r="K327" s="2">
        <v>0</v>
      </c>
      <c r="L327" s="2">
        <v>31966</v>
      </c>
      <c r="M327" s="2">
        <v>28312.799999999999</v>
      </c>
      <c r="N327" s="2">
        <v>0</v>
      </c>
      <c r="O327" s="2">
        <v>28312.799999999999</v>
      </c>
      <c r="P327" s="15">
        <v>0.1</v>
      </c>
      <c r="Q327" s="2">
        <v>0</v>
      </c>
      <c r="R327" s="13">
        <v>0.3</v>
      </c>
      <c r="S327" s="15">
        <v>0</v>
      </c>
      <c r="T327" s="2">
        <v>8493.84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8493.84</v>
      </c>
      <c r="AD327" t="s">
        <v>195</v>
      </c>
    </row>
    <row r="328" spans="1:30" x14ac:dyDescent="0.25">
      <c r="A328" s="20">
        <v>1419</v>
      </c>
      <c r="B328" t="s">
        <v>155</v>
      </c>
      <c r="C328" t="s">
        <v>289</v>
      </c>
      <c r="D328" t="s">
        <v>2</v>
      </c>
      <c r="E328" t="s">
        <v>390</v>
      </c>
      <c r="F328" t="s">
        <v>416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15">
        <v>0</v>
      </c>
      <c r="Q328" s="2">
        <v>0</v>
      </c>
      <c r="R328" s="13">
        <v>0</v>
      </c>
      <c r="S328" s="15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0</v>
      </c>
      <c r="AD328" t="s">
        <v>391</v>
      </c>
    </row>
    <row r="329" spans="1:30" x14ac:dyDescent="0.25">
      <c r="A329" s="20">
        <v>1420</v>
      </c>
      <c r="B329" t="s">
        <v>155</v>
      </c>
      <c r="C329" t="s">
        <v>289</v>
      </c>
      <c r="D329" t="s">
        <v>2</v>
      </c>
      <c r="E329" t="s">
        <v>390</v>
      </c>
      <c r="F329" t="s">
        <v>417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15">
        <v>0</v>
      </c>
      <c r="Q329" s="2">
        <v>0</v>
      </c>
      <c r="R329" s="13">
        <v>0</v>
      </c>
      <c r="S329" s="15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0</v>
      </c>
      <c r="AD329" t="s">
        <v>391</v>
      </c>
    </row>
    <row r="330" spans="1:30" x14ac:dyDescent="0.25">
      <c r="A330" s="20">
        <v>1423</v>
      </c>
      <c r="B330" t="s">
        <v>155</v>
      </c>
      <c r="C330" t="s">
        <v>288</v>
      </c>
      <c r="D330" t="s">
        <v>2</v>
      </c>
      <c r="E330" t="s">
        <v>390</v>
      </c>
      <c r="F330" t="s">
        <v>418</v>
      </c>
      <c r="G330" s="2">
        <v>12400000</v>
      </c>
      <c r="H330" s="2">
        <v>0</v>
      </c>
      <c r="I330" s="2">
        <v>12400000</v>
      </c>
      <c r="J330" s="2">
        <v>43400</v>
      </c>
      <c r="K330" s="2">
        <v>0</v>
      </c>
      <c r="L330" s="2">
        <v>43400</v>
      </c>
      <c r="M330" s="2">
        <v>38440</v>
      </c>
      <c r="N330" s="2">
        <v>0</v>
      </c>
      <c r="O330" s="2">
        <v>38440</v>
      </c>
      <c r="P330" s="15">
        <v>0.1</v>
      </c>
      <c r="Q330" s="2">
        <v>0</v>
      </c>
      <c r="R330" s="13">
        <v>0.3</v>
      </c>
      <c r="S330" s="15">
        <v>0</v>
      </c>
      <c r="T330" s="2">
        <v>11532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11532</v>
      </c>
      <c r="AD330" t="s">
        <v>391</v>
      </c>
    </row>
    <row r="331" spans="1:30" x14ac:dyDescent="0.25">
      <c r="A331" s="20">
        <v>1424</v>
      </c>
      <c r="B331" t="s">
        <v>155</v>
      </c>
      <c r="C331" t="s">
        <v>288</v>
      </c>
      <c r="D331" t="s">
        <v>2</v>
      </c>
      <c r="E331" t="s">
        <v>390</v>
      </c>
      <c r="F331" t="s">
        <v>419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391</v>
      </c>
    </row>
    <row r="332" spans="1:30" x14ac:dyDescent="0.25">
      <c r="A332" s="20">
        <v>1425</v>
      </c>
      <c r="B332" t="s">
        <v>155</v>
      </c>
      <c r="C332" t="s">
        <v>288</v>
      </c>
      <c r="D332" t="s">
        <v>2</v>
      </c>
      <c r="E332" t="s">
        <v>333</v>
      </c>
      <c r="F332" t="s">
        <v>420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5">
        <v>0.1</v>
      </c>
      <c r="Q332" s="2">
        <v>0</v>
      </c>
      <c r="R332" s="13">
        <v>0.3</v>
      </c>
      <c r="S332" s="15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0</v>
      </c>
      <c r="AD332" t="s">
        <v>176</v>
      </c>
    </row>
    <row r="333" spans="1:30" x14ac:dyDescent="0.25">
      <c r="A333" s="20">
        <v>1426</v>
      </c>
      <c r="B333" t="s">
        <v>155</v>
      </c>
      <c r="C333" t="s">
        <v>288</v>
      </c>
      <c r="D333" t="s">
        <v>2</v>
      </c>
      <c r="E333" t="s">
        <v>333</v>
      </c>
      <c r="F333" t="s">
        <v>421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0.1</v>
      </c>
      <c r="Q333" s="2">
        <v>0</v>
      </c>
      <c r="R333" s="13">
        <v>0.3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94</v>
      </c>
    </row>
    <row r="334" spans="1:30" x14ac:dyDescent="0.25">
      <c r="A334" s="20">
        <v>1427</v>
      </c>
      <c r="B334" t="s">
        <v>155</v>
      </c>
      <c r="C334" t="s">
        <v>288</v>
      </c>
      <c r="D334" t="s">
        <v>2</v>
      </c>
      <c r="E334" t="s">
        <v>390</v>
      </c>
      <c r="F334" t="s">
        <v>422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391</v>
      </c>
    </row>
    <row r="335" spans="1:30" x14ac:dyDescent="0.25">
      <c r="A335" s="20">
        <v>1428</v>
      </c>
      <c r="B335" t="s">
        <v>155</v>
      </c>
      <c r="C335" t="s">
        <v>288</v>
      </c>
      <c r="D335" t="s">
        <v>9</v>
      </c>
      <c r="E335" t="s">
        <v>28</v>
      </c>
      <c r="F335" t="s">
        <v>423</v>
      </c>
      <c r="G335" s="2">
        <v>4321453000</v>
      </c>
      <c r="H335" s="2">
        <v>0</v>
      </c>
      <c r="I335" s="2">
        <v>4321453000</v>
      </c>
      <c r="J335" s="2">
        <v>12328619</v>
      </c>
      <c r="K335" s="2">
        <v>0</v>
      </c>
      <c r="L335" s="2">
        <v>12328619</v>
      </c>
      <c r="M335" s="2">
        <v>10600037.800000001</v>
      </c>
      <c r="N335" s="2">
        <v>0</v>
      </c>
      <c r="O335" s="2">
        <v>10600037.800000001</v>
      </c>
      <c r="P335" s="15">
        <v>0.1</v>
      </c>
      <c r="Q335" s="2">
        <v>0</v>
      </c>
      <c r="R335" s="13">
        <v>0.3</v>
      </c>
      <c r="S335" s="15">
        <v>0</v>
      </c>
      <c r="T335" s="2">
        <v>3180011.34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3180011.34</v>
      </c>
      <c r="AD335" t="s">
        <v>24</v>
      </c>
    </row>
    <row r="336" spans="1:30" x14ac:dyDescent="0.25">
      <c r="A336" s="20">
        <v>1429</v>
      </c>
      <c r="B336" t="s">
        <v>155</v>
      </c>
      <c r="C336" t="s">
        <v>288</v>
      </c>
      <c r="D336" t="s">
        <v>2</v>
      </c>
      <c r="E336" t="s">
        <v>332</v>
      </c>
      <c r="F336" t="s">
        <v>424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0.1</v>
      </c>
      <c r="Q336" s="2">
        <v>0</v>
      </c>
      <c r="R336" s="13">
        <v>0.3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46</v>
      </c>
    </row>
    <row r="337" spans="1:30" x14ac:dyDescent="0.25">
      <c r="A337" s="20">
        <v>1430</v>
      </c>
      <c r="B337" t="s">
        <v>155</v>
      </c>
      <c r="C337" t="s">
        <v>288</v>
      </c>
      <c r="D337" t="s">
        <v>2</v>
      </c>
      <c r="E337" t="s">
        <v>212</v>
      </c>
      <c r="F337" t="s">
        <v>425</v>
      </c>
      <c r="G337" s="2">
        <v>233107703000</v>
      </c>
      <c r="H337" s="2">
        <v>0</v>
      </c>
      <c r="I337" s="2">
        <v>233107703000</v>
      </c>
      <c r="J337" s="2">
        <v>363930931</v>
      </c>
      <c r="K337" s="2">
        <v>0</v>
      </c>
      <c r="L337" s="2">
        <v>363930931</v>
      </c>
      <c r="M337" s="2">
        <v>270687849.80000001</v>
      </c>
      <c r="N337" s="2">
        <v>0</v>
      </c>
      <c r="O337" s="2">
        <v>270687849.80000001</v>
      </c>
      <c r="P337" s="15">
        <v>0.1</v>
      </c>
      <c r="Q337" s="2">
        <v>0</v>
      </c>
      <c r="R337" s="13">
        <v>0.3</v>
      </c>
      <c r="S337" s="15">
        <v>0.45</v>
      </c>
      <c r="T337" s="2">
        <v>99309532.409999996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99309532.409999996</v>
      </c>
      <c r="AD337" t="s">
        <v>260</v>
      </c>
    </row>
    <row r="338" spans="1:30" x14ac:dyDescent="0.25">
      <c r="A338" s="20" t="s">
        <v>233</v>
      </c>
      <c r="B338" t="s">
        <v>155</v>
      </c>
      <c r="C338" t="s">
        <v>289</v>
      </c>
      <c r="D338" t="s">
        <v>2</v>
      </c>
      <c r="E338" t="s">
        <v>212</v>
      </c>
      <c r="F338" t="s">
        <v>234</v>
      </c>
      <c r="G338" s="2">
        <v>506169000</v>
      </c>
      <c r="H338" s="2">
        <v>0</v>
      </c>
      <c r="I338" s="2">
        <v>506169000</v>
      </c>
      <c r="J338" s="2">
        <v>1645605</v>
      </c>
      <c r="K338" s="2">
        <v>0</v>
      </c>
      <c r="L338" s="2">
        <v>1645605</v>
      </c>
      <c r="M338" s="2">
        <v>1443137.4</v>
      </c>
      <c r="N338" s="2">
        <v>0</v>
      </c>
      <c r="O338" s="2">
        <v>1443137.4</v>
      </c>
      <c r="P338" s="15">
        <v>0</v>
      </c>
      <c r="Q338" s="2">
        <v>0</v>
      </c>
      <c r="R338" s="13">
        <v>0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1</v>
      </c>
    </row>
    <row r="339" spans="1:30" x14ac:dyDescent="0.25">
      <c r="A339" s="20" t="s">
        <v>235</v>
      </c>
      <c r="B339" t="s">
        <v>155</v>
      </c>
      <c r="C339" t="s">
        <v>289</v>
      </c>
      <c r="D339" t="s">
        <v>9</v>
      </c>
      <c r="E339" t="s">
        <v>16</v>
      </c>
      <c r="F339" t="s">
        <v>236</v>
      </c>
      <c r="G339" s="2">
        <v>708083000</v>
      </c>
      <c r="H339" s="2">
        <v>0</v>
      </c>
      <c r="I339" s="2">
        <v>708083000</v>
      </c>
      <c r="J339" s="2">
        <v>2407210</v>
      </c>
      <c r="K339" s="2">
        <v>0</v>
      </c>
      <c r="L339" s="2">
        <v>2407210</v>
      </c>
      <c r="M339" s="2">
        <v>2123976.7999999998</v>
      </c>
      <c r="N339" s="2">
        <v>0</v>
      </c>
      <c r="O339" s="2">
        <v>2123976.7999999998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1</v>
      </c>
    </row>
    <row r="340" spans="1:30" x14ac:dyDescent="0.25">
      <c r="A340" s="20" t="s">
        <v>237</v>
      </c>
      <c r="B340" t="s">
        <v>155</v>
      </c>
      <c r="C340" t="s">
        <v>289</v>
      </c>
      <c r="D340" t="s">
        <v>9</v>
      </c>
      <c r="E340" t="s">
        <v>28</v>
      </c>
      <c r="F340" t="s">
        <v>238</v>
      </c>
      <c r="G340" s="2">
        <v>1063146200</v>
      </c>
      <c r="H340" s="2">
        <v>0</v>
      </c>
      <c r="I340" s="2">
        <v>1063146200</v>
      </c>
      <c r="J340" s="2">
        <v>3600297</v>
      </c>
      <c r="K340" s="2">
        <v>0</v>
      </c>
      <c r="L340" s="2">
        <v>3600297</v>
      </c>
      <c r="M340" s="2">
        <v>3175038.52</v>
      </c>
      <c r="N340" s="2">
        <v>0</v>
      </c>
      <c r="O340" s="2">
        <v>3175038.52</v>
      </c>
      <c r="P340" s="15">
        <v>0</v>
      </c>
      <c r="Q340" s="2">
        <v>0</v>
      </c>
      <c r="R340" s="13">
        <v>0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1</v>
      </c>
    </row>
    <row r="341" spans="1:30" x14ac:dyDescent="0.25">
      <c r="A341" s="20" t="s">
        <v>239</v>
      </c>
      <c r="B341" t="s">
        <v>155</v>
      </c>
      <c r="C341" t="s">
        <v>289</v>
      </c>
      <c r="D341" t="s">
        <v>9</v>
      </c>
      <c r="E341" t="s">
        <v>10</v>
      </c>
      <c r="F341" t="s">
        <v>240</v>
      </c>
      <c r="G341" s="2">
        <v>1008931000</v>
      </c>
      <c r="H341" s="2">
        <v>0</v>
      </c>
      <c r="I341" s="2">
        <v>1008931000</v>
      </c>
      <c r="J341" s="2">
        <v>3401462</v>
      </c>
      <c r="K341" s="2">
        <v>0</v>
      </c>
      <c r="L341" s="2">
        <v>3401462</v>
      </c>
      <c r="M341" s="2">
        <v>2997889.6</v>
      </c>
      <c r="N341" s="2">
        <v>0</v>
      </c>
      <c r="O341" s="2">
        <v>2997889.6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1</v>
      </c>
    </row>
    <row r="342" spans="1:30" x14ac:dyDescent="0.25">
      <c r="A342" s="20" t="s">
        <v>241</v>
      </c>
      <c r="B342" t="s">
        <v>155</v>
      </c>
      <c r="C342" t="s">
        <v>289</v>
      </c>
      <c r="D342" t="s">
        <v>2</v>
      </c>
      <c r="E342" t="s">
        <v>332</v>
      </c>
      <c r="F342" t="s">
        <v>242</v>
      </c>
      <c r="G342" s="2">
        <v>3783955500</v>
      </c>
      <c r="H342" s="2">
        <v>139538000</v>
      </c>
      <c r="I342" s="2">
        <v>3644417500</v>
      </c>
      <c r="J342" s="2">
        <v>12380252</v>
      </c>
      <c r="K342" s="2">
        <v>488383</v>
      </c>
      <c r="L342" s="2">
        <v>11891869</v>
      </c>
      <c r="M342" s="2">
        <v>10866669.800000001</v>
      </c>
      <c r="N342" s="2">
        <v>432567.8</v>
      </c>
      <c r="O342" s="2">
        <v>10434102</v>
      </c>
      <c r="P342" s="15">
        <v>0</v>
      </c>
      <c r="Q342" s="2">
        <v>0</v>
      </c>
      <c r="R342" s="13">
        <v>0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1</v>
      </c>
    </row>
    <row r="343" spans="1:30" x14ac:dyDescent="0.25">
      <c r="A343" s="20" t="s">
        <v>388</v>
      </c>
      <c r="B343" t="s">
        <v>155</v>
      </c>
      <c r="C343" t="s">
        <v>289</v>
      </c>
      <c r="D343" t="s">
        <v>2</v>
      </c>
      <c r="E343" t="s">
        <v>333</v>
      </c>
      <c r="F343" t="s">
        <v>389</v>
      </c>
      <c r="G343" s="2">
        <v>18415700</v>
      </c>
      <c r="H343" s="2">
        <v>0</v>
      </c>
      <c r="I343" s="2">
        <v>18415700</v>
      </c>
      <c r="J343" s="2">
        <v>64456</v>
      </c>
      <c r="K343" s="2">
        <v>0</v>
      </c>
      <c r="L343" s="2">
        <v>64456</v>
      </c>
      <c r="M343" s="2">
        <v>57089.72</v>
      </c>
      <c r="N343" s="2">
        <v>0</v>
      </c>
      <c r="O343" s="2">
        <v>57089.72</v>
      </c>
      <c r="P343" s="15">
        <v>0</v>
      </c>
      <c r="Q343" s="2">
        <v>0</v>
      </c>
      <c r="R343" s="13">
        <v>0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1</v>
      </c>
    </row>
    <row r="344" spans="1:30" x14ac:dyDescent="0.25">
      <c r="A344" s="20" t="s">
        <v>403</v>
      </c>
      <c r="B344" t="s">
        <v>155</v>
      </c>
      <c r="C344" t="s">
        <v>289</v>
      </c>
      <c r="D344" t="s">
        <v>2</v>
      </c>
      <c r="E344" t="s">
        <v>390</v>
      </c>
      <c r="F344" t="s">
        <v>404</v>
      </c>
      <c r="G344" s="2">
        <v>382000</v>
      </c>
      <c r="H344" s="2">
        <v>0</v>
      </c>
      <c r="I344" s="2">
        <v>382000</v>
      </c>
      <c r="J344" s="2">
        <v>1339</v>
      </c>
      <c r="K344" s="2">
        <v>0</v>
      </c>
      <c r="L344" s="2">
        <v>1339</v>
      </c>
      <c r="M344" s="2">
        <v>1186.2</v>
      </c>
      <c r="N344" s="2">
        <v>0</v>
      </c>
      <c r="O344" s="2">
        <v>1186.2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1</v>
      </c>
    </row>
    <row r="345" spans="1:30" x14ac:dyDescent="0.25">
      <c r="A345" s="20" t="s">
        <v>243</v>
      </c>
      <c r="B345" t="s">
        <v>155</v>
      </c>
      <c r="C345" t="s">
        <v>289</v>
      </c>
      <c r="D345" t="s">
        <v>2</v>
      </c>
      <c r="E345" t="s">
        <v>8</v>
      </c>
      <c r="F345" t="s">
        <v>244</v>
      </c>
      <c r="G345" s="2">
        <v>6393547800</v>
      </c>
      <c r="H345" s="2">
        <v>1327078000</v>
      </c>
      <c r="I345" s="2">
        <v>5066469800</v>
      </c>
      <c r="J345" s="2">
        <v>14747100</v>
      </c>
      <c r="K345" s="2">
        <v>4424724</v>
      </c>
      <c r="L345" s="2">
        <v>10322376</v>
      </c>
      <c r="M345" s="2">
        <v>12189680.880000001</v>
      </c>
      <c r="N345" s="2">
        <v>3893892.8</v>
      </c>
      <c r="O345" s="2">
        <v>8295788.0800000001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1</v>
      </c>
    </row>
    <row r="346" spans="1:30" x14ac:dyDescent="0.25">
      <c r="A346" s="20" t="s">
        <v>245</v>
      </c>
      <c r="B346" t="s">
        <v>155</v>
      </c>
      <c r="C346" t="s">
        <v>289</v>
      </c>
      <c r="D346" t="s">
        <v>2</v>
      </c>
      <c r="E346" t="s">
        <v>4</v>
      </c>
      <c r="F346" t="s">
        <v>246</v>
      </c>
      <c r="G346" s="2">
        <v>7892388000</v>
      </c>
      <c r="H346" s="2">
        <v>4928972700</v>
      </c>
      <c r="I346" s="2">
        <v>2963415300</v>
      </c>
      <c r="J346" s="2">
        <v>25256380</v>
      </c>
      <c r="K346" s="2">
        <v>16263280</v>
      </c>
      <c r="L346" s="2">
        <v>8993100</v>
      </c>
      <c r="M346" s="2">
        <v>22099424.800000001</v>
      </c>
      <c r="N346" s="2">
        <v>14291690.92</v>
      </c>
      <c r="O346" s="2">
        <v>7807733.8799999999</v>
      </c>
      <c r="P346" s="15">
        <v>0.1</v>
      </c>
      <c r="Q346" s="2">
        <v>1429169.0919999999</v>
      </c>
      <c r="R346" s="13">
        <v>0.1</v>
      </c>
      <c r="S346" s="15">
        <v>0</v>
      </c>
      <c r="T346" s="2">
        <v>780773.38800000004</v>
      </c>
      <c r="U346" s="2">
        <v>2000000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4209942.4800000004</v>
      </c>
      <c r="AD346" t="s">
        <v>1</v>
      </c>
    </row>
    <row r="347" spans="1:30" x14ac:dyDescent="0.25">
      <c r="A347" s="20" t="s">
        <v>248</v>
      </c>
      <c r="B347" t="s">
        <v>13</v>
      </c>
      <c r="C347" t="s">
        <v>289</v>
      </c>
      <c r="D347" t="s">
        <v>2</v>
      </c>
      <c r="E347" t="s">
        <v>212</v>
      </c>
      <c r="F347" t="s">
        <v>247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</v>
      </c>
      <c r="Q347" s="2">
        <v>0</v>
      </c>
      <c r="R347" s="13">
        <v>0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215</v>
      </c>
    </row>
    <row r="348" spans="1:30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1:30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1:30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1:30" x14ac:dyDescent="0.25">
      <c r="G351" s="2">
        <f>SUM(G2:G347)</f>
        <v>12248609567800</v>
      </c>
      <c r="H351" s="2"/>
      <c r="I351" s="2"/>
      <c r="J351" s="2"/>
      <c r="K351" s="2"/>
      <c r="L351" s="2"/>
      <c r="M351" s="2">
        <f>SUM(M2:M347)</f>
        <v>18036775618.879993</v>
      </c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1:30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  <row r="376" spans="7:28" x14ac:dyDescent="0.25"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13"/>
      <c r="S376" s="15"/>
      <c r="T376" s="2"/>
      <c r="U376" s="2"/>
      <c r="V376" s="2"/>
      <c r="W376" s="2"/>
      <c r="X376" s="2"/>
      <c r="Y376" s="2"/>
      <c r="Z376" s="2"/>
      <c r="AA376" s="2"/>
      <c r="AB376" s="18"/>
    </row>
    <row r="377" spans="7:28" x14ac:dyDescent="0.25"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13"/>
      <c r="S377" s="15"/>
      <c r="T377" s="2"/>
      <c r="U377" s="2"/>
      <c r="V377" s="2"/>
      <c r="W377" s="2"/>
      <c r="X377" s="2"/>
      <c r="Y377" s="2"/>
      <c r="Z377" s="2"/>
      <c r="AA377" s="2"/>
      <c r="AB377" s="18"/>
    </row>
    <row r="378" spans="7:28" x14ac:dyDescent="0.25"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13"/>
      <c r="S378" s="15"/>
      <c r="T378" s="2"/>
      <c r="U378" s="2"/>
      <c r="V378" s="2"/>
      <c r="W378" s="2"/>
      <c r="X378" s="2"/>
      <c r="Y378" s="2"/>
      <c r="Z378" s="2"/>
      <c r="AA378" s="2"/>
      <c r="AB378" s="18"/>
    </row>
    <row r="379" spans="7:28" x14ac:dyDescent="0.25"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13"/>
      <c r="S379" s="15"/>
      <c r="T379" s="2"/>
      <c r="U379" s="2"/>
      <c r="V379" s="2"/>
      <c r="W379" s="2"/>
      <c r="X379" s="2"/>
      <c r="Y379" s="2"/>
      <c r="Z379" s="2"/>
      <c r="AA379" s="2"/>
      <c r="AB379" s="18"/>
    </row>
    <row r="380" spans="7:28" x14ac:dyDescent="0.25"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13"/>
      <c r="S380" s="15"/>
      <c r="T380" s="2"/>
      <c r="U380" s="2"/>
      <c r="V380" s="2"/>
      <c r="W380" s="2"/>
      <c r="X380" s="2"/>
      <c r="Y380" s="2"/>
      <c r="Z380" s="2"/>
      <c r="AA380" s="2"/>
      <c r="AB380" s="18"/>
    </row>
    <row r="381" spans="7:28" x14ac:dyDescent="0.25"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13"/>
      <c r="S381" s="15"/>
      <c r="T381" s="2"/>
      <c r="U381" s="2"/>
      <c r="V381" s="2"/>
      <c r="W381" s="2"/>
      <c r="X381" s="2"/>
      <c r="Y381" s="2"/>
      <c r="Z381" s="2"/>
      <c r="AA381" s="2"/>
      <c r="AB381" s="18"/>
    </row>
    <row r="382" spans="7:28" x14ac:dyDescent="0.25"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13"/>
      <c r="S382" s="15"/>
      <c r="T382" s="2"/>
      <c r="U382" s="2"/>
      <c r="V382" s="2"/>
      <c r="W382" s="2"/>
      <c r="X382" s="2"/>
      <c r="Y382" s="2"/>
      <c r="Z382" s="2"/>
      <c r="AA382" s="2"/>
      <c r="AB382" s="18"/>
    </row>
    <row r="383" spans="7:28" x14ac:dyDescent="0.25"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13"/>
      <c r="S383" s="15"/>
      <c r="T383" s="2"/>
      <c r="U383" s="2"/>
      <c r="V383" s="2"/>
      <c r="W383" s="2"/>
      <c r="X383" s="2"/>
      <c r="Y383" s="2"/>
      <c r="Z383" s="2"/>
      <c r="AA383" s="2"/>
      <c r="AB383" s="18"/>
    </row>
    <row r="384" spans="7:28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7:28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7:28" x14ac:dyDescent="0.25"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7:28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7:28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7:28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7:28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7:28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7:28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</sheetData>
  <autoFilter ref="A1:AD34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3"/>
  <sheetViews>
    <sheetView workbookViewId="0">
      <pane ySplit="1" topLeftCell="A82" activePane="bottomLeft" state="frozen"/>
      <selection activeCell="G1" sqref="G1"/>
      <selection pane="bottomLeft" activeCell="AB1" sqref="AB1:AB1048576"/>
    </sheetView>
  </sheetViews>
  <sheetFormatPr defaultRowHeight="15" x14ac:dyDescent="0.25"/>
  <cols>
    <col min="1" max="1" width="9.140625" style="20" customWidth="1"/>
    <col min="2" max="2" width="11.7109375" customWidth="1"/>
    <col min="3" max="3" width="7.140625" customWidth="1"/>
    <col min="4" max="4" width="8" customWidth="1"/>
    <col min="5" max="5" width="25.7109375" customWidth="1"/>
    <col min="6" max="6" width="18.85546875" customWidth="1"/>
    <col min="7" max="7" width="21.85546875" customWidth="1"/>
    <col min="8" max="8" width="25" customWidth="1"/>
    <col min="9" max="9" width="17.85546875" customWidth="1"/>
    <col min="10" max="10" width="13.5703125" customWidth="1"/>
    <col min="11" max="11" width="18" customWidth="1"/>
    <col min="12" max="12" width="20.140625" customWidth="1"/>
    <col min="13" max="13" width="26.140625" customWidth="1"/>
    <col min="14" max="14" width="18.7109375" customWidth="1"/>
    <col min="15" max="15" width="16.42578125" customWidth="1"/>
    <col min="16" max="16" width="15.140625" customWidth="1"/>
    <col min="17" max="17" width="25" customWidth="1"/>
    <col min="18" max="18" width="16" customWidth="1"/>
    <col min="19" max="19" width="14.28515625" customWidth="1"/>
    <col min="20" max="20" width="22.85546875" customWidth="1"/>
    <col min="21" max="21" width="29.140625" customWidth="1"/>
    <col min="22" max="22" width="40.5703125" customWidth="1"/>
    <col min="23" max="23" width="37" style="4" customWidth="1"/>
    <col min="24" max="24" width="25.7109375" style="4" customWidth="1"/>
    <col min="25" max="25" width="21.7109375" style="4" hidden="1" customWidth="1"/>
    <col min="26" max="28" width="26.42578125" style="4" hidden="1" customWidth="1"/>
    <col min="29" max="35" width="26.42578125" style="4" customWidth="1"/>
    <col min="36" max="37" width="28.28515625" style="4" customWidth="1"/>
    <col min="38" max="38" width="22.5703125" customWidth="1"/>
    <col min="39" max="51" width="9.140625" style="30"/>
  </cols>
  <sheetData>
    <row r="1" spans="1:51" x14ac:dyDescent="0.25">
      <c r="A1" s="19" t="s">
        <v>153</v>
      </c>
      <c r="B1" s="5" t="s">
        <v>121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213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294</v>
      </c>
      <c r="AD1" s="17" t="s">
        <v>199</v>
      </c>
      <c r="AE1" s="5" t="s">
        <v>139</v>
      </c>
      <c r="AF1" s="5"/>
      <c r="AG1"/>
      <c r="AH1"/>
      <c r="AI1"/>
      <c r="AJ1"/>
      <c r="AK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x14ac:dyDescent="0.25">
      <c r="A2" s="20">
        <v>17</v>
      </c>
      <c r="B2" t="s">
        <v>289</v>
      </c>
      <c r="C2" t="s">
        <v>2</v>
      </c>
      <c r="D2" t="s">
        <v>4</v>
      </c>
      <c r="E2" t="s">
        <v>5</v>
      </c>
      <c r="F2" s="2">
        <v>226488632000</v>
      </c>
      <c r="G2" s="2">
        <v>67428823000</v>
      </c>
      <c r="H2" s="2">
        <v>159059809000</v>
      </c>
      <c r="I2" s="2">
        <v>377156919</v>
      </c>
      <c r="J2" s="2">
        <v>124741833</v>
      </c>
      <c r="K2" s="2">
        <v>252415086</v>
      </c>
      <c r="L2" s="2">
        <v>286561466.19999999</v>
      </c>
      <c r="M2" s="2">
        <v>97770303.799999997</v>
      </c>
      <c r="N2" s="2">
        <v>188791162.40000001</v>
      </c>
      <c r="O2" s="15">
        <v>0.1</v>
      </c>
      <c r="P2" s="2">
        <v>9777030.3800000008</v>
      </c>
      <c r="Q2" s="13">
        <v>0.25</v>
      </c>
      <c r="R2" s="15">
        <v>0.45</v>
      </c>
      <c r="S2" s="2">
        <v>54956023.079999998</v>
      </c>
      <c r="T2" s="2">
        <v>7000000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71733053.459999993</v>
      </c>
      <c r="AD2" s="4">
        <f>AB2+AC2</f>
        <v>71733053.459999993</v>
      </c>
      <c r="AE2" t="s">
        <v>43</v>
      </c>
      <c r="AF2"/>
      <c r="AG2"/>
      <c r="AH2"/>
      <c r="AI2"/>
      <c r="AJ2"/>
      <c r="AK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x14ac:dyDescent="0.25">
      <c r="A3" s="20">
        <v>23</v>
      </c>
      <c r="B3" t="s">
        <v>289</v>
      </c>
      <c r="C3" t="s">
        <v>2</v>
      </c>
      <c r="D3" t="s">
        <v>4</v>
      </c>
      <c r="E3" t="s">
        <v>7</v>
      </c>
      <c r="F3" s="2">
        <v>20267842000</v>
      </c>
      <c r="G3" s="2">
        <v>19141986000</v>
      </c>
      <c r="H3" s="2">
        <v>1125856000</v>
      </c>
      <c r="I3" s="2">
        <v>47830378</v>
      </c>
      <c r="J3" s="2">
        <v>44632231</v>
      </c>
      <c r="K3" s="2">
        <v>3198147</v>
      </c>
      <c r="L3" s="2">
        <v>39723241.200000003</v>
      </c>
      <c r="M3" s="2">
        <v>36975436.600000001</v>
      </c>
      <c r="N3" s="2">
        <v>2747804.6</v>
      </c>
      <c r="O3" s="15">
        <v>0.1</v>
      </c>
      <c r="P3" s="2">
        <v>3697543.66</v>
      </c>
      <c r="Q3" s="13">
        <v>0.15</v>
      </c>
      <c r="R3" s="15">
        <v>0</v>
      </c>
      <c r="S3" s="2">
        <v>412170.69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7109714.3499999996</v>
      </c>
      <c r="AD3" s="4">
        <f t="shared" ref="AD3:AD66" si="0">AB3+AC3</f>
        <v>7109714.3499999996</v>
      </c>
      <c r="AE3" t="s">
        <v>6</v>
      </c>
      <c r="AF3"/>
      <c r="AG3"/>
      <c r="AH3"/>
      <c r="AI3"/>
      <c r="AJ3"/>
      <c r="AK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x14ac:dyDescent="0.25">
      <c r="A4" s="20">
        <v>30</v>
      </c>
      <c r="B4" t="s">
        <v>288</v>
      </c>
      <c r="C4" t="s">
        <v>9</v>
      </c>
      <c r="D4" t="s">
        <v>10</v>
      </c>
      <c r="E4" t="s">
        <v>11</v>
      </c>
      <c r="F4" s="2">
        <v>10306177000</v>
      </c>
      <c r="G4" s="2">
        <v>0</v>
      </c>
      <c r="H4" s="2">
        <v>10306177000</v>
      </c>
      <c r="I4" s="2">
        <v>27214194</v>
      </c>
      <c r="J4" s="2">
        <v>0</v>
      </c>
      <c r="K4" s="2">
        <v>27214194</v>
      </c>
      <c r="L4" s="2">
        <v>23091723.199999999</v>
      </c>
      <c r="M4" s="2">
        <v>0</v>
      </c>
      <c r="N4" s="2">
        <v>23091723.199999999</v>
      </c>
      <c r="O4" s="15">
        <v>0.1</v>
      </c>
      <c r="P4" s="2">
        <v>0</v>
      </c>
      <c r="Q4" s="13">
        <v>0.3</v>
      </c>
      <c r="R4" s="15">
        <v>0</v>
      </c>
      <c r="S4" s="2">
        <v>6927516.96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6927516.96</v>
      </c>
      <c r="AD4" s="4">
        <f t="shared" si="0"/>
        <v>6927516.96</v>
      </c>
      <c r="AE4" t="s">
        <v>12</v>
      </c>
      <c r="AF4"/>
      <c r="AG4"/>
      <c r="AH4"/>
      <c r="AI4"/>
      <c r="AJ4"/>
      <c r="AK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5">
      <c r="A5" s="20">
        <v>58</v>
      </c>
      <c r="B5" t="s">
        <v>289</v>
      </c>
      <c r="C5" t="s">
        <v>9</v>
      </c>
      <c r="D5" t="s">
        <v>16</v>
      </c>
      <c r="E5" t="s">
        <v>19</v>
      </c>
      <c r="F5" s="2">
        <v>83905996600</v>
      </c>
      <c r="G5" s="2">
        <v>0</v>
      </c>
      <c r="H5" s="2">
        <v>83905996600</v>
      </c>
      <c r="I5" s="2">
        <v>173116334</v>
      </c>
      <c r="J5" s="2">
        <v>0</v>
      </c>
      <c r="K5" s="2">
        <v>173116334</v>
      </c>
      <c r="L5" s="2">
        <v>139553935.36000001</v>
      </c>
      <c r="M5" s="2">
        <v>0</v>
      </c>
      <c r="N5" s="2">
        <v>139553935.36000001</v>
      </c>
      <c r="O5" s="15">
        <v>0.1</v>
      </c>
      <c r="P5" s="2">
        <v>0</v>
      </c>
      <c r="Q5" s="13">
        <v>0.25</v>
      </c>
      <c r="R5" s="15">
        <v>0</v>
      </c>
      <c r="S5" s="2">
        <v>34888483.840000004</v>
      </c>
      <c r="T5" s="2">
        <v>5000000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39888483.840000004</v>
      </c>
      <c r="AD5" s="4">
        <f t="shared" si="0"/>
        <v>39888483.840000004</v>
      </c>
      <c r="AE5" t="s">
        <v>20</v>
      </c>
      <c r="AF5"/>
      <c r="AG5"/>
      <c r="AH5"/>
      <c r="AI5"/>
      <c r="AJ5"/>
      <c r="AK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x14ac:dyDescent="0.25">
      <c r="A6" s="20">
        <v>62</v>
      </c>
      <c r="B6" t="s">
        <v>288</v>
      </c>
      <c r="C6" t="s">
        <v>9</v>
      </c>
      <c r="D6" t="s">
        <v>16</v>
      </c>
      <c r="E6" t="s">
        <v>21</v>
      </c>
      <c r="F6" s="2">
        <v>8233901000</v>
      </c>
      <c r="G6" s="2">
        <v>0</v>
      </c>
      <c r="H6" s="2">
        <v>8233901000</v>
      </c>
      <c r="I6" s="2">
        <v>15172915</v>
      </c>
      <c r="J6" s="2">
        <v>0</v>
      </c>
      <c r="K6" s="2">
        <v>15172915</v>
      </c>
      <c r="L6" s="2">
        <v>11879354.6</v>
      </c>
      <c r="M6" s="2">
        <v>0</v>
      </c>
      <c r="N6" s="2">
        <v>11879354.6</v>
      </c>
      <c r="O6" s="15">
        <v>0.1</v>
      </c>
      <c r="P6" s="2">
        <v>0</v>
      </c>
      <c r="Q6" s="13">
        <v>0.3</v>
      </c>
      <c r="R6" s="15">
        <v>0</v>
      </c>
      <c r="S6" s="2">
        <v>3563806.38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3563806.38</v>
      </c>
      <c r="AD6" s="4">
        <f t="shared" si="0"/>
        <v>3563806.38</v>
      </c>
      <c r="AE6" t="s">
        <v>25</v>
      </c>
      <c r="AF6"/>
      <c r="AG6"/>
      <c r="AH6"/>
      <c r="AI6"/>
      <c r="AJ6"/>
      <c r="AK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x14ac:dyDescent="0.25">
      <c r="A7" s="20">
        <v>66</v>
      </c>
      <c r="B7" t="s">
        <v>289</v>
      </c>
      <c r="C7" t="s">
        <v>2</v>
      </c>
      <c r="D7" t="s">
        <v>4</v>
      </c>
      <c r="E7" t="s">
        <v>23</v>
      </c>
      <c r="F7" s="2">
        <v>38243887800</v>
      </c>
      <c r="G7" s="2">
        <v>15588014800</v>
      </c>
      <c r="H7" s="2">
        <v>22655873000</v>
      </c>
      <c r="I7" s="2">
        <v>96473701</v>
      </c>
      <c r="J7" s="2">
        <v>40913358</v>
      </c>
      <c r="K7" s="2">
        <v>55560343</v>
      </c>
      <c r="L7" s="2">
        <v>81176145.879999995</v>
      </c>
      <c r="M7" s="2">
        <v>34678152.079999998</v>
      </c>
      <c r="N7" s="2">
        <v>46497993.799999997</v>
      </c>
      <c r="O7" s="15">
        <v>0.1</v>
      </c>
      <c r="P7" s="2">
        <v>3467815.2080000001</v>
      </c>
      <c r="Q7" s="13">
        <v>0.2</v>
      </c>
      <c r="R7" s="15">
        <v>0</v>
      </c>
      <c r="S7" s="2">
        <v>9299598.7599999998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16767413.968</v>
      </c>
      <c r="AD7" s="4">
        <f t="shared" si="0"/>
        <v>16767413.968</v>
      </c>
      <c r="AE7" t="s">
        <v>6</v>
      </c>
      <c r="AF7"/>
      <c r="AG7"/>
      <c r="AH7"/>
      <c r="AI7"/>
      <c r="AJ7"/>
      <c r="AK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x14ac:dyDescent="0.25">
      <c r="A8" s="20">
        <v>69</v>
      </c>
      <c r="B8" t="s">
        <v>289</v>
      </c>
      <c r="C8" t="s">
        <v>2</v>
      </c>
      <c r="D8" t="s">
        <v>4</v>
      </c>
      <c r="E8" t="s">
        <v>317</v>
      </c>
      <c r="F8" s="2">
        <v>107713000000</v>
      </c>
      <c r="G8" s="2">
        <v>69943704000</v>
      </c>
      <c r="H8" s="2">
        <v>37769296000</v>
      </c>
      <c r="I8" s="2">
        <v>208527461</v>
      </c>
      <c r="J8" s="2">
        <v>133471447</v>
      </c>
      <c r="K8" s="2">
        <v>75056014</v>
      </c>
      <c r="L8" s="2">
        <v>165442261</v>
      </c>
      <c r="M8" s="2">
        <v>105493965.40000001</v>
      </c>
      <c r="N8" s="2">
        <v>59948295.600000001</v>
      </c>
      <c r="O8" s="15">
        <v>0.1</v>
      </c>
      <c r="P8" s="2">
        <v>10549396.539999999</v>
      </c>
      <c r="Q8" s="13">
        <v>0.25</v>
      </c>
      <c r="R8" s="15">
        <v>0.4</v>
      </c>
      <c r="S8" s="2">
        <v>14987073.9</v>
      </c>
      <c r="T8" s="2">
        <v>6000000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31536470.440000001</v>
      </c>
      <c r="AD8" s="4">
        <f t="shared" si="0"/>
        <v>31536470.440000001</v>
      </c>
      <c r="AE8" t="s">
        <v>231</v>
      </c>
      <c r="AF8"/>
      <c r="AG8"/>
      <c r="AH8"/>
      <c r="AI8"/>
      <c r="AJ8"/>
      <c r="AK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x14ac:dyDescent="0.25">
      <c r="A9" s="20">
        <v>116</v>
      </c>
      <c r="B9" t="s">
        <v>289</v>
      </c>
      <c r="C9" t="s">
        <v>2</v>
      </c>
      <c r="D9" t="s">
        <v>8</v>
      </c>
      <c r="E9" t="s">
        <v>26</v>
      </c>
      <c r="F9" s="2">
        <v>77462893000</v>
      </c>
      <c r="G9" s="2">
        <v>2874375000</v>
      </c>
      <c r="H9" s="2">
        <v>74588518000</v>
      </c>
      <c r="I9" s="2">
        <v>147002810</v>
      </c>
      <c r="J9" s="2">
        <v>9461913</v>
      </c>
      <c r="K9" s="2">
        <v>137540897</v>
      </c>
      <c r="L9" s="2">
        <v>116017652.8</v>
      </c>
      <c r="M9" s="2">
        <v>8312163</v>
      </c>
      <c r="N9" s="2">
        <v>107705489.8</v>
      </c>
      <c r="O9" s="15">
        <v>0.1</v>
      </c>
      <c r="P9" s="2">
        <v>831216.3</v>
      </c>
      <c r="Q9" s="13">
        <v>0.25</v>
      </c>
      <c r="R9" s="15">
        <v>0</v>
      </c>
      <c r="S9" s="2">
        <v>26926372.449999999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32757588.75</v>
      </c>
      <c r="AD9" s="4">
        <f t="shared" si="0"/>
        <v>32757588.75</v>
      </c>
      <c r="AE9" t="s">
        <v>44</v>
      </c>
      <c r="AF9"/>
      <c r="AG9"/>
      <c r="AH9"/>
      <c r="AI9"/>
      <c r="AJ9"/>
      <c r="AK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5">
      <c r="A10" s="20">
        <v>123</v>
      </c>
      <c r="B10" t="s">
        <v>289</v>
      </c>
      <c r="C10" t="s">
        <v>9</v>
      </c>
      <c r="D10" t="s">
        <v>16</v>
      </c>
      <c r="E10" t="s">
        <v>27</v>
      </c>
      <c r="F10" s="2">
        <v>90326350700</v>
      </c>
      <c r="G10" s="2">
        <v>0</v>
      </c>
      <c r="H10" s="2">
        <v>90326350700</v>
      </c>
      <c r="I10" s="2">
        <v>211164230</v>
      </c>
      <c r="J10" s="2">
        <v>0</v>
      </c>
      <c r="K10" s="2">
        <v>211164230</v>
      </c>
      <c r="L10" s="2">
        <v>175033689.72</v>
      </c>
      <c r="M10" s="2">
        <v>0</v>
      </c>
      <c r="N10" s="2">
        <v>175033689.72</v>
      </c>
      <c r="O10" s="15">
        <v>0.1</v>
      </c>
      <c r="P10" s="2">
        <v>0</v>
      </c>
      <c r="Q10" s="13">
        <v>0.25</v>
      </c>
      <c r="R10" s="15">
        <v>0.4</v>
      </c>
      <c r="S10" s="2">
        <v>47513475.887999997</v>
      </c>
      <c r="T10" s="2">
        <v>6000000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53513475.887999997</v>
      </c>
      <c r="AD10" s="4">
        <f t="shared" si="0"/>
        <v>53513475.887999997</v>
      </c>
      <c r="AE10" t="s">
        <v>20</v>
      </c>
      <c r="AF10"/>
      <c r="AG10"/>
      <c r="AH10"/>
      <c r="AI10"/>
      <c r="AJ10"/>
      <c r="AK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20">
        <v>158</v>
      </c>
      <c r="B11" t="s">
        <v>288</v>
      </c>
      <c r="C11" t="s">
        <v>9</v>
      </c>
      <c r="D11" t="s">
        <v>10</v>
      </c>
      <c r="E11" t="s">
        <v>32</v>
      </c>
      <c r="F11" s="2">
        <v>13269479000</v>
      </c>
      <c r="G11" s="2">
        <v>0</v>
      </c>
      <c r="H11" s="2">
        <v>13269479000</v>
      </c>
      <c r="I11" s="2">
        <v>22407850</v>
      </c>
      <c r="J11" s="2">
        <v>0</v>
      </c>
      <c r="K11" s="2">
        <v>22407850</v>
      </c>
      <c r="L11" s="2">
        <v>17100058.399999999</v>
      </c>
      <c r="M11" s="2">
        <v>0</v>
      </c>
      <c r="N11" s="2">
        <v>17100058.399999999</v>
      </c>
      <c r="O11" s="15">
        <v>0.1</v>
      </c>
      <c r="P11" s="2">
        <v>0</v>
      </c>
      <c r="Q11" s="13">
        <v>0.3</v>
      </c>
      <c r="R11" s="15">
        <v>0</v>
      </c>
      <c r="S11" s="2">
        <v>5130017.5199999996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5130017.5199999996</v>
      </c>
      <c r="AD11" s="4">
        <f t="shared" si="0"/>
        <v>5130017.5199999996</v>
      </c>
      <c r="AE11" t="s">
        <v>12</v>
      </c>
      <c r="AF11"/>
      <c r="AG11"/>
      <c r="AH11"/>
      <c r="AI11"/>
      <c r="AJ11"/>
      <c r="AK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25">
      <c r="A12" s="20">
        <v>168</v>
      </c>
      <c r="B12" t="s">
        <v>289</v>
      </c>
      <c r="C12" t="s">
        <v>9</v>
      </c>
      <c r="D12" t="s">
        <v>10</v>
      </c>
      <c r="E12" t="s">
        <v>36</v>
      </c>
      <c r="F12" s="2">
        <v>27283381000</v>
      </c>
      <c r="G12" s="2">
        <v>0</v>
      </c>
      <c r="H12" s="2">
        <v>27283381000</v>
      </c>
      <c r="I12" s="2">
        <v>60178007</v>
      </c>
      <c r="J12" s="2">
        <v>0</v>
      </c>
      <c r="K12" s="2">
        <v>60178007</v>
      </c>
      <c r="L12" s="2">
        <v>49264654.600000001</v>
      </c>
      <c r="M12" s="2">
        <v>0</v>
      </c>
      <c r="N12" s="2">
        <v>49264654.600000001</v>
      </c>
      <c r="O12" s="15">
        <v>0.1</v>
      </c>
      <c r="P12" s="2">
        <v>0</v>
      </c>
      <c r="Q12" s="13">
        <v>0.15</v>
      </c>
      <c r="R12" s="15">
        <v>0</v>
      </c>
      <c r="S12" s="2">
        <v>7389698.1900000004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10389698.189999999</v>
      </c>
      <c r="AD12" s="4">
        <f t="shared" si="0"/>
        <v>10389698.189999999</v>
      </c>
      <c r="AE12" t="s">
        <v>37</v>
      </c>
      <c r="AF12"/>
      <c r="AG12"/>
      <c r="AH12"/>
      <c r="AI12"/>
      <c r="AJ12"/>
      <c r="AK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25">
      <c r="A13" s="20">
        <v>172</v>
      </c>
      <c r="B13" t="s">
        <v>289</v>
      </c>
      <c r="C13" t="s">
        <v>9</v>
      </c>
      <c r="D13" t="s">
        <v>16</v>
      </c>
      <c r="E13" t="s">
        <v>38</v>
      </c>
      <c r="F13" s="2">
        <v>33619297000</v>
      </c>
      <c r="G13" s="2">
        <v>0</v>
      </c>
      <c r="H13" s="2">
        <v>33619297000</v>
      </c>
      <c r="I13" s="2">
        <v>79599434</v>
      </c>
      <c r="J13" s="2">
        <v>0</v>
      </c>
      <c r="K13" s="2">
        <v>79599434</v>
      </c>
      <c r="L13" s="2">
        <v>66151715.200000003</v>
      </c>
      <c r="M13" s="2">
        <v>0</v>
      </c>
      <c r="N13" s="2">
        <v>66151715.200000003</v>
      </c>
      <c r="O13" s="15">
        <v>0.1</v>
      </c>
      <c r="P13" s="2">
        <v>0</v>
      </c>
      <c r="Q13" s="13">
        <v>0.2</v>
      </c>
      <c r="R13" s="15">
        <v>0</v>
      </c>
      <c r="S13" s="2">
        <v>13230343.039999999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17230343.039999999</v>
      </c>
      <c r="AD13" s="4">
        <f t="shared" si="0"/>
        <v>17230343.039999999</v>
      </c>
      <c r="AE13" t="s">
        <v>18</v>
      </c>
      <c r="AF13"/>
      <c r="AG13"/>
      <c r="AH13"/>
      <c r="AI13"/>
      <c r="AJ13"/>
      <c r="AK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x14ac:dyDescent="0.25">
      <c r="A14" s="20">
        <v>207</v>
      </c>
      <c r="B14" t="s">
        <v>289</v>
      </c>
      <c r="C14" t="s">
        <v>2</v>
      </c>
      <c r="D14" t="s">
        <v>8</v>
      </c>
      <c r="E14" t="s">
        <v>39</v>
      </c>
      <c r="F14" s="2">
        <v>51440608700</v>
      </c>
      <c r="G14" s="2">
        <v>4293987000</v>
      </c>
      <c r="H14" s="2">
        <v>47146621700</v>
      </c>
      <c r="I14" s="2">
        <v>131981513</v>
      </c>
      <c r="J14" s="2">
        <v>12705551</v>
      </c>
      <c r="K14" s="2">
        <v>119275962</v>
      </c>
      <c r="L14" s="2">
        <v>111405269.52</v>
      </c>
      <c r="M14" s="2">
        <v>10987956.199999999</v>
      </c>
      <c r="N14" s="2">
        <v>100417313.31999999</v>
      </c>
      <c r="O14" s="15">
        <v>0.1</v>
      </c>
      <c r="P14" s="2">
        <v>1098795.6200000001</v>
      </c>
      <c r="Q14" s="13">
        <v>0.25</v>
      </c>
      <c r="R14" s="15">
        <v>0</v>
      </c>
      <c r="S14" s="2">
        <v>25104328.329999998</v>
      </c>
      <c r="T14" s="2">
        <v>5000000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31203123.949999999</v>
      </c>
      <c r="AD14" s="4">
        <f t="shared" si="0"/>
        <v>31203123.949999999</v>
      </c>
      <c r="AE14" t="s">
        <v>40</v>
      </c>
      <c r="AF14"/>
      <c r="AG14"/>
      <c r="AH14"/>
      <c r="AI14"/>
      <c r="AJ14"/>
      <c r="AK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x14ac:dyDescent="0.25">
      <c r="A15" s="20">
        <v>216</v>
      </c>
      <c r="B15" t="s">
        <v>289</v>
      </c>
      <c r="C15" t="s">
        <v>9</v>
      </c>
      <c r="D15" t="s">
        <v>28</v>
      </c>
      <c r="E15" t="s">
        <v>41</v>
      </c>
      <c r="F15" s="2">
        <v>79501237500</v>
      </c>
      <c r="G15" s="2">
        <v>0</v>
      </c>
      <c r="H15" s="2">
        <v>79501237500</v>
      </c>
      <c r="I15" s="2">
        <v>133619697</v>
      </c>
      <c r="J15" s="2">
        <v>0</v>
      </c>
      <c r="K15" s="2">
        <v>133619697</v>
      </c>
      <c r="L15" s="2">
        <v>101819202</v>
      </c>
      <c r="M15" s="2">
        <v>0</v>
      </c>
      <c r="N15" s="2">
        <v>101819202</v>
      </c>
      <c r="O15" s="15">
        <v>0.1</v>
      </c>
      <c r="P15" s="2">
        <v>0</v>
      </c>
      <c r="Q15" s="13">
        <v>0.25</v>
      </c>
      <c r="R15" s="15">
        <v>0</v>
      </c>
      <c r="S15" s="2">
        <v>25454800.5</v>
      </c>
      <c r="T15" s="2">
        <v>5000000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30454800.5</v>
      </c>
      <c r="AD15" s="4">
        <f t="shared" si="0"/>
        <v>30454800.5</v>
      </c>
      <c r="AE15" t="s">
        <v>24</v>
      </c>
      <c r="AF15"/>
      <c r="AG15"/>
      <c r="AH15"/>
      <c r="AI15"/>
      <c r="AJ15"/>
      <c r="AK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25">
      <c r="A16" s="20">
        <v>219</v>
      </c>
      <c r="B16" t="s">
        <v>289</v>
      </c>
      <c r="C16" t="s">
        <v>2</v>
      </c>
      <c r="D16" t="s">
        <v>4</v>
      </c>
      <c r="E16" t="s">
        <v>42</v>
      </c>
      <c r="F16" s="2">
        <v>50565001000</v>
      </c>
      <c r="G16" s="2">
        <v>6963579000</v>
      </c>
      <c r="H16" s="2">
        <v>43601422000</v>
      </c>
      <c r="I16" s="2">
        <v>106909743</v>
      </c>
      <c r="J16" s="2">
        <v>18781533</v>
      </c>
      <c r="K16" s="2">
        <v>88128210</v>
      </c>
      <c r="L16" s="2">
        <v>86683742.599999994</v>
      </c>
      <c r="M16" s="2">
        <v>15996101.4</v>
      </c>
      <c r="N16" s="2">
        <v>70687641.200000003</v>
      </c>
      <c r="O16" s="15">
        <v>0.1</v>
      </c>
      <c r="P16" s="2">
        <v>1599610.14</v>
      </c>
      <c r="Q16" s="13">
        <v>0.2</v>
      </c>
      <c r="R16" s="15">
        <v>0</v>
      </c>
      <c r="S16" s="2">
        <v>14137528.24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19737138.379999999</v>
      </c>
      <c r="AD16" s="4">
        <f t="shared" si="0"/>
        <v>19737138.379999999</v>
      </c>
      <c r="AE16" t="s">
        <v>6</v>
      </c>
      <c r="AF16"/>
      <c r="AG16"/>
      <c r="AH16"/>
      <c r="AI16"/>
      <c r="AJ16"/>
      <c r="AK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x14ac:dyDescent="0.25">
      <c r="A17" s="20">
        <v>265</v>
      </c>
      <c r="B17" t="s">
        <v>289</v>
      </c>
      <c r="C17" t="s">
        <v>2</v>
      </c>
      <c r="D17" t="s">
        <v>8</v>
      </c>
      <c r="E17" t="s">
        <v>45</v>
      </c>
      <c r="F17" s="2">
        <v>104013297600</v>
      </c>
      <c r="G17" s="2">
        <v>1614212000</v>
      </c>
      <c r="H17" s="2">
        <v>102399085600</v>
      </c>
      <c r="I17" s="2">
        <v>162623596</v>
      </c>
      <c r="J17" s="2">
        <v>4365638</v>
      </c>
      <c r="K17" s="2">
        <v>158257958</v>
      </c>
      <c r="L17" s="2">
        <v>121018276.95999999</v>
      </c>
      <c r="M17" s="2">
        <v>3719953.2</v>
      </c>
      <c r="N17" s="2">
        <v>117298323.76000001</v>
      </c>
      <c r="O17" s="15">
        <v>0.1</v>
      </c>
      <c r="P17" s="2">
        <v>371995.32</v>
      </c>
      <c r="Q17" s="13">
        <v>0.25</v>
      </c>
      <c r="R17" s="15">
        <v>0</v>
      </c>
      <c r="S17" s="2">
        <v>29324580.940000001</v>
      </c>
      <c r="T17" s="2">
        <v>5000000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34696576.259999998</v>
      </c>
      <c r="AD17" s="4">
        <f t="shared" si="0"/>
        <v>34696576.259999998</v>
      </c>
      <c r="AE17" t="s">
        <v>44</v>
      </c>
      <c r="AF17"/>
      <c r="AG17"/>
      <c r="AH17"/>
      <c r="AI17"/>
      <c r="AJ17"/>
      <c r="AK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25">
      <c r="A18" s="20">
        <v>280</v>
      </c>
      <c r="B18" t="s">
        <v>289</v>
      </c>
      <c r="C18" t="s">
        <v>2</v>
      </c>
      <c r="D18" t="s">
        <v>333</v>
      </c>
      <c r="E18" t="s">
        <v>47</v>
      </c>
      <c r="F18" s="2">
        <v>11933083000</v>
      </c>
      <c r="G18" s="2">
        <v>645980000</v>
      </c>
      <c r="H18" s="2">
        <v>11287103000</v>
      </c>
      <c r="I18" s="2">
        <v>24981874</v>
      </c>
      <c r="J18" s="2">
        <v>1997781</v>
      </c>
      <c r="K18" s="2">
        <v>22984093</v>
      </c>
      <c r="L18" s="2">
        <v>20208640.800000001</v>
      </c>
      <c r="M18" s="2">
        <v>1739389</v>
      </c>
      <c r="N18" s="2">
        <v>18469251.800000001</v>
      </c>
      <c r="O18" s="15">
        <v>0.1</v>
      </c>
      <c r="P18" s="2">
        <v>173938.9</v>
      </c>
      <c r="Q18" s="13">
        <v>0.1</v>
      </c>
      <c r="R18" s="15">
        <v>0</v>
      </c>
      <c r="S18" s="2">
        <v>1846925.18</v>
      </c>
      <c r="T18" s="2">
        <v>2000000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4020864.08</v>
      </c>
      <c r="AD18" s="4">
        <f t="shared" si="0"/>
        <v>4020864.08</v>
      </c>
      <c r="AE18" t="s">
        <v>94</v>
      </c>
      <c r="AF18"/>
      <c r="AG18"/>
      <c r="AH18"/>
      <c r="AI18"/>
      <c r="AJ18"/>
      <c r="AK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x14ac:dyDescent="0.25">
      <c r="A19" s="20">
        <v>296</v>
      </c>
      <c r="B19" t="s">
        <v>289</v>
      </c>
      <c r="C19" t="s">
        <v>2</v>
      </c>
      <c r="D19" t="s">
        <v>8</v>
      </c>
      <c r="E19" t="s">
        <v>52</v>
      </c>
      <c r="F19" s="2">
        <v>12803745000</v>
      </c>
      <c r="G19" s="2">
        <v>2548540000</v>
      </c>
      <c r="H19" s="2">
        <v>10255205000</v>
      </c>
      <c r="I19" s="2">
        <v>37268994</v>
      </c>
      <c r="J19" s="2">
        <v>7616442</v>
      </c>
      <c r="K19" s="2">
        <v>29652552</v>
      </c>
      <c r="L19" s="2">
        <v>32147496</v>
      </c>
      <c r="M19" s="2">
        <v>6597026</v>
      </c>
      <c r="N19" s="2">
        <v>25550470</v>
      </c>
      <c r="O19" s="15">
        <v>0.1</v>
      </c>
      <c r="P19" s="2">
        <v>659702.6</v>
      </c>
      <c r="Q19" s="13">
        <v>0.15</v>
      </c>
      <c r="R19" s="15">
        <v>0</v>
      </c>
      <c r="S19" s="2">
        <v>3832570.5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7492273.0999999996</v>
      </c>
      <c r="AD19" s="4">
        <f t="shared" si="0"/>
        <v>7492273.0999999996</v>
      </c>
      <c r="AE19" t="s">
        <v>49</v>
      </c>
      <c r="AF19"/>
      <c r="AG19"/>
      <c r="AH19"/>
      <c r="AI19"/>
      <c r="AJ19"/>
      <c r="AK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x14ac:dyDescent="0.25">
      <c r="A20" s="20">
        <v>312</v>
      </c>
      <c r="B20" t="s">
        <v>289</v>
      </c>
      <c r="C20" t="s">
        <v>2</v>
      </c>
      <c r="D20" t="s">
        <v>8</v>
      </c>
      <c r="E20" t="s">
        <v>54</v>
      </c>
      <c r="F20" s="2">
        <v>40559287600</v>
      </c>
      <c r="G20" s="2">
        <v>1957300000</v>
      </c>
      <c r="H20" s="2">
        <v>38601987600</v>
      </c>
      <c r="I20" s="2">
        <v>95080417</v>
      </c>
      <c r="J20" s="2">
        <v>5746931</v>
      </c>
      <c r="K20" s="2">
        <v>89333486</v>
      </c>
      <c r="L20" s="2">
        <v>78856701.959999993</v>
      </c>
      <c r="M20" s="2">
        <v>4964011</v>
      </c>
      <c r="N20" s="2">
        <v>73892690.959999993</v>
      </c>
      <c r="O20" s="15">
        <v>0.1</v>
      </c>
      <c r="P20" s="2">
        <v>496401.1</v>
      </c>
      <c r="Q20" s="13">
        <v>0.2</v>
      </c>
      <c r="R20" s="15">
        <v>0</v>
      </c>
      <c r="S20" s="2">
        <v>14778538.192</v>
      </c>
      <c r="T20" s="2">
        <v>4000000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19274939.291999999</v>
      </c>
      <c r="AD20" s="4">
        <f t="shared" si="0"/>
        <v>19274939.291999999</v>
      </c>
      <c r="AE20" t="s">
        <v>35</v>
      </c>
      <c r="AF20"/>
      <c r="AG20"/>
      <c r="AH20"/>
      <c r="AI20"/>
      <c r="AJ20"/>
      <c r="AK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5">
      <c r="A21" s="20">
        <v>322</v>
      </c>
      <c r="B21" t="s">
        <v>289</v>
      </c>
      <c r="C21" t="s">
        <v>2</v>
      </c>
      <c r="D21" t="s">
        <v>8</v>
      </c>
      <c r="E21" t="s">
        <v>56</v>
      </c>
      <c r="F21" s="2">
        <v>20026619000</v>
      </c>
      <c r="G21" s="2">
        <v>430700000</v>
      </c>
      <c r="H21" s="2">
        <v>19595919000</v>
      </c>
      <c r="I21" s="2">
        <v>46620985</v>
      </c>
      <c r="J21" s="2">
        <v>1411551</v>
      </c>
      <c r="K21" s="2">
        <v>45209434</v>
      </c>
      <c r="L21" s="2">
        <v>38610337.399999999</v>
      </c>
      <c r="M21" s="2">
        <v>1239271</v>
      </c>
      <c r="N21" s="2">
        <v>37371066.399999999</v>
      </c>
      <c r="O21" s="15">
        <v>0.1</v>
      </c>
      <c r="P21" s="2">
        <v>123927.1</v>
      </c>
      <c r="Q21" s="13">
        <v>0.15</v>
      </c>
      <c r="R21" s="15">
        <v>0</v>
      </c>
      <c r="S21" s="2">
        <v>5605659.96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8729587.0600000005</v>
      </c>
      <c r="AD21" s="4">
        <f t="shared" si="0"/>
        <v>8729587.0600000005</v>
      </c>
      <c r="AE21" t="s">
        <v>35</v>
      </c>
      <c r="AF21"/>
      <c r="AG21"/>
      <c r="AH21"/>
      <c r="AI21"/>
      <c r="AJ21"/>
      <c r="AK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x14ac:dyDescent="0.25">
      <c r="A22" s="20">
        <v>333</v>
      </c>
      <c r="B22" t="s">
        <v>289</v>
      </c>
      <c r="C22" t="s">
        <v>2</v>
      </c>
      <c r="D22" t="s">
        <v>8</v>
      </c>
      <c r="E22" t="s">
        <v>57</v>
      </c>
      <c r="F22" s="2">
        <v>25767223000</v>
      </c>
      <c r="G22" s="2">
        <v>3381060000</v>
      </c>
      <c r="H22" s="2">
        <v>22386163000</v>
      </c>
      <c r="I22" s="2">
        <v>63324542</v>
      </c>
      <c r="J22" s="2">
        <v>10076999</v>
      </c>
      <c r="K22" s="2">
        <v>53247543</v>
      </c>
      <c r="L22" s="2">
        <v>53017652.799999997</v>
      </c>
      <c r="M22" s="2">
        <v>8724575</v>
      </c>
      <c r="N22" s="2">
        <v>44293077.799999997</v>
      </c>
      <c r="O22" s="15">
        <v>0.1</v>
      </c>
      <c r="P22" s="2">
        <v>872457.5</v>
      </c>
      <c r="Q22" s="13">
        <v>0.15</v>
      </c>
      <c r="R22" s="15">
        <v>0</v>
      </c>
      <c r="S22" s="2">
        <v>6643961.6699999999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10516419.17</v>
      </c>
      <c r="AD22" s="4">
        <f t="shared" si="0"/>
        <v>10516419.17</v>
      </c>
      <c r="AE22" t="s">
        <v>35</v>
      </c>
      <c r="AF22"/>
      <c r="AG22"/>
      <c r="AH22"/>
      <c r="AI22"/>
      <c r="AJ22"/>
      <c r="AK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x14ac:dyDescent="0.25">
      <c r="A23" s="20">
        <v>339</v>
      </c>
      <c r="B23" t="s">
        <v>290</v>
      </c>
      <c r="C23" t="s">
        <v>9</v>
      </c>
      <c r="D23" t="s">
        <v>28</v>
      </c>
      <c r="E23" t="s">
        <v>58</v>
      </c>
      <c r="F23" s="2">
        <v>16101597000</v>
      </c>
      <c r="G23" s="2">
        <v>0</v>
      </c>
      <c r="H23" s="2">
        <v>16101597000</v>
      </c>
      <c r="I23" s="2">
        <v>37147735</v>
      </c>
      <c r="J23" s="2">
        <v>0</v>
      </c>
      <c r="K23" s="2">
        <v>37147735</v>
      </c>
      <c r="L23" s="2">
        <v>30707096.199999999</v>
      </c>
      <c r="M23" s="2">
        <v>0</v>
      </c>
      <c r="N23" s="2">
        <v>30707096.199999999</v>
      </c>
      <c r="O23" s="15">
        <v>0.1</v>
      </c>
      <c r="P23" s="2">
        <v>0</v>
      </c>
      <c r="Q23" s="13">
        <v>0.15</v>
      </c>
      <c r="R23" s="15">
        <v>0</v>
      </c>
      <c r="S23" s="2">
        <v>4606064.43</v>
      </c>
      <c r="T23" s="2">
        <v>4000000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8606064.4299999997</v>
      </c>
      <c r="AD23" s="4">
        <f t="shared" si="0"/>
        <v>8606064.4299999997</v>
      </c>
      <c r="AE23" t="s">
        <v>82</v>
      </c>
      <c r="AF23"/>
      <c r="AG23"/>
      <c r="AH23"/>
      <c r="AI23"/>
      <c r="AJ23"/>
      <c r="AK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x14ac:dyDescent="0.25">
      <c r="A24" s="20">
        <v>340</v>
      </c>
      <c r="B24" t="s">
        <v>289</v>
      </c>
      <c r="C24" t="s">
        <v>9</v>
      </c>
      <c r="D24" t="s">
        <v>16</v>
      </c>
      <c r="E24" t="s">
        <v>59</v>
      </c>
      <c r="F24" s="2">
        <v>127383311300</v>
      </c>
      <c r="G24" s="2">
        <v>0</v>
      </c>
      <c r="H24" s="2">
        <v>127383311300</v>
      </c>
      <c r="I24" s="2">
        <v>263458967</v>
      </c>
      <c r="J24" s="2">
        <v>0</v>
      </c>
      <c r="K24" s="2">
        <v>263458967</v>
      </c>
      <c r="L24" s="2">
        <v>212505642.47999999</v>
      </c>
      <c r="M24" s="2">
        <v>0</v>
      </c>
      <c r="N24" s="2">
        <v>212505642.47999999</v>
      </c>
      <c r="O24" s="15">
        <v>0.1</v>
      </c>
      <c r="P24" s="2">
        <v>0</v>
      </c>
      <c r="Q24" s="13">
        <v>0.25</v>
      </c>
      <c r="R24" s="15">
        <v>0.4</v>
      </c>
      <c r="S24" s="2">
        <v>62502256.991999999</v>
      </c>
      <c r="T24" s="2">
        <v>6000000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68502256.991999999</v>
      </c>
      <c r="AD24" s="4">
        <f t="shared" si="0"/>
        <v>68502256.991999999</v>
      </c>
      <c r="AE24" t="s">
        <v>33</v>
      </c>
      <c r="AF24"/>
      <c r="AG24"/>
      <c r="AH24"/>
      <c r="AI24"/>
      <c r="AJ24"/>
      <c r="AK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x14ac:dyDescent="0.25">
      <c r="A25" s="20">
        <v>344</v>
      </c>
      <c r="B25" t="s">
        <v>290</v>
      </c>
      <c r="C25" t="s">
        <v>9</v>
      </c>
      <c r="D25" t="s">
        <v>28</v>
      </c>
      <c r="E25" t="s">
        <v>60</v>
      </c>
      <c r="F25" s="2">
        <v>2362422000</v>
      </c>
      <c r="G25" s="2">
        <v>0</v>
      </c>
      <c r="H25" s="2">
        <v>2362422000</v>
      </c>
      <c r="I25" s="2">
        <v>7628461</v>
      </c>
      <c r="J25" s="2">
        <v>0</v>
      </c>
      <c r="K25" s="2">
        <v>7628461</v>
      </c>
      <c r="L25" s="2">
        <v>6683492.2000000002</v>
      </c>
      <c r="M25" s="2">
        <v>0</v>
      </c>
      <c r="N25" s="2">
        <v>6683492.2000000002</v>
      </c>
      <c r="O25" s="15">
        <v>0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0</v>
      </c>
      <c r="AD25" s="4">
        <f t="shared" si="0"/>
        <v>0</v>
      </c>
      <c r="AE25" t="s">
        <v>29</v>
      </c>
      <c r="AF25"/>
      <c r="AG25"/>
      <c r="AH25"/>
      <c r="AI25"/>
      <c r="AJ25"/>
      <c r="AK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25">
      <c r="A26" s="20">
        <v>349</v>
      </c>
      <c r="B26" t="s">
        <v>289</v>
      </c>
      <c r="C26" t="s">
        <v>9</v>
      </c>
      <c r="D26" t="s">
        <v>28</v>
      </c>
      <c r="E26" t="s">
        <v>61</v>
      </c>
      <c r="F26" s="2">
        <v>35421422700</v>
      </c>
      <c r="G26" s="2">
        <v>0</v>
      </c>
      <c r="H26" s="2">
        <v>35421422700</v>
      </c>
      <c r="I26" s="2">
        <v>66331147</v>
      </c>
      <c r="J26" s="2">
        <v>0</v>
      </c>
      <c r="K26" s="2">
        <v>66331147</v>
      </c>
      <c r="L26" s="2">
        <v>52162577.920000002</v>
      </c>
      <c r="M26" s="2">
        <v>0</v>
      </c>
      <c r="N26" s="2">
        <v>52162577.920000002</v>
      </c>
      <c r="O26" s="15">
        <v>0.1</v>
      </c>
      <c r="P26" s="2">
        <v>0</v>
      </c>
      <c r="Q26" s="13">
        <v>0.15</v>
      </c>
      <c r="R26" s="15">
        <v>0</v>
      </c>
      <c r="S26" s="2">
        <v>7824386.6880000001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10824386.687999999</v>
      </c>
      <c r="AD26" s="4">
        <f t="shared" si="0"/>
        <v>10824386.687999999</v>
      </c>
      <c r="AE26" t="s">
        <v>34</v>
      </c>
      <c r="AF26"/>
      <c r="AG26"/>
      <c r="AH26"/>
      <c r="AI26"/>
      <c r="AJ26"/>
      <c r="AK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x14ac:dyDescent="0.25">
      <c r="A27" s="20">
        <v>352</v>
      </c>
      <c r="B27" t="s">
        <v>288</v>
      </c>
      <c r="C27" t="s">
        <v>9</v>
      </c>
      <c r="D27" t="s">
        <v>28</v>
      </c>
      <c r="E27" t="s">
        <v>62</v>
      </c>
      <c r="F27" s="2">
        <v>25916329400</v>
      </c>
      <c r="G27" s="2">
        <v>0</v>
      </c>
      <c r="H27" s="2">
        <v>25916329400</v>
      </c>
      <c r="I27" s="2">
        <v>62322818</v>
      </c>
      <c r="J27" s="2">
        <v>0</v>
      </c>
      <c r="K27" s="2">
        <v>62322818</v>
      </c>
      <c r="L27" s="2">
        <v>51956286.240000002</v>
      </c>
      <c r="M27" s="2">
        <v>0</v>
      </c>
      <c r="N27" s="2">
        <v>51956286.240000002</v>
      </c>
      <c r="O27" s="15">
        <v>0.1</v>
      </c>
      <c r="P27" s="2">
        <v>0</v>
      </c>
      <c r="Q27" s="13">
        <v>0.3</v>
      </c>
      <c r="R27" s="15">
        <v>0</v>
      </c>
      <c r="S27" s="2">
        <v>15586885.872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15586885.872</v>
      </c>
      <c r="AD27" s="4">
        <f t="shared" si="0"/>
        <v>15586885.872</v>
      </c>
      <c r="AE27" t="s">
        <v>34</v>
      </c>
      <c r="AF27"/>
      <c r="AG27"/>
      <c r="AH27"/>
      <c r="AI27"/>
      <c r="AJ27"/>
      <c r="AK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x14ac:dyDescent="0.25">
      <c r="A28" s="20">
        <v>359</v>
      </c>
      <c r="B28" t="s">
        <v>289</v>
      </c>
      <c r="C28" t="s">
        <v>9</v>
      </c>
      <c r="D28" t="s">
        <v>28</v>
      </c>
      <c r="E28" t="s">
        <v>63</v>
      </c>
      <c r="F28" s="2">
        <v>145804561000</v>
      </c>
      <c r="G28" s="2">
        <v>0</v>
      </c>
      <c r="H28" s="2">
        <v>145804561000</v>
      </c>
      <c r="I28" s="2">
        <v>232167750</v>
      </c>
      <c r="J28" s="2">
        <v>0</v>
      </c>
      <c r="K28" s="2">
        <v>232167750</v>
      </c>
      <c r="L28" s="2">
        <v>173845925.59999999</v>
      </c>
      <c r="M28" s="2">
        <v>0</v>
      </c>
      <c r="N28" s="2">
        <v>173845925.59999999</v>
      </c>
      <c r="O28" s="15">
        <v>0.1</v>
      </c>
      <c r="P28" s="2">
        <v>0</v>
      </c>
      <c r="Q28" s="13">
        <v>0.25</v>
      </c>
      <c r="R28" s="15">
        <v>0.4</v>
      </c>
      <c r="S28" s="2">
        <v>47038370.240000002</v>
      </c>
      <c r="T28" s="2">
        <v>6000000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53038370.240000002</v>
      </c>
      <c r="AD28" s="4">
        <f t="shared" si="0"/>
        <v>53038370.240000002</v>
      </c>
      <c r="AE28" t="s">
        <v>24</v>
      </c>
      <c r="AF28"/>
      <c r="AG28"/>
      <c r="AH28"/>
      <c r="AI28"/>
      <c r="AJ28"/>
      <c r="AK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x14ac:dyDescent="0.25">
      <c r="A29" s="20">
        <v>366</v>
      </c>
      <c r="B29" t="s">
        <v>289</v>
      </c>
      <c r="C29" t="s">
        <v>9</v>
      </c>
      <c r="D29" t="s">
        <v>16</v>
      </c>
      <c r="E29" t="s">
        <v>64</v>
      </c>
      <c r="F29" s="2">
        <v>83198068000</v>
      </c>
      <c r="G29" s="2">
        <v>0</v>
      </c>
      <c r="H29" s="2">
        <v>83198068000</v>
      </c>
      <c r="I29" s="2">
        <v>152445688</v>
      </c>
      <c r="J29" s="2">
        <v>0</v>
      </c>
      <c r="K29" s="2">
        <v>152445688</v>
      </c>
      <c r="L29" s="2">
        <v>119166460.8</v>
      </c>
      <c r="M29" s="2">
        <v>0</v>
      </c>
      <c r="N29" s="2">
        <v>119166460.8</v>
      </c>
      <c r="O29" s="15">
        <v>0.1</v>
      </c>
      <c r="P29" s="2">
        <v>0</v>
      </c>
      <c r="Q29" s="13">
        <v>0.25</v>
      </c>
      <c r="R29" s="15">
        <v>0</v>
      </c>
      <c r="S29" s="2">
        <v>29791615.199999999</v>
      </c>
      <c r="T29" s="2">
        <v>5000000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34791615.200000003</v>
      </c>
      <c r="AD29" s="4">
        <f t="shared" si="0"/>
        <v>34791615.200000003</v>
      </c>
      <c r="AE29" t="s">
        <v>25</v>
      </c>
      <c r="AF29"/>
      <c r="AG29"/>
      <c r="AH29"/>
      <c r="AI29"/>
      <c r="AJ29"/>
      <c r="AK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x14ac:dyDescent="0.25">
      <c r="A30" s="20">
        <v>371</v>
      </c>
      <c r="B30" t="s">
        <v>289</v>
      </c>
      <c r="C30" t="s">
        <v>9</v>
      </c>
      <c r="D30" t="s">
        <v>28</v>
      </c>
      <c r="E30" t="s">
        <v>65</v>
      </c>
      <c r="F30" s="2">
        <v>210913491000</v>
      </c>
      <c r="G30" s="2">
        <v>0</v>
      </c>
      <c r="H30" s="2">
        <v>210913491000</v>
      </c>
      <c r="I30" s="2">
        <v>339452320</v>
      </c>
      <c r="J30" s="2">
        <v>0</v>
      </c>
      <c r="K30" s="2">
        <v>339452320</v>
      </c>
      <c r="L30" s="2">
        <v>255086923.59999999</v>
      </c>
      <c r="M30" s="2">
        <v>0</v>
      </c>
      <c r="N30" s="2">
        <v>255086923.59999999</v>
      </c>
      <c r="O30" s="15">
        <v>0.1</v>
      </c>
      <c r="P30" s="2">
        <v>0</v>
      </c>
      <c r="Q30" s="13">
        <v>0.25</v>
      </c>
      <c r="R30" s="15">
        <v>0.45</v>
      </c>
      <c r="S30" s="2">
        <v>84789115.620000005</v>
      </c>
      <c r="T30" s="2">
        <v>7000000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91789115.620000005</v>
      </c>
      <c r="AD30" s="4">
        <f t="shared" si="0"/>
        <v>91789115.620000005</v>
      </c>
      <c r="AE30" t="s">
        <v>24</v>
      </c>
      <c r="AF30"/>
      <c r="AG30"/>
      <c r="AH30"/>
      <c r="AI30"/>
      <c r="AJ30"/>
      <c r="AK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x14ac:dyDescent="0.25">
      <c r="A31" s="20">
        <v>374</v>
      </c>
      <c r="B31" t="s">
        <v>289</v>
      </c>
      <c r="C31" t="s">
        <v>9</v>
      </c>
      <c r="D31" t="s">
        <v>28</v>
      </c>
      <c r="E31" t="s">
        <v>66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82</v>
      </c>
      <c r="AF31"/>
      <c r="AG31"/>
      <c r="AH31"/>
      <c r="AI31"/>
      <c r="AJ31"/>
      <c r="AK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x14ac:dyDescent="0.25">
      <c r="A32" s="20">
        <v>381</v>
      </c>
      <c r="B32" t="s">
        <v>289</v>
      </c>
      <c r="C32" t="s">
        <v>9</v>
      </c>
      <c r="D32" t="s">
        <v>10</v>
      </c>
      <c r="E32" t="s">
        <v>69</v>
      </c>
      <c r="F32" s="2">
        <v>26826303900</v>
      </c>
      <c r="G32" s="2">
        <v>0</v>
      </c>
      <c r="H32" s="2">
        <v>26826303900</v>
      </c>
      <c r="I32" s="2">
        <v>57768652</v>
      </c>
      <c r="J32" s="2">
        <v>0</v>
      </c>
      <c r="K32" s="2">
        <v>57768652</v>
      </c>
      <c r="L32" s="2">
        <v>47038130.439999998</v>
      </c>
      <c r="M32" s="2">
        <v>0</v>
      </c>
      <c r="N32" s="2">
        <v>47038130.439999998</v>
      </c>
      <c r="O32" s="15">
        <v>0.1</v>
      </c>
      <c r="P32" s="2">
        <v>0</v>
      </c>
      <c r="Q32" s="13">
        <v>0.15</v>
      </c>
      <c r="R32" s="15">
        <v>0</v>
      </c>
      <c r="S32" s="2">
        <v>7055719.5659999996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10055719.566</v>
      </c>
      <c r="AD32" s="4">
        <f t="shared" si="0"/>
        <v>10055719.566</v>
      </c>
      <c r="AE32" t="s">
        <v>201</v>
      </c>
      <c r="AF32"/>
      <c r="AG32"/>
      <c r="AH32"/>
      <c r="AI32"/>
      <c r="AJ32"/>
      <c r="AK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x14ac:dyDescent="0.25">
      <c r="A33" s="20">
        <v>388</v>
      </c>
      <c r="B33" t="s">
        <v>289</v>
      </c>
      <c r="C33" t="s">
        <v>9</v>
      </c>
      <c r="D33" t="s">
        <v>16</v>
      </c>
      <c r="E33" t="s">
        <v>71</v>
      </c>
      <c r="F33" s="2">
        <v>10012622000</v>
      </c>
      <c r="G33" s="2">
        <v>0</v>
      </c>
      <c r="H33" s="2">
        <v>10012622000</v>
      </c>
      <c r="I33" s="2">
        <v>26842882</v>
      </c>
      <c r="J33" s="2">
        <v>0</v>
      </c>
      <c r="K33" s="2">
        <v>26842882</v>
      </c>
      <c r="L33" s="2">
        <v>22837833.199999999</v>
      </c>
      <c r="M33" s="2">
        <v>0</v>
      </c>
      <c r="N33" s="2">
        <v>22837833.199999999</v>
      </c>
      <c r="O33" s="15">
        <v>0.1</v>
      </c>
      <c r="P33" s="2">
        <v>0</v>
      </c>
      <c r="Q33" s="13">
        <v>0.1</v>
      </c>
      <c r="R33" s="15">
        <v>0</v>
      </c>
      <c r="S33" s="2">
        <v>2283783.3199999998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4283783.32</v>
      </c>
      <c r="AD33" s="4">
        <f t="shared" si="0"/>
        <v>4283783.32</v>
      </c>
      <c r="AE33" t="s">
        <v>25</v>
      </c>
      <c r="AF33"/>
      <c r="AG33"/>
      <c r="AH33"/>
      <c r="AI33"/>
      <c r="AJ33"/>
      <c r="AK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x14ac:dyDescent="0.25">
      <c r="A34" s="20">
        <v>389</v>
      </c>
      <c r="B34" t="s">
        <v>288</v>
      </c>
      <c r="C34" t="s">
        <v>9</v>
      </c>
      <c r="D34" t="s">
        <v>16</v>
      </c>
      <c r="E34" t="s">
        <v>72</v>
      </c>
      <c r="F34" s="2">
        <v>42602943000</v>
      </c>
      <c r="G34" s="2">
        <v>0</v>
      </c>
      <c r="H34" s="2">
        <v>42602943000</v>
      </c>
      <c r="I34" s="2">
        <v>77375903</v>
      </c>
      <c r="J34" s="2">
        <v>0</v>
      </c>
      <c r="K34" s="2">
        <v>77375903</v>
      </c>
      <c r="L34" s="2">
        <v>60334725.799999997</v>
      </c>
      <c r="M34" s="2">
        <v>0</v>
      </c>
      <c r="N34" s="2">
        <v>60334725.799999997</v>
      </c>
      <c r="O34" s="15">
        <v>0.1</v>
      </c>
      <c r="P34" s="2">
        <v>0</v>
      </c>
      <c r="Q34" s="13">
        <v>0.3</v>
      </c>
      <c r="R34" s="15">
        <v>0</v>
      </c>
      <c r="S34" s="2">
        <v>18100417.739999998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18100417.739999998</v>
      </c>
      <c r="AD34" s="4">
        <f t="shared" si="0"/>
        <v>18100417.739999998</v>
      </c>
      <c r="AE34" t="s">
        <v>25</v>
      </c>
      <c r="AF34"/>
      <c r="AG34"/>
      <c r="AH34"/>
      <c r="AI34"/>
      <c r="AJ34"/>
      <c r="AK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x14ac:dyDescent="0.25">
      <c r="A35" s="20">
        <v>391</v>
      </c>
      <c r="B35" t="s">
        <v>289</v>
      </c>
      <c r="C35" t="s">
        <v>9</v>
      </c>
      <c r="D35" t="s">
        <v>28</v>
      </c>
      <c r="E35" t="s">
        <v>27</v>
      </c>
      <c r="F35" s="2">
        <v>25302430000</v>
      </c>
      <c r="G35" s="2">
        <v>0</v>
      </c>
      <c r="H35" s="2">
        <v>25302430000</v>
      </c>
      <c r="I35" s="2">
        <v>63334788</v>
      </c>
      <c r="J35" s="2">
        <v>0</v>
      </c>
      <c r="K35" s="2">
        <v>63334788</v>
      </c>
      <c r="L35" s="2">
        <v>53213816</v>
      </c>
      <c r="M35" s="2">
        <v>0</v>
      </c>
      <c r="N35" s="2">
        <v>53213816</v>
      </c>
      <c r="O35" s="15">
        <v>0.1</v>
      </c>
      <c r="P35" s="2">
        <v>0</v>
      </c>
      <c r="Q35" s="13">
        <v>0.15</v>
      </c>
      <c r="R35" s="15">
        <v>0</v>
      </c>
      <c r="S35" s="2">
        <v>7982072.4000000004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10982072.4</v>
      </c>
      <c r="AD35" s="4">
        <f t="shared" si="0"/>
        <v>10982072.4</v>
      </c>
      <c r="AE35" t="s">
        <v>34</v>
      </c>
      <c r="AF35"/>
      <c r="AG35"/>
      <c r="AH35"/>
      <c r="AI35"/>
      <c r="AJ35"/>
      <c r="AK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x14ac:dyDescent="0.25">
      <c r="A36" s="20">
        <v>397</v>
      </c>
      <c r="B36" t="s">
        <v>289</v>
      </c>
      <c r="C36" t="s">
        <v>9</v>
      </c>
      <c r="D36" t="s">
        <v>10</v>
      </c>
      <c r="E36" t="s">
        <v>73</v>
      </c>
      <c r="F36" s="2">
        <v>12825815000</v>
      </c>
      <c r="G36" s="2">
        <v>0</v>
      </c>
      <c r="H36" s="2">
        <v>12825815000</v>
      </c>
      <c r="I36" s="2">
        <v>37164796</v>
      </c>
      <c r="J36" s="2">
        <v>0</v>
      </c>
      <c r="K36" s="2">
        <v>37164796</v>
      </c>
      <c r="L36" s="2">
        <v>32034470</v>
      </c>
      <c r="M36" s="2">
        <v>0</v>
      </c>
      <c r="N36" s="2">
        <v>32034470</v>
      </c>
      <c r="O36" s="15">
        <v>0.1</v>
      </c>
      <c r="P36" s="2">
        <v>0</v>
      </c>
      <c r="Q36" s="13">
        <v>0.15</v>
      </c>
      <c r="R36" s="15">
        <v>0</v>
      </c>
      <c r="S36" s="2">
        <v>4805170.5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7805170.5</v>
      </c>
      <c r="AD36" s="4">
        <f t="shared" si="0"/>
        <v>7805170.5</v>
      </c>
      <c r="AE36" t="s">
        <v>12</v>
      </c>
      <c r="AF36"/>
      <c r="AG36"/>
      <c r="AH36"/>
      <c r="AI36"/>
      <c r="AJ36"/>
      <c r="AK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x14ac:dyDescent="0.25">
      <c r="A37" s="20">
        <v>399</v>
      </c>
      <c r="B37" t="s">
        <v>289</v>
      </c>
      <c r="C37" t="s">
        <v>9</v>
      </c>
      <c r="D37" t="s">
        <v>10</v>
      </c>
      <c r="E37" t="s">
        <v>74</v>
      </c>
      <c r="F37" s="2">
        <v>31077469000</v>
      </c>
      <c r="G37" s="2">
        <v>0</v>
      </c>
      <c r="H37" s="2">
        <v>31077469000</v>
      </c>
      <c r="I37" s="2">
        <v>78809409</v>
      </c>
      <c r="J37" s="2">
        <v>0</v>
      </c>
      <c r="K37" s="2">
        <v>78809409</v>
      </c>
      <c r="L37" s="2">
        <v>66378421.399999999</v>
      </c>
      <c r="M37" s="2">
        <v>0</v>
      </c>
      <c r="N37" s="2">
        <v>66378421.399999999</v>
      </c>
      <c r="O37" s="15">
        <v>0.1</v>
      </c>
      <c r="P37" s="2">
        <v>0</v>
      </c>
      <c r="Q37" s="13">
        <v>0.2</v>
      </c>
      <c r="R37" s="15">
        <v>0</v>
      </c>
      <c r="S37" s="2">
        <v>13275684.279999999</v>
      </c>
      <c r="T37" s="2">
        <v>4000000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17275684.280000001</v>
      </c>
      <c r="AD37" s="4">
        <f t="shared" si="0"/>
        <v>17275684.280000001</v>
      </c>
      <c r="AE37" t="s">
        <v>68</v>
      </c>
      <c r="AF37"/>
      <c r="AG37"/>
      <c r="AH37"/>
      <c r="AI37"/>
      <c r="AJ37"/>
      <c r="AK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x14ac:dyDescent="0.25">
      <c r="A38" s="20">
        <v>402</v>
      </c>
      <c r="B38" t="s">
        <v>289</v>
      </c>
      <c r="C38" t="s">
        <v>9</v>
      </c>
      <c r="D38" t="s">
        <v>10</v>
      </c>
      <c r="E38" t="s">
        <v>76</v>
      </c>
      <c r="F38" s="2">
        <v>15299513000</v>
      </c>
      <c r="G38" s="2">
        <v>0</v>
      </c>
      <c r="H38" s="2">
        <v>15299513000</v>
      </c>
      <c r="I38" s="2">
        <v>42377668</v>
      </c>
      <c r="J38" s="2">
        <v>0</v>
      </c>
      <c r="K38" s="2">
        <v>42377668</v>
      </c>
      <c r="L38" s="2">
        <v>36257862.799999997</v>
      </c>
      <c r="M38" s="2">
        <v>0</v>
      </c>
      <c r="N38" s="2">
        <v>36257862.799999997</v>
      </c>
      <c r="O38" s="15">
        <v>0.1</v>
      </c>
      <c r="P38" s="2">
        <v>0</v>
      </c>
      <c r="Q38" s="13">
        <v>0.15</v>
      </c>
      <c r="R38" s="15">
        <v>0</v>
      </c>
      <c r="S38" s="2">
        <v>5438679.4199999999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8438679.4199999999</v>
      </c>
      <c r="AD38" s="4">
        <f t="shared" si="0"/>
        <v>8438679.4199999999</v>
      </c>
      <c r="AE38" t="s">
        <v>37</v>
      </c>
      <c r="AF38"/>
      <c r="AG38"/>
      <c r="AH38"/>
      <c r="AI38"/>
      <c r="AJ38"/>
      <c r="AK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x14ac:dyDescent="0.25">
      <c r="A39" s="20">
        <v>407</v>
      </c>
      <c r="B39" t="s">
        <v>289</v>
      </c>
      <c r="C39" t="s">
        <v>9</v>
      </c>
      <c r="D39" t="s">
        <v>10</v>
      </c>
      <c r="E39" t="s">
        <v>77</v>
      </c>
      <c r="F39" s="2">
        <v>54022595000</v>
      </c>
      <c r="G39" s="2">
        <v>0</v>
      </c>
      <c r="H39" s="2">
        <v>54022595000</v>
      </c>
      <c r="I39" s="2">
        <v>122133199</v>
      </c>
      <c r="J39" s="2">
        <v>0</v>
      </c>
      <c r="K39" s="2">
        <v>122133199</v>
      </c>
      <c r="L39" s="2">
        <v>100524161</v>
      </c>
      <c r="M39" s="2">
        <v>0</v>
      </c>
      <c r="N39" s="2">
        <v>100524161</v>
      </c>
      <c r="O39" s="15">
        <v>0.1</v>
      </c>
      <c r="P39" s="2">
        <v>0</v>
      </c>
      <c r="Q39" s="13">
        <v>0.25</v>
      </c>
      <c r="R39" s="15">
        <v>0</v>
      </c>
      <c r="S39" s="2">
        <v>25131040.25</v>
      </c>
      <c r="T39" s="2">
        <v>5000000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30131040.25</v>
      </c>
      <c r="AD39" s="4">
        <f t="shared" si="0"/>
        <v>30131040.25</v>
      </c>
      <c r="AE39" t="s">
        <v>37</v>
      </c>
      <c r="AF39"/>
      <c r="AG39"/>
      <c r="AH39"/>
      <c r="AI39"/>
      <c r="AJ39"/>
      <c r="AK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x14ac:dyDescent="0.25">
      <c r="A40" s="20">
        <v>409</v>
      </c>
      <c r="B40" t="s">
        <v>289</v>
      </c>
      <c r="C40" t="s">
        <v>9</v>
      </c>
      <c r="D40" t="s">
        <v>16</v>
      </c>
      <c r="E40" t="s">
        <v>70</v>
      </c>
      <c r="F40" s="2">
        <v>42954292000</v>
      </c>
      <c r="G40" s="2">
        <v>0</v>
      </c>
      <c r="H40" s="2">
        <v>42954292000</v>
      </c>
      <c r="I40" s="2">
        <v>84217362</v>
      </c>
      <c r="J40" s="2">
        <v>0</v>
      </c>
      <c r="K40" s="2">
        <v>84217362</v>
      </c>
      <c r="L40" s="2">
        <v>67035645.200000003</v>
      </c>
      <c r="M40" s="2">
        <v>0</v>
      </c>
      <c r="N40" s="2">
        <v>67035645.200000003</v>
      </c>
      <c r="O40" s="15">
        <v>0.1</v>
      </c>
      <c r="P40" s="2">
        <v>0</v>
      </c>
      <c r="Q40" s="13">
        <v>0.2</v>
      </c>
      <c r="R40" s="15">
        <v>0</v>
      </c>
      <c r="S40" s="2">
        <v>13407129.039999999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17407129.039999999</v>
      </c>
      <c r="AD40" s="4">
        <f t="shared" si="0"/>
        <v>17407129.039999999</v>
      </c>
      <c r="AE40" t="s">
        <v>25</v>
      </c>
      <c r="AF40"/>
      <c r="AG40"/>
      <c r="AH40"/>
      <c r="AI40"/>
      <c r="AJ40"/>
      <c r="AK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x14ac:dyDescent="0.25">
      <c r="A41" s="20">
        <v>410</v>
      </c>
      <c r="B41" t="s">
        <v>289</v>
      </c>
      <c r="C41" t="s">
        <v>9</v>
      </c>
      <c r="D41" t="s">
        <v>10</v>
      </c>
      <c r="E41" t="s">
        <v>78</v>
      </c>
      <c r="F41" s="2">
        <v>17456515000</v>
      </c>
      <c r="G41" s="2">
        <v>0</v>
      </c>
      <c r="H41" s="2">
        <v>17456515000</v>
      </c>
      <c r="I41" s="2">
        <v>44034408</v>
      </c>
      <c r="J41" s="2">
        <v>0</v>
      </c>
      <c r="K41" s="2">
        <v>44034408</v>
      </c>
      <c r="L41" s="2">
        <v>37051802</v>
      </c>
      <c r="M41" s="2">
        <v>0</v>
      </c>
      <c r="N41" s="2">
        <v>37051802</v>
      </c>
      <c r="O41" s="15">
        <v>0.1</v>
      </c>
      <c r="P41" s="2">
        <v>0</v>
      </c>
      <c r="Q41" s="13">
        <v>0.15</v>
      </c>
      <c r="R41" s="15">
        <v>0</v>
      </c>
      <c r="S41" s="2">
        <v>5557770.2999999998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8557770.3000000007</v>
      </c>
      <c r="AD41" s="4">
        <f t="shared" si="0"/>
        <v>8557770.3000000007</v>
      </c>
      <c r="AE41" t="s">
        <v>37</v>
      </c>
      <c r="AF41"/>
      <c r="AG41"/>
      <c r="AH41"/>
      <c r="AI41"/>
      <c r="AJ41"/>
      <c r="AK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x14ac:dyDescent="0.25">
      <c r="A42" s="20">
        <v>411</v>
      </c>
      <c r="B42" t="s">
        <v>289</v>
      </c>
      <c r="C42" t="s">
        <v>9</v>
      </c>
      <c r="D42" t="s">
        <v>10</v>
      </c>
      <c r="E42" t="s">
        <v>79</v>
      </c>
      <c r="F42" s="2">
        <v>5533493600</v>
      </c>
      <c r="G42" s="2">
        <v>0</v>
      </c>
      <c r="H42" s="2">
        <v>5533493600</v>
      </c>
      <c r="I42" s="2">
        <v>17222276</v>
      </c>
      <c r="J42" s="2">
        <v>0</v>
      </c>
      <c r="K42" s="2">
        <v>17222276</v>
      </c>
      <c r="L42" s="2">
        <v>15008878.560000001</v>
      </c>
      <c r="M42" s="2">
        <v>0</v>
      </c>
      <c r="N42" s="2">
        <v>15008878.560000001</v>
      </c>
      <c r="O42" s="15">
        <v>0.1</v>
      </c>
      <c r="P42" s="2">
        <v>0</v>
      </c>
      <c r="Q42" s="13">
        <v>0.1</v>
      </c>
      <c r="R42" s="15">
        <v>0</v>
      </c>
      <c r="S42" s="2">
        <v>1500887.8559999999</v>
      </c>
      <c r="T42" s="2">
        <v>1000000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2500887.8560000001</v>
      </c>
      <c r="AD42" s="4">
        <f t="shared" si="0"/>
        <v>2500887.8560000001</v>
      </c>
      <c r="AE42" t="s">
        <v>37</v>
      </c>
      <c r="AF42"/>
      <c r="AG42"/>
      <c r="AH42"/>
      <c r="AI42"/>
      <c r="AJ42"/>
      <c r="AK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x14ac:dyDescent="0.25">
      <c r="A43" s="20">
        <v>414</v>
      </c>
      <c r="B43" t="s">
        <v>289</v>
      </c>
      <c r="C43" t="s">
        <v>9</v>
      </c>
      <c r="D43" t="s">
        <v>10</v>
      </c>
      <c r="E43" t="s">
        <v>80</v>
      </c>
      <c r="F43" s="2">
        <v>25679544000</v>
      </c>
      <c r="G43" s="2">
        <v>0</v>
      </c>
      <c r="H43" s="2">
        <v>25679544000</v>
      </c>
      <c r="I43" s="2">
        <v>61286063</v>
      </c>
      <c r="J43" s="2">
        <v>0</v>
      </c>
      <c r="K43" s="2">
        <v>61286063</v>
      </c>
      <c r="L43" s="2">
        <v>51014245.399999999</v>
      </c>
      <c r="M43" s="2">
        <v>0</v>
      </c>
      <c r="N43" s="2">
        <v>51014245.399999999</v>
      </c>
      <c r="O43" s="15">
        <v>0.1</v>
      </c>
      <c r="P43" s="2">
        <v>0</v>
      </c>
      <c r="Q43" s="13">
        <v>0.15</v>
      </c>
      <c r="R43" s="15">
        <v>0</v>
      </c>
      <c r="S43" s="2">
        <v>7652136.8099999996</v>
      </c>
      <c r="T43" s="2">
        <v>3000000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10652136.810000001</v>
      </c>
      <c r="AD43" s="4">
        <f t="shared" si="0"/>
        <v>10652136.810000001</v>
      </c>
      <c r="AE43" t="s">
        <v>37</v>
      </c>
      <c r="AF43"/>
      <c r="AG43"/>
      <c r="AH43"/>
      <c r="AI43"/>
      <c r="AJ43"/>
      <c r="AK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x14ac:dyDescent="0.25">
      <c r="A44" s="20">
        <v>416</v>
      </c>
      <c r="B44" t="s">
        <v>289</v>
      </c>
      <c r="C44" t="s">
        <v>9</v>
      </c>
      <c r="D44" t="s">
        <v>16</v>
      </c>
      <c r="E44" t="s">
        <v>81</v>
      </c>
      <c r="F44" s="2">
        <v>104391024000</v>
      </c>
      <c r="G44" s="2">
        <v>0</v>
      </c>
      <c r="H44" s="2">
        <v>104391024000</v>
      </c>
      <c r="I44" s="2">
        <v>160824284</v>
      </c>
      <c r="J44" s="2">
        <v>0</v>
      </c>
      <c r="K44" s="2">
        <v>160824284</v>
      </c>
      <c r="L44" s="2">
        <v>119067874.40000001</v>
      </c>
      <c r="M44" s="2">
        <v>0</v>
      </c>
      <c r="N44" s="2">
        <v>119067874.40000001</v>
      </c>
      <c r="O44" s="15">
        <v>0.1</v>
      </c>
      <c r="P44" s="2">
        <v>0</v>
      </c>
      <c r="Q44" s="13">
        <v>0.25</v>
      </c>
      <c r="R44" s="15">
        <v>0</v>
      </c>
      <c r="S44" s="2">
        <v>29766968.600000001</v>
      </c>
      <c r="T44" s="2">
        <v>5000000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34766968.600000001</v>
      </c>
      <c r="AD44" s="4">
        <f t="shared" si="0"/>
        <v>34766968.600000001</v>
      </c>
      <c r="AE44" t="s">
        <v>24</v>
      </c>
      <c r="AF44"/>
      <c r="AG44"/>
      <c r="AH44"/>
      <c r="AI44"/>
      <c r="AJ44"/>
      <c r="AK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x14ac:dyDescent="0.25">
      <c r="A45" s="20">
        <v>426</v>
      </c>
      <c r="B45" t="s">
        <v>289</v>
      </c>
      <c r="C45" t="s">
        <v>9</v>
      </c>
      <c r="D45" t="s">
        <v>28</v>
      </c>
      <c r="E45" t="s">
        <v>83</v>
      </c>
      <c r="F45" s="2">
        <v>83794937600</v>
      </c>
      <c r="G45" s="2">
        <v>0</v>
      </c>
      <c r="H45" s="2">
        <v>83794937600</v>
      </c>
      <c r="I45" s="2">
        <v>165097657</v>
      </c>
      <c r="J45" s="2">
        <v>0</v>
      </c>
      <c r="K45" s="2">
        <v>165097657</v>
      </c>
      <c r="L45" s="2">
        <v>131579681.95999999</v>
      </c>
      <c r="M45" s="2">
        <v>0</v>
      </c>
      <c r="N45" s="2">
        <v>131579681.95999999</v>
      </c>
      <c r="O45" s="15">
        <v>0.1</v>
      </c>
      <c r="P45" s="2">
        <v>0</v>
      </c>
      <c r="Q45" s="13">
        <v>0.25</v>
      </c>
      <c r="R45" s="15">
        <v>0</v>
      </c>
      <c r="S45" s="2">
        <v>32894920.489999998</v>
      </c>
      <c r="T45" s="2">
        <v>5000000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37894920.490000002</v>
      </c>
      <c r="AD45" s="4">
        <f t="shared" si="0"/>
        <v>37894920.490000002</v>
      </c>
      <c r="AE45" t="s">
        <v>82</v>
      </c>
      <c r="AF45"/>
      <c r="AG45"/>
      <c r="AH45"/>
      <c r="AI45"/>
      <c r="AJ45"/>
      <c r="AK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x14ac:dyDescent="0.25">
      <c r="A46" s="20">
        <v>428</v>
      </c>
      <c r="B46" t="s">
        <v>289</v>
      </c>
      <c r="C46" t="s">
        <v>9</v>
      </c>
      <c r="D46" t="s">
        <v>16</v>
      </c>
      <c r="E46" t="s">
        <v>84</v>
      </c>
      <c r="F46" s="2">
        <v>7446884800</v>
      </c>
      <c r="G46" s="2">
        <v>0</v>
      </c>
      <c r="H46" s="2">
        <v>7446884800</v>
      </c>
      <c r="I46" s="2">
        <v>17160748</v>
      </c>
      <c r="J46" s="2">
        <v>0</v>
      </c>
      <c r="K46" s="2">
        <v>17160748</v>
      </c>
      <c r="L46" s="2">
        <v>14181994.08</v>
      </c>
      <c r="M46" s="2">
        <v>0</v>
      </c>
      <c r="N46" s="2">
        <v>14181994.08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18</v>
      </c>
      <c r="AF46"/>
      <c r="AG46"/>
      <c r="AH46"/>
      <c r="AI46"/>
      <c r="AJ46"/>
      <c r="AK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x14ac:dyDescent="0.25">
      <c r="A47" s="20">
        <v>429</v>
      </c>
      <c r="B47" t="s">
        <v>289</v>
      </c>
      <c r="C47" t="s">
        <v>9</v>
      </c>
      <c r="D47" t="s">
        <v>16</v>
      </c>
      <c r="E47" t="s">
        <v>85</v>
      </c>
      <c r="F47" s="2">
        <v>16456711000</v>
      </c>
      <c r="G47" s="2">
        <v>0</v>
      </c>
      <c r="H47" s="2">
        <v>16456711000</v>
      </c>
      <c r="I47" s="2">
        <v>47015145</v>
      </c>
      <c r="J47" s="2">
        <v>0</v>
      </c>
      <c r="K47" s="2">
        <v>47015145</v>
      </c>
      <c r="L47" s="2">
        <v>40432460.600000001</v>
      </c>
      <c r="M47" s="2">
        <v>0</v>
      </c>
      <c r="N47" s="2">
        <v>40432460.600000001</v>
      </c>
      <c r="O47" s="15">
        <v>0.1</v>
      </c>
      <c r="P47" s="2">
        <v>0</v>
      </c>
      <c r="Q47" s="13">
        <v>0.15</v>
      </c>
      <c r="R47" s="15">
        <v>0</v>
      </c>
      <c r="S47" s="2">
        <v>6064869.0899999999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9064869.0899999999</v>
      </c>
      <c r="AD47" s="4">
        <f t="shared" si="0"/>
        <v>9064869.0899999999</v>
      </c>
      <c r="AE47" t="s">
        <v>18</v>
      </c>
      <c r="AF47"/>
      <c r="AG47"/>
      <c r="AH47"/>
      <c r="AI47"/>
      <c r="AJ47"/>
      <c r="AK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x14ac:dyDescent="0.25">
      <c r="A48" s="20">
        <v>430</v>
      </c>
      <c r="B48" t="s">
        <v>289</v>
      </c>
      <c r="C48" t="s">
        <v>9</v>
      </c>
      <c r="D48" t="s">
        <v>16</v>
      </c>
      <c r="E48" t="s">
        <v>86</v>
      </c>
      <c r="F48" s="2">
        <v>106238324000</v>
      </c>
      <c r="G48" s="2">
        <v>0</v>
      </c>
      <c r="H48" s="2">
        <v>106238324000</v>
      </c>
      <c r="I48" s="2">
        <v>196655704</v>
      </c>
      <c r="J48" s="2">
        <v>0</v>
      </c>
      <c r="K48" s="2">
        <v>196655704</v>
      </c>
      <c r="L48" s="2">
        <v>154160374.40000001</v>
      </c>
      <c r="M48" s="2">
        <v>0</v>
      </c>
      <c r="N48" s="2">
        <v>154160374.40000001</v>
      </c>
      <c r="O48" s="15">
        <v>0.1</v>
      </c>
      <c r="P48" s="2">
        <v>0</v>
      </c>
      <c r="Q48" s="13">
        <v>0.25</v>
      </c>
      <c r="R48" s="15">
        <v>0.4</v>
      </c>
      <c r="S48" s="2">
        <v>39164149.759999998</v>
      </c>
      <c r="T48" s="2">
        <v>6000000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45164149.759999998</v>
      </c>
      <c r="AD48" s="4">
        <f t="shared" si="0"/>
        <v>45164149.759999998</v>
      </c>
      <c r="AE48" t="s">
        <v>24</v>
      </c>
      <c r="AF48"/>
      <c r="AG48"/>
      <c r="AH48"/>
      <c r="AI48"/>
      <c r="AJ48"/>
      <c r="AK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x14ac:dyDescent="0.25">
      <c r="A49" s="20">
        <v>435</v>
      </c>
      <c r="B49" t="s">
        <v>288</v>
      </c>
      <c r="C49" t="s">
        <v>9</v>
      </c>
      <c r="D49" t="s">
        <v>16</v>
      </c>
      <c r="E49" t="s">
        <v>87</v>
      </c>
      <c r="F49" s="2">
        <v>5910719800</v>
      </c>
      <c r="G49" s="2">
        <v>0</v>
      </c>
      <c r="H49" s="2">
        <v>5910719800</v>
      </c>
      <c r="I49" s="2">
        <v>16263228</v>
      </c>
      <c r="J49" s="2">
        <v>0</v>
      </c>
      <c r="K49" s="2">
        <v>16263228</v>
      </c>
      <c r="L49" s="2">
        <v>13898940.08</v>
      </c>
      <c r="M49" s="2">
        <v>0</v>
      </c>
      <c r="N49" s="2">
        <v>13898940.08</v>
      </c>
      <c r="O49" s="15">
        <v>0.1</v>
      </c>
      <c r="P49" s="2">
        <v>0</v>
      </c>
      <c r="Q49" s="13">
        <v>0.3</v>
      </c>
      <c r="R49" s="15">
        <v>0</v>
      </c>
      <c r="S49" s="2">
        <v>4169682.0240000002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4169682.0240000002</v>
      </c>
      <c r="AD49" s="4">
        <f t="shared" si="0"/>
        <v>4169682.0240000002</v>
      </c>
      <c r="AE49" t="s">
        <v>25</v>
      </c>
      <c r="AF49"/>
      <c r="AG49"/>
      <c r="AH49"/>
      <c r="AI49"/>
      <c r="AJ49"/>
      <c r="AK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x14ac:dyDescent="0.25">
      <c r="A50" s="20">
        <v>437</v>
      </c>
      <c r="B50" t="s">
        <v>288</v>
      </c>
      <c r="C50" t="s">
        <v>9</v>
      </c>
      <c r="D50" t="s">
        <v>16</v>
      </c>
      <c r="E50" t="s">
        <v>88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15">
        <v>0.1</v>
      </c>
      <c r="P50" s="2">
        <v>0</v>
      </c>
      <c r="Q50" s="13">
        <v>0.3</v>
      </c>
      <c r="R50" s="15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0</v>
      </c>
      <c r="AD50" s="4">
        <f t="shared" si="0"/>
        <v>0</v>
      </c>
      <c r="AE50" t="s">
        <v>18</v>
      </c>
      <c r="AF50"/>
      <c r="AG50"/>
      <c r="AH50"/>
      <c r="AI50"/>
      <c r="AJ50"/>
      <c r="AK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x14ac:dyDescent="0.25">
      <c r="A51" s="20">
        <v>440</v>
      </c>
      <c r="B51" t="s">
        <v>289</v>
      </c>
      <c r="C51" t="s">
        <v>9</v>
      </c>
      <c r="D51" t="s">
        <v>16</v>
      </c>
      <c r="E51" t="s">
        <v>89</v>
      </c>
      <c r="F51" s="2">
        <v>25500410000</v>
      </c>
      <c r="G51" s="2">
        <v>0</v>
      </c>
      <c r="H51" s="2">
        <v>25500410000</v>
      </c>
      <c r="I51" s="2">
        <v>42523000</v>
      </c>
      <c r="J51" s="2">
        <v>0</v>
      </c>
      <c r="K51" s="2">
        <v>42523000</v>
      </c>
      <c r="L51" s="2">
        <v>32322836</v>
      </c>
      <c r="M51" s="2">
        <v>0</v>
      </c>
      <c r="N51" s="2">
        <v>32322836</v>
      </c>
      <c r="O51" s="15">
        <v>0.1</v>
      </c>
      <c r="P51" s="2">
        <v>0</v>
      </c>
      <c r="Q51" s="13">
        <v>0.15</v>
      </c>
      <c r="R51" s="15">
        <v>0</v>
      </c>
      <c r="S51" s="2">
        <v>4848425.4000000004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7848425.4000000004</v>
      </c>
      <c r="AD51" s="4">
        <f t="shared" si="0"/>
        <v>7848425.4000000004</v>
      </c>
      <c r="AE51" t="s">
        <v>33</v>
      </c>
      <c r="AF51"/>
      <c r="AG51"/>
      <c r="AH51"/>
      <c r="AI51"/>
      <c r="AJ51"/>
      <c r="AK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x14ac:dyDescent="0.25">
      <c r="A52" s="20">
        <v>447</v>
      </c>
      <c r="B52" t="s">
        <v>289</v>
      </c>
      <c r="C52" t="s">
        <v>2</v>
      </c>
      <c r="D52" t="s">
        <v>8</v>
      </c>
      <c r="E52" t="s">
        <v>90</v>
      </c>
      <c r="F52" s="2">
        <v>42225049000</v>
      </c>
      <c r="G52" s="2">
        <v>5036643000</v>
      </c>
      <c r="H52" s="2">
        <v>37188406000</v>
      </c>
      <c r="I52" s="2">
        <v>103929233</v>
      </c>
      <c r="J52" s="2">
        <v>15090995</v>
      </c>
      <c r="K52" s="2">
        <v>88838238</v>
      </c>
      <c r="L52" s="2">
        <v>87039213.400000006</v>
      </c>
      <c r="M52" s="2">
        <v>13076337.800000001</v>
      </c>
      <c r="N52" s="2">
        <v>73962875.599999994</v>
      </c>
      <c r="O52" s="15">
        <v>0.1</v>
      </c>
      <c r="P52" s="2">
        <v>1307633.78</v>
      </c>
      <c r="Q52" s="13">
        <v>0.2</v>
      </c>
      <c r="R52" s="15">
        <v>0</v>
      </c>
      <c r="S52" s="2">
        <v>14792575.119999999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20100208.899999999</v>
      </c>
      <c r="AD52" s="4">
        <f t="shared" si="0"/>
        <v>20100208.899999999</v>
      </c>
      <c r="AE52" t="s">
        <v>40</v>
      </c>
      <c r="AF52"/>
      <c r="AG52"/>
      <c r="AH52"/>
      <c r="AI52"/>
      <c r="AJ52"/>
      <c r="AK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x14ac:dyDescent="0.25">
      <c r="A53" s="20">
        <v>456</v>
      </c>
      <c r="B53" t="s">
        <v>289</v>
      </c>
      <c r="C53" t="s">
        <v>2</v>
      </c>
      <c r="D53" t="s">
        <v>8</v>
      </c>
      <c r="E53" t="s">
        <v>91</v>
      </c>
      <c r="F53" s="2">
        <v>3993686000</v>
      </c>
      <c r="G53" s="2">
        <v>67945000</v>
      </c>
      <c r="H53" s="2">
        <v>3925741000</v>
      </c>
      <c r="I53" s="2">
        <v>10554397</v>
      </c>
      <c r="J53" s="2">
        <v>237808</v>
      </c>
      <c r="K53" s="2">
        <v>10316589</v>
      </c>
      <c r="L53" s="2">
        <v>8956922.5999999996</v>
      </c>
      <c r="M53" s="2">
        <v>210630</v>
      </c>
      <c r="N53" s="2">
        <v>8746292.5999999996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44</v>
      </c>
      <c r="AF53"/>
      <c r="AG53"/>
      <c r="AH53"/>
      <c r="AI53"/>
      <c r="AJ53"/>
      <c r="AK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x14ac:dyDescent="0.25">
      <c r="A54" s="20">
        <v>460</v>
      </c>
      <c r="B54" t="s">
        <v>289</v>
      </c>
      <c r="C54" t="s">
        <v>9</v>
      </c>
      <c r="D54" t="s">
        <v>16</v>
      </c>
      <c r="E54" t="s">
        <v>92</v>
      </c>
      <c r="F54" s="2">
        <v>103369220000</v>
      </c>
      <c r="G54" s="2">
        <v>0</v>
      </c>
      <c r="H54" s="2">
        <v>103369220000</v>
      </c>
      <c r="I54" s="2">
        <v>163883702</v>
      </c>
      <c r="J54" s="2">
        <v>0</v>
      </c>
      <c r="K54" s="2">
        <v>163883702</v>
      </c>
      <c r="L54" s="2">
        <v>122536014</v>
      </c>
      <c r="M54" s="2">
        <v>0</v>
      </c>
      <c r="N54" s="2">
        <v>122536014</v>
      </c>
      <c r="O54" s="15">
        <v>0.1</v>
      </c>
      <c r="P54" s="2">
        <v>0</v>
      </c>
      <c r="Q54" s="13">
        <v>0.25</v>
      </c>
      <c r="R54" s="15">
        <v>0</v>
      </c>
      <c r="S54" s="2">
        <v>30634003.5</v>
      </c>
      <c r="T54" s="2">
        <v>5000000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35634003.5</v>
      </c>
      <c r="AD54" s="4">
        <f t="shared" si="0"/>
        <v>35634003.5</v>
      </c>
      <c r="AE54" t="s">
        <v>25</v>
      </c>
      <c r="AF54"/>
      <c r="AG54"/>
      <c r="AH54"/>
      <c r="AI54"/>
      <c r="AJ54"/>
      <c r="AK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x14ac:dyDescent="0.25">
      <c r="A55" s="20">
        <v>467</v>
      </c>
      <c r="B55" t="s">
        <v>289</v>
      </c>
      <c r="C55" t="s">
        <v>2</v>
      </c>
      <c r="D55" t="s">
        <v>4</v>
      </c>
      <c r="E55" t="s">
        <v>93</v>
      </c>
      <c r="F55" s="2">
        <v>38446298000</v>
      </c>
      <c r="G55" s="2">
        <v>3164557000</v>
      </c>
      <c r="H55" s="2">
        <v>35281741000</v>
      </c>
      <c r="I55" s="2">
        <v>73483380</v>
      </c>
      <c r="J55" s="2">
        <v>9398715</v>
      </c>
      <c r="K55" s="2">
        <v>64084665</v>
      </c>
      <c r="L55" s="2">
        <v>58104860.799999997</v>
      </c>
      <c r="M55" s="2">
        <v>8132892.2000000002</v>
      </c>
      <c r="N55" s="2">
        <v>49971968.600000001</v>
      </c>
      <c r="O55" s="15">
        <v>0.1</v>
      </c>
      <c r="P55" s="2">
        <v>813289.22</v>
      </c>
      <c r="Q55" s="13">
        <v>0.15</v>
      </c>
      <c r="R55" s="15">
        <v>0</v>
      </c>
      <c r="S55" s="2">
        <v>7495795.29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11309084.51</v>
      </c>
      <c r="AD55" s="4">
        <f t="shared" si="0"/>
        <v>11309084.51</v>
      </c>
      <c r="AE55" t="s">
        <v>43</v>
      </c>
      <c r="AF55"/>
      <c r="AG55"/>
      <c r="AH55"/>
      <c r="AI55"/>
      <c r="AJ55"/>
      <c r="AK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x14ac:dyDescent="0.25">
      <c r="A56" s="20">
        <v>485</v>
      </c>
      <c r="B56" t="s">
        <v>289</v>
      </c>
      <c r="C56" t="s">
        <v>2</v>
      </c>
      <c r="D56" t="s">
        <v>212</v>
      </c>
      <c r="E56" t="s">
        <v>206</v>
      </c>
      <c r="F56" s="2">
        <v>22061323000</v>
      </c>
      <c r="G56" s="2">
        <v>0</v>
      </c>
      <c r="H56" s="2">
        <v>22061323000</v>
      </c>
      <c r="I56" s="2">
        <v>50360246</v>
      </c>
      <c r="J56" s="2">
        <v>0</v>
      </c>
      <c r="K56" s="2">
        <v>50360246</v>
      </c>
      <c r="L56" s="2">
        <v>41535716.799999997</v>
      </c>
      <c r="M56" s="2">
        <v>0</v>
      </c>
      <c r="N56" s="2">
        <v>41535716.799999997</v>
      </c>
      <c r="O56" s="15">
        <v>0.1</v>
      </c>
      <c r="P56" s="2">
        <v>0</v>
      </c>
      <c r="Q56" s="13">
        <v>0.15</v>
      </c>
      <c r="R56" s="15">
        <v>0</v>
      </c>
      <c r="S56" s="2">
        <v>6230357.5199999996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9230357.5199999996</v>
      </c>
      <c r="AD56" s="4">
        <f t="shared" si="0"/>
        <v>9230357.5199999996</v>
      </c>
      <c r="AE56" t="s">
        <v>195</v>
      </c>
      <c r="AF56"/>
      <c r="AG56"/>
      <c r="AH56"/>
      <c r="AI56"/>
      <c r="AJ56"/>
      <c r="AK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x14ac:dyDescent="0.25">
      <c r="A57" s="20">
        <v>510</v>
      </c>
      <c r="B57" t="s">
        <v>289</v>
      </c>
      <c r="C57" t="s">
        <v>9</v>
      </c>
      <c r="D57" t="s">
        <v>28</v>
      </c>
      <c r="E57" t="s">
        <v>95</v>
      </c>
      <c r="F57" s="2">
        <v>16814040000</v>
      </c>
      <c r="G57" s="2">
        <v>0</v>
      </c>
      <c r="H57" s="2">
        <v>16814040000</v>
      </c>
      <c r="I57" s="2">
        <v>29776592</v>
      </c>
      <c r="J57" s="2">
        <v>0</v>
      </c>
      <c r="K57" s="2">
        <v>29776592</v>
      </c>
      <c r="L57" s="2">
        <v>23050976</v>
      </c>
      <c r="M57" s="2">
        <v>0</v>
      </c>
      <c r="N57" s="2">
        <v>23050976</v>
      </c>
      <c r="O57" s="15">
        <v>0.1</v>
      </c>
      <c r="P57" s="2">
        <v>0</v>
      </c>
      <c r="Q57" s="13">
        <v>0.1</v>
      </c>
      <c r="R57" s="15">
        <v>0</v>
      </c>
      <c r="S57" s="2">
        <v>2305097.6</v>
      </c>
      <c r="T57" s="2">
        <v>2000000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18">
        <v>4305097.5999999996</v>
      </c>
      <c r="AC57" s="18"/>
      <c r="AD57" s="4">
        <f t="shared" si="0"/>
        <v>4305097.5999999996</v>
      </c>
      <c r="AE57" t="s">
        <v>34</v>
      </c>
      <c r="AF57"/>
      <c r="AG57"/>
      <c r="AH57"/>
      <c r="AI57"/>
      <c r="AJ57"/>
      <c r="AK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x14ac:dyDescent="0.25">
      <c r="A58" s="20">
        <v>513</v>
      </c>
      <c r="B58" t="s">
        <v>289</v>
      </c>
      <c r="C58" t="s">
        <v>9</v>
      </c>
      <c r="D58" t="s">
        <v>16</v>
      </c>
      <c r="E58" t="s">
        <v>96</v>
      </c>
      <c r="F58" s="2">
        <v>2574426000</v>
      </c>
      <c r="G58" s="2">
        <v>0</v>
      </c>
      <c r="H58" s="2">
        <v>2574426000</v>
      </c>
      <c r="I58" s="2">
        <v>7332353</v>
      </c>
      <c r="J58" s="2">
        <v>0</v>
      </c>
      <c r="K58" s="2">
        <v>7332353</v>
      </c>
      <c r="L58" s="2">
        <v>6302582.5999999996</v>
      </c>
      <c r="M58" s="2">
        <v>0</v>
      </c>
      <c r="N58" s="2">
        <v>6302582.5999999996</v>
      </c>
      <c r="O58" s="15">
        <v>0</v>
      </c>
      <c r="P58" s="2">
        <v>0</v>
      </c>
      <c r="Q58" s="13">
        <v>0</v>
      </c>
      <c r="R58" s="15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0</v>
      </c>
      <c r="AD58" s="4">
        <f t="shared" si="0"/>
        <v>0</v>
      </c>
      <c r="AE58" t="s">
        <v>25</v>
      </c>
      <c r="AF58"/>
      <c r="AG58"/>
      <c r="AH58"/>
      <c r="AI58"/>
      <c r="AJ58"/>
      <c r="AK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x14ac:dyDescent="0.25">
      <c r="A59" s="20">
        <v>514</v>
      </c>
      <c r="B59" t="s">
        <v>289</v>
      </c>
      <c r="C59" t="s">
        <v>9</v>
      </c>
      <c r="D59" t="s">
        <v>10</v>
      </c>
      <c r="E59" t="s">
        <v>97</v>
      </c>
      <c r="F59" s="2">
        <v>92450496400</v>
      </c>
      <c r="G59" s="2">
        <v>0</v>
      </c>
      <c r="H59" s="2">
        <v>92450496400</v>
      </c>
      <c r="I59" s="2">
        <v>182067603</v>
      </c>
      <c r="J59" s="2">
        <v>0</v>
      </c>
      <c r="K59" s="2">
        <v>182067603</v>
      </c>
      <c r="L59" s="2">
        <v>145087404.44</v>
      </c>
      <c r="M59" s="2">
        <v>0</v>
      </c>
      <c r="N59" s="2">
        <v>145087404.44</v>
      </c>
      <c r="O59" s="15">
        <v>0.1</v>
      </c>
      <c r="P59" s="2">
        <v>0</v>
      </c>
      <c r="Q59" s="13">
        <v>0.25</v>
      </c>
      <c r="R59" s="15">
        <v>0</v>
      </c>
      <c r="S59" s="2">
        <v>36271851.109999999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41271851.109999999</v>
      </c>
      <c r="AD59" s="4">
        <f t="shared" si="0"/>
        <v>41271851.109999999</v>
      </c>
      <c r="AE59" t="s">
        <v>68</v>
      </c>
      <c r="AF59"/>
      <c r="AG59"/>
      <c r="AH59"/>
      <c r="AI59"/>
      <c r="AJ59"/>
      <c r="AK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x14ac:dyDescent="0.25">
      <c r="A60" s="20">
        <v>546</v>
      </c>
      <c r="B60" t="s">
        <v>289</v>
      </c>
      <c r="C60" t="s">
        <v>9</v>
      </c>
      <c r="D60" t="s">
        <v>10</v>
      </c>
      <c r="E60" t="s">
        <v>98</v>
      </c>
      <c r="F60" s="2">
        <v>30068321900</v>
      </c>
      <c r="G60" s="2">
        <v>0</v>
      </c>
      <c r="H60" s="2">
        <v>30068321900</v>
      </c>
      <c r="I60" s="2">
        <v>73250563</v>
      </c>
      <c r="J60" s="2">
        <v>0</v>
      </c>
      <c r="K60" s="2">
        <v>73250563</v>
      </c>
      <c r="L60" s="2">
        <v>61223234.240000002</v>
      </c>
      <c r="M60" s="2">
        <v>0</v>
      </c>
      <c r="N60" s="2">
        <v>61223234.240000002</v>
      </c>
      <c r="O60" s="15">
        <v>0.1</v>
      </c>
      <c r="P60" s="2">
        <v>0</v>
      </c>
      <c r="Q60" s="13">
        <v>0.2</v>
      </c>
      <c r="R60" s="15">
        <v>0</v>
      </c>
      <c r="S60" s="2">
        <v>12244646.847999999</v>
      </c>
      <c r="T60" s="2">
        <v>4000000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16244646.847999999</v>
      </c>
      <c r="AD60" s="4">
        <f t="shared" si="0"/>
        <v>16244646.847999999</v>
      </c>
      <c r="AE60" t="s">
        <v>75</v>
      </c>
      <c r="AF60"/>
      <c r="AG60"/>
      <c r="AH60"/>
      <c r="AI60"/>
      <c r="AJ60"/>
      <c r="AK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x14ac:dyDescent="0.25">
      <c r="A61" s="20">
        <v>570</v>
      </c>
      <c r="B61" t="s">
        <v>289</v>
      </c>
      <c r="C61" t="s">
        <v>2</v>
      </c>
      <c r="D61" t="s">
        <v>333</v>
      </c>
      <c r="E61" t="s">
        <v>99</v>
      </c>
      <c r="F61" s="2">
        <v>45906141000</v>
      </c>
      <c r="G61" s="2">
        <v>15903401000</v>
      </c>
      <c r="H61" s="2">
        <v>30002740000</v>
      </c>
      <c r="I61" s="2">
        <v>103951874</v>
      </c>
      <c r="J61" s="2">
        <v>35471188</v>
      </c>
      <c r="K61" s="2">
        <v>68480686</v>
      </c>
      <c r="L61" s="2">
        <v>85589417.599999994</v>
      </c>
      <c r="M61" s="2">
        <v>29109827.600000001</v>
      </c>
      <c r="N61" s="2">
        <v>56479590</v>
      </c>
      <c r="O61" s="15">
        <v>0.1</v>
      </c>
      <c r="P61" s="2">
        <v>2910982.76</v>
      </c>
      <c r="Q61" s="13">
        <v>0.2</v>
      </c>
      <c r="R61" s="15">
        <v>0</v>
      </c>
      <c r="S61" s="2">
        <v>11295918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18206900.760000002</v>
      </c>
      <c r="AD61" s="4">
        <f t="shared" si="0"/>
        <v>18206900.760000002</v>
      </c>
      <c r="AE61" t="s">
        <v>94</v>
      </c>
      <c r="AF61"/>
      <c r="AG61"/>
      <c r="AH61"/>
      <c r="AI61"/>
      <c r="AJ61"/>
      <c r="AK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x14ac:dyDescent="0.25">
      <c r="A62" s="20">
        <v>575</v>
      </c>
      <c r="B62" t="s">
        <v>288</v>
      </c>
      <c r="C62" t="s">
        <v>9</v>
      </c>
      <c r="D62" t="s">
        <v>28</v>
      </c>
      <c r="E62" t="s">
        <v>100</v>
      </c>
      <c r="F62" s="2">
        <v>12848401000</v>
      </c>
      <c r="G62" s="2">
        <v>0</v>
      </c>
      <c r="H62" s="2">
        <v>12848401000</v>
      </c>
      <c r="I62" s="2">
        <v>31388256</v>
      </c>
      <c r="J62" s="2">
        <v>0</v>
      </c>
      <c r="K62" s="2">
        <v>31388256</v>
      </c>
      <c r="L62" s="2">
        <v>26248895.600000001</v>
      </c>
      <c r="M62" s="2">
        <v>0</v>
      </c>
      <c r="N62" s="2">
        <v>26248895.600000001</v>
      </c>
      <c r="O62" s="15">
        <v>0.1</v>
      </c>
      <c r="P62" s="2">
        <v>0</v>
      </c>
      <c r="Q62" s="13">
        <v>0.3</v>
      </c>
      <c r="R62" s="15">
        <v>0</v>
      </c>
      <c r="S62" s="2">
        <v>7874668.6799999997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7874668.6799999997</v>
      </c>
      <c r="AD62" s="4">
        <f t="shared" si="0"/>
        <v>7874668.6799999997</v>
      </c>
      <c r="AE62" t="s">
        <v>29</v>
      </c>
      <c r="AF62"/>
      <c r="AG62"/>
      <c r="AH62"/>
      <c r="AI62"/>
      <c r="AJ62"/>
      <c r="AK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x14ac:dyDescent="0.25">
      <c r="A63" s="20">
        <v>590</v>
      </c>
      <c r="B63" t="s">
        <v>289</v>
      </c>
      <c r="C63" t="s">
        <v>2</v>
      </c>
      <c r="D63" t="s">
        <v>332</v>
      </c>
      <c r="E63" t="s">
        <v>101</v>
      </c>
      <c r="F63" s="2">
        <v>125969954000</v>
      </c>
      <c r="G63" s="2">
        <v>33861134000</v>
      </c>
      <c r="H63" s="2">
        <v>92108820000</v>
      </c>
      <c r="I63" s="2">
        <v>217485959</v>
      </c>
      <c r="J63" s="2">
        <v>55879010</v>
      </c>
      <c r="K63" s="2">
        <v>161606949</v>
      </c>
      <c r="L63" s="2">
        <v>167097977.40000001</v>
      </c>
      <c r="M63" s="2">
        <v>42334556.399999999</v>
      </c>
      <c r="N63" s="2">
        <v>124763421</v>
      </c>
      <c r="O63" s="15">
        <v>0.1</v>
      </c>
      <c r="P63" s="2">
        <v>4233455.6399999997</v>
      </c>
      <c r="Q63" s="13">
        <v>0.25</v>
      </c>
      <c r="R63" s="15">
        <v>0.4</v>
      </c>
      <c r="S63" s="2">
        <v>31190855.25</v>
      </c>
      <c r="T63" s="2">
        <v>6000000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41424310.890000001</v>
      </c>
      <c r="AD63" s="4">
        <f t="shared" si="0"/>
        <v>41424310.890000001</v>
      </c>
      <c r="AE63" t="s">
        <v>46</v>
      </c>
      <c r="AF63"/>
      <c r="AG63"/>
      <c r="AH63"/>
      <c r="AI63"/>
      <c r="AJ63"/>
      <c r="AK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x14ac:dyDescent="0.25">
      <c r="A64" s="20">
        <v>602</v>
      </c>
      <c r="B64" t="s">
        <v>289</v>
      </c>
      <c r="C64" t="s">
        <v>2</v>
      </c>
      <c r="D64" t="s">
        <v>8</v>
      </c>
      <c r="E64" t="s">
        <v>103</v>
      </c>
      <c r="F64" s="2">
        <v>46721375000</v>
      </c>
      <c r="G64" s="2">
        <v>213990000</v>
      </c>
      <c r="H64" s="2">
        <v>46507385000</v>
      </c>
      <c r="I64" s="2">
        <v>97039089</v>
      </c>
      <c r="J64" s="2">
        <v>686465</v>
      </c>
      <c r="K64" s="2">
        <v>96352624</v>
      </c>
      <c r="L64" s="2">
        <v>78350539</v>
      </c>
      <c r="M64" s="2">
        <v>600869</v>
      </c>
      <c r="N64" s="2">
        <v>77749670</v>
      </c>
      <c r="O64" s="15">
        <v>0.1</v>
      </c>
      <c r="P64" s="2">
        <v>60086.9</v>
      </c>
      <c r="Q64" s="13">
        <v>0.2</v>
      </c>
      <c r="R64" s="15">
        <v>0</v>
      </c>
      <c r="S64" s="2">
        <v>15549934</v>
      </c>
      <c r="T64" s="2">
        <v>4000000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19610020.899999999</v>
      </c>
      <c r="AD64" s="4">
        <f t="shared" si="0"/>
        <v>19610020.899999999</v>
      </c>
      <c r="AE64" t="s">
        <v>40</v>
      </c>
      <c r="AF64"/>
      <c r="AG64"/>
      <c r="AH64"/>
      <c r="AI64"/>
      <c r="AJ64"/>
      <c r="AK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x14ac:dyDescent="0.25">
      <c r="A65" s="20">
        <v>603</v>
      </c>
      <c r="B65" t="s">
        <v>289</v>
      </c>
      <c r="C65" t="s">
        <v>2</v>
      </c>
      <c r="D65" t="s">
        <v>8</v>
      </c>
      <c r="E65" t="s">
        <v>104</v>
      </c>
      <c r="F65" s="2">
        <v>151070389500</v>
      </c>
      <c r="G65" s="2">
        <v>54719144000</v>
      </c>
      <c r="H65" s="2">
        <v>96351245500</v>
      </c>
      <c r="I65" s="2">
        <v>247043502</v>
      </c>
      <c r="J65" s="2">
        <v>89922508</v>
      </c>
      <c r="K65" s="2">
        <v>157120994</v>
      </c>
      <c r="L65" s="2">
        <v>186615346.19999999</v>
      </c>
      <c r="M65" s="2">
        <v>68034850.400000006</v>
      </c>
      <c r="N65" s="2">
        <v>118580495.8</v>
      </c>
      <c r="O65" s="15">
        <v>0.1</v>
      </c>
      <c r="P65" s="2">
        <v>6803485.04</v>
      </c>
      <c r="Q65" s="13">
        <v>0.25</v>
      </c>
      <c r="R65" s="15">
        <v>0.4</v>
      </c>
      <c r="S65" s="2">
        <v>29645123.949999999</v>
      </c>
      <c r="T65" s="2">
        <v>6000000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42448608.990000002</v>
      </c>
      <c r="AD65" s="4">
        <f t="shared" si="0"/>
        <v>42448608.990000002</v>
      </c>
      <c r="AE65" t="s">
        <v>35</v>
      </c>
      <c r="AF65"/>
      <c r="AG65"/>
      <c r="AH65"/>
      <c r="AI65"/>
      <c r="AJ65"/>
      <c r="AK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x14ac:dyDescent="0.25">
      <c r="A66" s="20">
        <v>609</v>
      </c>
      <c r="B66" t="s">
        <v>289</v>
      </c>
      <c r="C66" t="s">
        <v>9</v>
      </c>
      <c r="D66" t="s">
        <v>10</v>
      </c>
      <c r="E66" t="s">
        <v>105</v>
      </c>
      <c r="F66" s="2">
        <v>42753456000</v>
      </c>
      <c r="G66" s="2">
        <v>0</v>
      </c>
      <c r="H66" s="2">
        <v>42753456000</v>
      </c>
      <c r="I66" s="2">
        <v>86639616</v>
      </c>
      <c r="J66" s="2">
        <v>0</v>
      </c>
      <c r="K66" s="2">
        <v>86639616</v>
      </c>
      <c r="L66" s="2">
        <v>69538233.599999994</v>
      </c>
      <c r="M66" s="2">
        <v>0</v>
      </c>
      <c r="N66" s="2">
        <v>69538233.599999994</v>
      </c>
      <c r="O66" s="15">
        <v>0.1</v>
      </c>
      <c r="P66" s="2">
        <v>0</v>
      </c>
      <c r="Q66" s="13">
        <v>0.2</v>
      </c>
      <c r="R66" s="15">
        <v>0</v>
      </c>
      <c r="S66" s="2">
        <v>13907646.720000001</v>
      </c>
      <c r="T66" s="2">
        <v>4000000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17907646.719999999</v>
      </c>
      <c r="AD66" s="4">
        <f t="shared" si="0"/>
        <v>17907646.719999999</v>
      </c>
      <c r="AE66" t="s">
        <v>68</v>
      </c>
      <c r="AF66"/>
      <c r="AG66"/>
      <c r="AH66"/>
      <c r="AI66"/>
      <c r="AJ66"/>
      <c r="AK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x14ac:dyDescent="0.25">
      <c r="A67" s="20">
        <v>612</v>
      </c>
      <c r="B67" t="s">
        <v>289</v>
      </c>
      <c r="C67" t="s">
        <v>9</v>
      </c>
      <c r="D67" t="s">
        <v>28</v>
      </c>
      <c r="E67" t="s">
        <v>106</v>
      </c>
      <c r="F67" s="2">
        <v>22617699000</v>
      </c>
      <c r="G67" s="2">
        <v>0</v>
      </c>
      <c r="H67" s="2">
        <v>22617699000</v>
      </c>
      <c r="I67" s="2">
        <v>53841647</v>
      </c>
      <c r="J67" s="2">
        <v>0</v>
      </c>
      <c r="K67" s="2">
        <v>53841647</v>
      </c>
      <c r="L67" s="2">
        <v>44794567.399999999</v>
      </c>
      <c r="M67" s="2">
        <v>0</v>
      </c>
      <c r="N67" s="2">
        <v>44794567.399999999</v>
      </c>
      <c r="O67" s="15">
        <v>0.1</v>
      </c>
      <c r="P67" s="2">
        <v>0</v>
      </c>
      <c r="Q67" s="13">
        <v>0.15</v>
      </c>
      <c r="R67" s="15">
        <v>0</v>
      </c>
      <c r="S67" s="2">
        <v>6719185.1100000003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9719185.1099999994</v>
      </c>
      <c r="AD67" s="4">
        <f t="shared" ref="AD67:AD130" si="1">AB67+AC67</f>
        <v>9719185.1099999994</v>
      </c>
      <c r="AE67" t="s">
        <v>34</v>
      </c>
      <c r="AF67"/>
      <c r="AG67"/>
      <c r="AH67"/>
      <c r="AI67"/>
      <c r="AJ67"/>
      <c r="AK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x14ac:dyDescent="0.25">
      <c r="A68" s="20">
        <v>618</v>
      </c>
      <c r="B68" t="s">
        <v>290</v>
      </c>
      <c r="C68" t="s">
        <v>2</v>
      </c>
      <c r="D68" t="s">
        <v>8</v>
      </c>
      <c r="E68" t="s">
        <v>107</v>
      </c>
      <c r="F68" s="2">
        <v>159834865000</v>
      </c>
      <c r="G68" s="2">
        <v>13450000</v>
      </c>
      <c r="H68" s="2">
        <v>159821415000</v>
      </c>
      <c r="I68" s="2">
        <v>245418132</v>
      </c>
      <c r="J68" s="2">
        <v>47075</v>
      </c>
      <c r="K68" s="2">
        <v>245371057</v>
      </c>
      <c r="L68" s="2">
        <v>181484186</v>
      </c>
      <c r="M68" s="2">
        <v>41695</v>
      </c>
      <c r="N68" s="2">
        <v>181442491</v>
      </c>
      <c r="O68" s="15">
        <v>0.1</v>
      </c>
      <c r="P68" s="2">
        <v>4169.5</v>
      </c>
      <c r="Q68" s="13">
        <v>0.25</v>
      </c>
      <c r="R68" s="15">
        <v>0.4</v>
      </c>
      <c r="S68" s="2">
        <v>50076996.399999999</v>
      </c>
      <c r="T68" s="2">
        <v>7000000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57081165.899999999</v>
      </c>
      <c r="AD68" s="4">
        <f t="shared" si="1"/>
        <v>57081165.899999999</v>
      </c>
      <c r="AE68" t="s">
        <v>35</v>
      </c>
      <c r="AF68"/>
      <c r="AG68"/>
      <c r="AH68"/>
      <c r="AI68"/>
      <c r="AJ68"/>
      <c r="AK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x14ac:dyDescent="0.25">
      <c r="A69" s="20">
        <v>631</v>
      </c>
      <c r="B69" t="s">
        <v>289</v>
      </c>
      <c r="C69" t="s">
        <v>2</v>
      </c>
      <c r="D69" t="s">
        <v>8</v>
      </c>
      <c r="E69" t="s">
        <v>108</v>
      </c>
      <c r="F69" s="2">
        <v>50856210000</v>
      </c>
      <c r="G69" s="2">
        <v>305520000</v>
      </c>
      <c r="H69" s="2">
        <v>50550690000</v>
      </c>
      <c r="I69" s="2">
        <v>112143458</v>
      </c>
      <c r="J69" s="2">
        <v>1015070</v>
      </c>
      <c r="K69" s="2">
        <v>111128388</v>
      </c>
      <c r="L69" s="2">
        <v>91800974</v>
      </c>
      <c r="M69" s="2">
        <v>892862</v>
      </c>
      <c r="N69" s="2">
        <v>90908112</v>
      </c>
      <c r="O69" s="15">
        <v>0.1</v>
      </c>
      <c r="P69" s="2">
        <v>89286.2</v>
      </c>
      <c r="Q69" s="13">
        <v>0.2</v>
      </c>
      <c r="R69" s="15">
        <v>0</v>
      </c>
      <c r="S69" s="2">
        <v>18181622.399999999</v>
      </c>
      <c r="T69" s="2">
        <v>4000000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22270908.600000001</v>
      </c>
      <c r="AD69" s="4">
        <f t="shared" si="1"/>
        <v>22270908.600000001</v>
      </c>
      <c r="AE69" t="s">
        <v>44</v>
      </c>
      <c r="AF69"/>
      <c r="AG69"/>
      <c r="AH69"/>
      <c r="AI69"/>
      <c r="AJ69"/>
      <c r="AK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x14ac:dyDescent="0.25">
      <c r="A70" s="20">
        <v>634</v>
      </c>
      <c r="B70" t="s">
        <v>289</v>
      </c>
      <c r="C70" t="s">
        <v>9</v>
      </c>
      <c r="D70" t="s">
        <v>10</v>
      </c>
      <c r="E70" t="s">
        <v>109</v>
      </c>
      <c r="F70" s="2">
        <v>24389769000</v>
      </c>
      <c r="G70" s="2">
        <v>0</v>
      </c>
      <c r="H70" s="2">
        <v>24389769000</v>
      </c>
      <c r="I70" s="2">
        <v>53220081</v>
      </c>
      <c r="J70" s="2">
        <v>0</v>
      </c>
      <c r="K70" s="2">
        <v>53220081</v>
      </c>
      <c r="L70" s="2">
        <v>43464173.399999999</v>
      </c>
      <c r="M70" s="2">
        <v>0</v>
      </c>
      <c r="N70" s="2">
        <v>43464173.399999999</v>
      </c>
      <c r="O70" s="15">
        <v>0.1</v>
      </c>
      <c r="P70" s="2">
        <v>0</v>
      </c>
      <c r="Q70" s="13">
        <v>0.15</v>
      </c>
      <c r="R70" s="15">
        <v>0</v>
      </c>
      <c r="S70" s="2">
        <v>6519626.0099999998</v>
      </c>
      <c r="T70" s="2">
        <v>3000000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9519626.0099999998</v>
      </c>
      <c r="AD70" s="4">
        <f t="shared" si="1"/>
        <v>9519626.0099999998</v>
      </c>
      <c r="AE70" t="s">
        <v>37</v>
      </c>
      <c r="AF70"/>
      <c r="AG70"/>
      <c r="AH70"/>
      <c r="AI70"/>
      <c r="AJ70"/>
      <c r="AK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x14ac:dyDescent="0.25">
      <c r="A71" s="20">
        <v>642</v>
      </c>
      <c r="B71" t="s">
        <v>288</v>
      </c>
      <c r="C71" t="s">
        <v>9</v>
      </c>
      <c r="D71" t="s">
        <v>10</v>
      </c>
      <c r="E71" t="s">
        <v>111</v>
      </c>
      <c r="F71" s="2">
        <v>12333868000</v>
      </c>
      <c r="G71" s="2">
        <v>0</v>
      </c>
      <c r="H71" s="2">
        <v>12333868000</v>
      </c>
      <c r="I71" s="2">
        <v>27616145</v>
      </c>
      <c r="J71" s="2">
        <v>0</v>
      </c>
      <c r="K71" s="2">
        <v>27616145</v>
      </c>
      <c r="L71" s="2">
        <v>22682597.800000001</v>
      </c>
      <c r="M71" s="2">
        <v>0</v>
      </c>
      <c r="N71" s="2">
        <v>22682597.800000001</v>
      </c>
      <c r="O71" s="15">
        <v>0.1</v>
      </c>
      <c r="P71" s="2">
        <v>0</v>
      </c>
      <c r="Q71" s="13">
        <v>0.3</v>
      </c>
      <c r="R71" s="15">
        <v>0</v>
      </c>
      <c r="S71" s="2">
        <v>6804779.3399999999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6804779.3399999999</v>
      </c>
      <c r="AD71" s="4">
        <f t="shared" si="1"/>
        <v>6804779.3399999999</v>
      </c>
      <c r="AE71" t="s">
        <v>68</v>
      </c>
      <c r="AF71"/>
      <c r="AG71"/>
      <c r="AH71"/>
      <c r="AI71"/>
      <c r="AJ71"/>
      <c r="AK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 x14ac:dyDescent="0.25">
      <c r="A72" s="20">
        <v>645</v>
      </c>
      <c r="B72" t="s">
        <v>289</v>
      </c>
      <c r="C72" t="s">
        <v>9</v>
      </c>
      <c r="D72" t="s">
        <v>28</v>
      </c>
      <c r="E72" t="s">
        <v>112</v>
      </c>
      <c r="F72" s="2">
        <v>53881392000</v>
      </c>
      <c r="G72" s="2">
        <v>0</v>
      </c>
      <c r="H72" s="2">
        <v>53881392000</v>
      </c>
      <c r="I72" s="2">
        <v>102733459</v>
      </c>
      <c r="J72" s="2">
        <v>0</v>
      </c>
      <c r="K72" s="2">
        <v>102733459</v>
      </c>
      <c r="L72" s="2">
        <v>81180902.200000003</v>
      </c>
      <c r="M72" s="2">
        <v>0</v>
      </c>
      <c r="N72" s="2">
        <v>81180902.200000003</v>
      </c>
      <c r="O72" s="15">
        <v>0.1</v>
      </c>
      <c r="P72" s="2">
        <v>0</v>
      </c>
      <c r="Q72" s="13">
        <v>0.2</v>
      </c>
      <c r="R72" s="15">
        <v>0</v>
      </c>
      <c r="S72" s="2">
        <v>16236180.439999999</v>
      </c>
      <c r="T72" s="2">
        <v>4000000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20236180.440000001</v>
      </c>
      <c r="AD72" s="4">
        <f t="shared" si="1"/>
        <v>20236180.440000001</v>
      </c>
      <c r="AE72" t="s">
        <v>24</v>
      </c>
      <c r="AF72"/>
      <c r="AG72"/>
      <c r="AH72"/>
      <c r="AI72"/>
      <c r="AJ72"/>
      <c r="AK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 x14ac:dyDescent="0.25">
      <c r="A73" s="20">
        <v>646</v>
      </c>
      <c r="B73" t="s">
        <v>288</v>
      </c>
      <c r="C73" t="s">
        <v>2</v>
      </c>
      <c r="D73" t="s">
        <v>333</v>
      </c>
      <c r="E73" t="s">
        <v>113</v>
      </c>
      <c r="F73" s="2">
        <v>10214480000</v>
      </c>
      <c r="G73" s="2">
        <v>0</v>
      </c>
      <c r="H73" s="2">
        <v>10214480000</v>
      </c>
      <c r="I73" s="2">
        <v>16015226</v>
      </c>
      <c r="J73" s="2">
        <v>0</v>
      </c>
      <c r="K73" s="2">
        <v>16015226</v>
      </c>
      <c r="L73" s="2">
        <v>11929434</v>
      </c>
      <c r="M73" s="2">
        <v>0</v>
      </c>
      <c r="N73" s="2">
        <v>11929434</v>
      </c>
      <c r="O73" s="15">
        <v>0.1</v>
      </c>
      <c r="P73" s="2">
        <v>0</v>
      </c>
      <c r="Q73" s="13">
        <v>0.3</v>
      </c>
      <c r="R73" s="15">
        <v>0</v>
      </c>
      <c r="S73" s="2">
        <v>3578830.2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3578830.2</v>
      </c>
      <c r="AD73" s="4">
        <f t="shared" si="1"/>
        <v>3578830.2</v>
      </c>
      <c r="AE73" t="s">
        <v>94</v>
      </c>
      <c r="AF73"/>
      <c r="AG73"/>
      <c r="AH73"/>
      <c r="AI73"/>
      <c r="AJ73"/>
      <c r="AK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 x14ac:dyDescent="0.25">
      <c r="A74" s="20">
        <v>651</v>
      </c>
      <c r="B74" t="s">
        <v>289</v>
      </c>
      <c r="C74" t="s">
        <v>2</v>
      </c>
      <c r="D74" t="s">
        <v>332</v>
      </c>
      <c r="E74" t="s">
        <v>114</v>
      </c>
      <c r="F74" s="2">
        <v>30362193000</v>
      </c>
      <c r="G74" s="2">
        <v>0</v>
      </c>
      <c r="H74" s="2">
        <v>30362193000</v>
      </c>
      <c r="I74" s="2">
        <v>46693751</v>
      </c>
      <c r="J74" s="2">
        <v>0</v>
      </c>
      <c r="K74" s="2">
        <v>46693751</v>
      </c>
      <c r="L74" s="2">
        <v>34548873.799999997</v>
      </c>
      <c r="M74" s="2">
        <v>0</v>
      </c>
      <c r="N74" s="2">
        <v>34548873.799999997</v>
      </c>
      <c r="O74" s="15">
        <v>0.1</v>
      </c>
      <c r="P74" s="2">
        <v>0</v>
      </c>
      <c r="Q74" s="13">
        <v>0.15</v>
      </c>
      <c r="R74" s="15">
        <v>0</v>
      </c>
      <c r="S74" s="2">
        <v>5182331.07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8182331.0700000003</v>
      </c>
      <c r="AD74" s="4">
        <f t="shared" si="1"/>
        <v>8182331.0700000003</v>
      </c>
      <c r="AE74" t="s">
        <v>48</v>
      </c>
      <c r="AF74"/>
      <c r="AG74"/>
      <c r="AH74"/>
      <c r="AI74"/>
      <c r="AJ74"/>
      <c r="AK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 x14ac:dyDescent="0.25">
      <c r="A75" s="20">
        <v>681</v>
      </c>
      <c r="B75" t="s">
        <v>289</v>
      </c>
      <c r="C75" t="s">
        <v>2</v>
      </c>
      <c r="D75" t="s">
        <v>332</v>
      </c>
      <c r="E75" t="s">
        <v>115</v>
      </c>
      <c r="F75" s="2">
        <v>121822729900</v>
      </c>
      <c r="G75" s="2">
        <v>17612853000</v>
      </c>
      <c r="H75" s="2">
        <v>104209876900</v>
      </c>
      <c r="I75" s="2">
        <v>232879691</v>
      </c>
      <c r="J75" s="2">
        <v>40622763</v>
      </c>
      <c r="K75" s="2">
        <v>192256928</v>
      </c>
      <c r="L75" s="2">
        <v>184150599.03999999</v>
      </c>
      <c r="M75" s="2">
        <v>33577621.799999997</v>
      </c>
      <c r="N75" s="2">
        <v>150572977.24000001</v>
      </c>
      <c r="O75" s="15">
        <v>0.1</v>
      </c>
      <c r="P75" s="2">
        <v>3357762.18</v>
      </c>
      <c r="Q75" s="13">
        <v>0.25</v>
      </c>
      <c r="R75" s="15">
        <v>0.4</v>
      </c>
      <c r="S75" s="2">
        <v>37729190.895999998</v>
      </c>
      <c r="T75" s="2">
        <v>6000000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47086953.075999998</v>
      </c>
      <c r="AD75" s="4">
        <f t="shared" si="1"/>
        <v>47086953.075999998</v>
      </c>
      <c r="AE75" t="s">
        <v>48</v>
      </c>
      <c r="AF75"/>
      <c r="AG75"/>
      <c r="AH75"/>
      <c r="AI75"/>
      <c r="AJ75"/>
      <c r="AK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 x14ac:dyDescent="0.25">
      <c r="A76" s="20">
        <v>682</v>
      </c>
      <c r="B76" t="s">
        <v>289</v>
      </c>
      <c r="C76" t="s">
        <v>2</v>
      </c>
      <c r="D76" t="s">
        <v>332</v>
      </c>
      <c r="E76" t="s">
        <v>116</v>
      </c>
      <c r="F76" s="2">
        <v>33118882000</v>
      </c>
      <c r="G76" s="2">
        <v>18813764000</v>
      </c>
      <c r="H76" s="2">
        <v>14305118000</v>
      </c>
      <c r="I76" s="2">
        <v>99642664</v>
      </c>
      <c r="J76" s="2">
        <v>54890701</v>
      </c>
      <c r="K76" s="2">
        <v>44751963</v>
      </c>
      <c r="L76" s="2">
        <v>86395111.200000003</v>
      </c>
      <c r="M76" s="2">
        <v>47365195.399999999</v>
      </c>
      <c r="N76" s="2">
        <v>39029915.799999997</v>
      </c>
      <c r="O76" s="15">
        <v>0.1</v>
      </c>
      <c r="P76" s="2">
        <v>4736519.54</v>
      </c>
      <c r="Q76" s="13">
        <v>0.2</v>
      </c>
      <c r="R76" s="15">
        <v>0</v>
      </c>
      <c r="S76" s="2">
        <v>7805983.1600000001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16542502.699999999</v>
      </c>
      <c r="AD76" s="4">
        <f t="shared" si="1"/>
        <v>16542502.699999999</v>
      </c>
      <c r="AE76" t="s">
        <v>102</v>
      </c>
      <c r="AF76"/>
      <c r="AG76"/>
      <c r="AH76"/>
      <c r="AI76"/>
      <c r="AJ76"/>
      <c r="AK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 x14ac:dyDescent="0.25">
      <c r="A77" s="20">
        <v>684</v>
      </c>
      <c r="B77" t="s">
        <v>288</v>
      </c>
      <c r="C77" t="s">
        <v>9</v>
      </c>
      <c r="D77" t="s">
        <v>28</v>
      </c>
      <c r="E77" t="s">
        <v>117</v>
      </c>
      <c r="F77" s="2">
        <v>4478722000</v>
      </c>
      <c r="G77" s="2">
        <v>0</v>
      </c>
      <c r="H77" s="2">
        <v>4478722000</v>
      </c>
      <c r="I77" s="2">
        <v>7509197</v>
      </c>
      <c r="J77" s="2">
        <v>0</v>
      </c>
      <c r="K77" s="2">
        <v>7509197</v>
      </c>
      <c r="L77" s="2">
        <v>5717708.2000000002</v>
      </c>
      <c r="M77" s="2">
        <v>0</v>
      </c>
      <c r="N77" s="2">
        <v>5717708.2000000002</v>
      </c>
      <c r="O77" s="15">
        <v>0.1</v>
      </c>
      <c r="P77" s="2">
        <v>0</v>
      </c>
      <c r="Q77" s="13">
        <v>0.3</v>
      </c>
      <c r="R77" s="15">
        <v>0</v>
      </c>
      <c r="S77" s="2">
        <v>1715312.46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1715312.46</v>
      </c>
      <c r="AD77" s="4">
        <f t="shared" si="1"/>
        <v>1715312.46</v>
      </c>
      <c r="AE77" t="s">
        <v>34</v>
      </c>
      <c r="AF77"/>
      <c r="AG77"/>
      <c r="AH77"/>
      <c r="AI77"/>
      <c r="AJ77"/>
      <c r="AK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 x14ac:dyDescent="0.25">
      <c r="A78" s="20">
        <v>685</v>
      </c>
      <c r="B78" t="s">
        <v>289</v>
      </c>
      <c r="C78" t="s">
        <v>9</v>
      </c>
      <c r="D78" t="s">
        <v>28</v>
      </c>
      <c r="E78" t="s">
        <v>118</v>
      </c>
      <c r="F78" s="2">
        <v>15062274000</v>
      </c>
      <c r="G78" s="2">
        <v>0</v>
      </c>
      <c r="H78" s="2">
        <v>15062274000</v>
      </c>
      <c r="I78" s="2">
        <v>39955053</v>
      </c>
      <c r="J78" s="2">
        <v>0</v>
      </c>
      <c r="K78" s="2">
        <v>39955053</v>
      </c>
      <c r="L78" s="2">
        <v>33930143.399999999</v>
      </c>
      <c r="M78" s="2">
        <v>0</v>
      </c>
      <c r="N78" s="2">
        <v>33930143.399999999</v>
      </c>
      <c r="O78" s="15">
        <v>0.1</v>
      </c>
      <c r="P78" s="2">
        <v>0</v>
      </c>
      <c r="Q78" s="13">
        <v>0.15</v>
      </c>
      <c r="R78" s="15">
        <v>0</v>
      </c>
      <c r="S78" s="2">
        <v>5089521.51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8089521.5099999998</v>
      </c>
      <c r="AD78" s="4">
        <f t="shared" si="1"/>
        <v>8089521.5099999998</v>
      </c>
      <c r="AE78" t="s">
        <v>82</v>
      </c>
      <c r="AF78"/>
      <c r="AG78"/>
      <c r="AH78"/>
      <c r="AI78"/>
      <c r="AJ78"/>
      <c r="AK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 x14ac:dyDescent="0.25">
      <c r="A79" s="20">
        <v>730</v>
      </c>
      <c r="B79" t="s">
        <v>289</v>
      </c>
      <c r="C79" t="s">
        <v>2</v>
      </c>
      <c r="D79" t="s">
        <v>332</v>
      </c>
      <c r="E79" t="s">
        <v>158</v>
      </c>
      <c r="F79" s="2">
        <v>15246353000</v>
      </c>
      <c r="G79" s="2">
        <v>0</v>
      </c>
      <c r="H79" s="2">
        <v>15246353000</v>
      </c>
      <c r="I79" s="2">
        <v>37041814</v>
      </c>
      <c r="J79" s="2">
        <v>0</v>
      </c>
      <c r="K79" s="2">
        <v>37041814</v>
      </c>
      <c r="L79" s="2">
        <v>30943272.800000001</v>
      </c>
      <c r="M79" s="2">
        <v>0</v>
      </c>
      <c r="N79" s="2">
        <v>30943272.800000001</v>
      </c>
      <c r="O79" s="15">
        <v>0.1</v>
      </c>
      <c r="P79" s="2">
        <v>0</v>
      </c>
      <c r="Q79" s="13">
        <v>0.15</v>
      </c>
      <c r="R79" s="15">
        <v>0</v>
      </c>
      <c r="S79" s="2">
        <v>4641490.92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7641490.9199999999</v>
      </c>
      <c r="AD79" s="4">
        <f t="shared" si="1"/>
        <v>7641490.9199999999</v>
      </c>
      <c r="AE79" t="s">
        <v>48</v>
      </c>
      <c r="AF79"/>
      <c r="AG79"/>
      <c r="AH79"/>
      <c r="AI79"/>
      <c r="AJ79"/>
      <c r="AK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spans="1:51" x14ac:dyDescent="0.25">
      <c r="A80" s="20">
        <v>747</v>
      </c>
      <c r="B80" t="s">
        <v>289</v>
      </c>
      <c r="C80" t="s">
        <v>2</v>
      </c>
      <c r="D80" t="s">
        <v>8</v>
      </c>
      <c r="E80" t="s">
        <v>165</v>
      </c>
      <c r="F80" s="2">
        <v>3583560000</v>
      </c>
      <c r="G80" s="2">
        <v>0</v>
      </c>
      <c r="H80" s="2">
        <v>3583560000</v>
      </c>
      <c r="I80" s="2">
        <v>11288407</v>
      </c>
      <c r="J80" s="2">
        <v>0</v>
      </c>
      <c r="K80" s="2">
        <v>11288407</v>
      </c>
      <c r="L80" s="2">
        <v>9854983</v>
      </c>
      <c r="M80" s="2">
        <v>0</v>
      </c>
      <c r="N80" s="2">
        <v>9854983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35</v>
      </c>
      <c r="AF80"/>
      <c r="AG80"/>
      <c r="AH80"/>
      <c r="AI80"/>
      <c r="AJ80"/>
      <c r="AK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spans="1:51" x14ac:dyDescent="0.25">
      <c r="A81" s="20">
        <v>757</v>
      </c>
      <c r="B81" t="s">
        <v>289</v>
      </c>
      <c r="C81" t="s">
        <v>9</v>
      </c>
      <c r="D81" t="s">
        <v>10</v>
      </c>
      <c r="E81" t="s">
        <v>166</v>
      </c>
      <c r="F81" s="2">
        <v>12681039000</v>
      </c>
      <c r="G81" s="2">
        <v>0</v>
      </c>
      <c r="H81" s="2">
        <v>12681039000</v>
      </c>
      <c r="I81" s="2">
        <v>25479421</v>
      </c>
      <c r="J81" s="2">
        <v>0</v>
      </c>
      <c r="K81" s="2">
        <v>25479421</v>
      </c>
      <c r="L81" s="2">
        <v>20407005.399999999</v>
      </c>
      <c r="M81" s="2">
        <v>0</v>
      </c>
      <c r="N81" s="2">
        <v>20407005.399999999</v>
      </c>
      <c r="O81" s="15">
        <v>0.1</v>
      </c>
      <c r="P81" s="2">
        <v>0</v>
      </c>
      <c r="Q81" s="13">
        <v>0.1</v>
      </c>
      <c r="R81" s="15">
        <v>0</v>
      </c>
      <c r="S81" s="2">
        <v>2040700.54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4040700.54</v>
      </c>
      <c r="AD81" s="4">
        <f t="shared" si="1"/>
        <v>4040700.54</v>
      </c>
      <c r="AE81" t="s">
        <v>75</v>
      </c>
      <c r="AF81"/>
      <c r="AG81"/>
      <c r="AH81"/>
      <c r="AI81"/>
      <c r="AJ81"/>
      <c r="AK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:51" x14ac:dyDescent="0.25">
      <c r="A82" s="20">
        <v>760</v>
      </c>
      <c r="B82" t="s">
        <v>289</v>
      </c>
      <c r="C82" t="s">
        <v>9</v>
      </c>
      <c r="D82" t="s">
        <v>28</v>
      </c>
      <c r="E82" t="s">
        <v>167</v>
      </c>
      <c r="F82" s="2">
        <v>22154115000</v>
      </c>
      <c r="G82" s="2">
        <v>0</v>
      </c>
      <c r="H82" s="2">
        <v>22154115000</v>
      </c>
      <c r="I82" s="2">
        <v>55375383</v>
      </c>
      <c r="J82" s="2">
        <v>0</v>
      </c>
      <c r="K82" s="2">
        <v>55375383</v>
      </c>
      <c r="L82" s="2">
        <v>46513737</v>
      </c>
      <c r="M82" s="2">
        <v>0</v>
      </c>
      <c r="N82" s="2">
        <v>46513737</v>
      </c>
      <c r="O82" s="15">
        <v>0.1</v>
      </c>
      <c r="P82" s="2">
        <v>0</v>
      </c>
      <c r="Q82" s="13">
        <v>0.15</v>
      </c>
      <c r="R82" s="15">
        <v>0</v>
      </c>
      <c r="S82" s="2">
        <v>6977060.5499999998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9977060.5500000007</v>
      </c>
      <c r="AD82" s="4">
        <f t="shared" si="1"/>
        <v>9977060.5500000007</v>
      </c>
      <c r="AE82" t="s">
        <v>24</v>
      </c>
      <c r="AF82"/>
      <c r="AG82"/>
      <c r="AH82"/>
      <c r="AI82"/>
      <c r="AJ82"/>
      <c r="AK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:51" x14ac:dyDescent="0.25">
      <c r="A83" s="20">
        <v>785</v>
      </c>
      <c r="B83" t="s">
        <v>289</v>
      </c>
      <c r="C83" t="s">
        <v>9</v>
      </c>
      <c r="D83" t="s">
        <v>10</v>
      </c>
      <c r="E83" t="s">
        <v>168</v>
      </c>
      <c r="F83" s="2">
        <v>64254610000</v>
      </c>
      <c r="G83" s="2">
        <v>0</v>
      </c>
      <c r="H83" s="2">
        <v>64254610000</v>
      </c>
      <c r="I83" s="2">
        <v>121166589</v>
      </c>
      <c r="J83" s="2">
        <v>0</v>
      </c>
      <c r="K83" s="2">
        <v>121166589</v>
      </c>
      <c r="L83" s="2">
        <v>95464745</v>
      </c>
      <c r="M83" s="2">
        <v>0</v>
      </c>
      <c r="N83" s="2">
        <v>95464745</v>
      </c>
      <c r="O83" s="15">
        <v>0.1</v>
      </c>
      <c r="P83" s="2">
        <v>0</v>
      </c>
      <c r="Q83" s="13">
        <v>0.2</v>
      </c>
      <c r="R83" s="15">
        <v>0</v>
      </c>
      <c r="S83" s="2">
        <v>19092949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23092949</v>
      </c>
      <c r="AD83" s="4">
        <f t="shared" si="1"/>
        <v>23092949</v>
      </c>
      <c r="AE83" t="s">
        <v>37</v>
      </c>
      <c r="AF83"/>
      <c r="AG83"/>
      <c r="AH83"/>
      <c r="AI83"/>
      <c r="AJ83"/>
      <c r="AK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:51" x14ac:dyDescent="0.25">
      <c r="A84" s="20">
        <v>790</v>
      </c>
      <c r="B84" t="s">
        <v>289</v>
      </c>
      <c r="C84" t="s">
        <v>9</v>
      </c>
      <c r="D84" t="s">
        <v>16</v>
      </c>
      <c r="E84" t="s">
        <v>31</v>
      </c>
      <c r="F84" s="2">
        <v>12838094000</v>
      </c>
      <c r="G84" s="2">
        <v>0</v>
      </c>
      <c r="H84" s="2">
        <v>12838094000</v>
      </c>
      <c r="I84" s="2">
        <v>28013779</v>
      </c>
      <c r="J84" s="2">
        <v>0</v>
      </c>
      <c r="K84" s="2">
        <v>28013779</v>
      </c>
      <c r="L84" s="2">
        <v>22878541.399999999</v>
      </c>
      <c r="M84" s="2">
        <v>0</v>
      </c>
      <c r="N84" s="2">
        <v>22878541.399999999</v>
      </c>
      <c r="O84" s="15">
        <v>0.1</v>
      </c>
      <c r="P84" s="2">
        <v>0</v>
      </c>
      <c r="Q84" s="13">
        <v>0.1</v>
      </c>
      <c r="R84" s="15">
        <v>0</v>
      </c>
      <c r="S84" s="2">
        <v>2287854.14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4287854.1399999997</v>
      </c>
      <c r="AD84" s="4">
        <f t="shared" si="1"/>
        <v>4287854.1399999997</v>
      </c>
      <c r="AE84" t="s">
        <v>18</v>
      </c>
      <c r="AF84"/>
      <c r="AG84"/>
      <c r="AH84"/>
      <c r="AI84"/>
      <c r="AJ84"/>
      <c r="AK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spans="1:51" x14ac:dyDescent="0.25">
      <c r="A85" s="20">
        <v>797</v>
      </c>
      <c r="B85" t="s">
        <v>288</v>
      </c>
      <c r="C85" t="s">
        <v>2</v>
      </c>
      <c r="D85" t="s">
        <v>333</v>
      </c>
      <c r="E85" t="s">
        <v>169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15">
        <v>0.1</v>
      </c>
      <c r="P85" s="2">
        <v>0</v>
      </c>
      <c r="Q85" s="13">
        <v>0.3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176</v>
      </c>
      <c r="AF85"/>
      <c r="AG85"/>
      <c r="AH85"/>
      <c r="AI85"/>
      <c r="AJ85"/>
      <c r="AK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spans="1:51" x14ac:dyDescent="0.25">
      <c r="A86" s="20">
        <v>803</v>
      </c>
      <c r="B86" t="s">
        <v>289</v>
      </c>
      <c r="C86" t="s">
        <v>9</v>
      </c>
      <c r="D86" t="s">
        <v>28</v>
      </c>
      <c r="E86" t="s">
        <v>170</v>
      </c>
      <c r="F86" s="2">
        <v>8850245000</v>
      </c>
      <c r="G86" s="2">
        <v>0</v>
      </c>
      <c r="H86" s="2">
        <v>8850245000</v>
      </c>
      <c r="I86" s="2">
        <v>14146336</v>
      </c>
      <c r="J86" s="2">
        <v>0</v>
      </c>
      <c r="K86" s="2">
        <v>14146336</v>
      </c>
      <c r="L86" s="2">
        <v>10606238</v>
      </c>
      <c r="M86" s="2">
        <v>0</v>
      </c>
      <c r="N86" s="2">
        <v>10606238</v>
      </c>
      <c r="O86" s="15">
        <v>0</v>
      </c>
      <c r="P86" s="2">
        <v>0</v>
      </c>
      <c r="Q86" s="13">
        <v>0</v>
      </c>
      <c r="R86" s="15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0</v>
      </c>
      <c r="AD86" s="4">
        <f t="shared" si="1"/>
        <v>0</v>
      </c>
      <c r="AE86" t="s">
        <v>34</v>
      </c>
      <c r="AF86"/>
      <c r="AG86"/>
      <c r="AH86"/>
      <c r="AI86"/>
      <c r="AJ86"/>
      <c r="AK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spans="1:51" x14ac:dyDescent="0.25">
      <c r="A87" s="20">
        <v>805</v>
      </c>
      <c r="B87" t="s">
        <v>289</v>
      </c>
      <c r="C87" t="s">
        <v>9</v>
      </c>
      <c r="D87" t="s">
        <v>28</v>
      </c>
      <c r="E87" t="s">
        <v>171</v>
      </c>
      <c r="F87" s="2">
        <v>57277074000</v>
      </c>
      <c r="G87" s="2">
        <v>0</v>
      </c>
      <c r="H87" s="2">
        <v>57277074000</v>
      </c>
      <c r="I87" s="2">
        <v>110813573</v>
      </c>
      <c r="J87" s="2">
        <v>0</v>
      </c>
      <c r="K87" s="2">
        <v>110813573</v>
      </c>
      <c r="L87" s="2">
        <v>87902743.400000006</v>
      </c>
      <c r="M87" s="2">
        <v>0</v>
      </c>
      <c r="N87" s="2">
        <v>87902743.400000006</v>
      </c>
      <c r="O87" s="15">
        <v>0.1</v>
      </c>
      <c r="P87" s="2">
        <v>0</v>
      </c>
      <c r="Q87" s="13">
        <v>0.2</v>
      </c>
      <c r="R87" s="15">
        <v>0</v>
      </c>
      <c r="S87" s="2">
        <v>17580548.68</v>
      </c>
      <c r="T87" s="2">
        <v>4000000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21580548.68</v>
      </c>
      <c r="AD87" s="4">
        <f t="shared" si="1"/>
        <v>21580548.68</v>
      </c>
      <c r="AE87" t="s">
        <v>29</v>
      </c>
      <c r="AF87"/>
      <c r="AG87"/>
      <c r="AH87"/>
      <c r="AI87"/>
      <c r="AJ87"/>
      <c r="AK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spans="1:51" x14ac:dyDescent="0.25">
      <c r="A88" s="20">
        <v>809</v>
      </c>
      <c r="B88" t="s">
        <v>289</v>
      </c>
      <c r="C88" t="s">
        <v>2</v>
      </c>
      <c r="D88" t="s">
        <v>8</v>
      </c>
      <c r="E88" t="s">
        <v>172</v>
      </c>
      <c r="F88" s="2">
        <v>67795157000</v>
      </c>
      <c r="G88" s="2">
        <v>2016920000</v>
      </c>
      <c r="H88" s="2">
        <v>65778237000</v>
      </c>
      <c r="I88" s="2">
        <v>110057033</v>
      </c>
      <c r="J88" s="2">
        <v>4692846</v>
      </c>
      <c r="K88" s="2">
        <v>105364187</v>
      </c>
      <c r="L88" s="2">
        <v>82938970.200000003</v>
      </c>
      <c r="M88" s="2">
        <v>3886078</v>
      </c>
      <c r="N88" s="2">
        <v>79052892.200000003</v>
      </c>
      <c r="O88" s="15">
        <v>0.1</v>
      </c>
      <c r="P88" s="2">
        <v>388607.8</v>
      </c>
      <c r="Q88" s="13">
        <v>0.2</v>
      </c>
      <c r="R88" s="15">
        <v>0</v>
      </c>
      <c r="S88" s="2">
        <v>15810578.439999999</v>
      </c>
      <c r="T88" s="2">
        <v>4000000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20199186.239999998</v>
      </c>
      <c r="AD88" s="4">
        <f t="shared" si="1"/>
        <v>20199186.239999998</v>
      </c>
      <c r="AE88" t="s">
        <v>35</v>
      </c>
      <c r="AF88"/>
      <c r="AG88"/>
      <c r="AH88"/>
      <c r="AI88"/>
      <c r="AJ88"/>
      <c r="AK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1:51" x14ac:dyDescent="0.25">
      <c r="A89" s="20">
        <v>810</v>
      </c>
      <c r="B89" t="s">
        <v>289</v>
      </c>
      <c r="C89" t="s">
        <v>2</v>
      </c>
      <c r="D89" t="s">
        <v>4</v>
      </c>
      <c r="E89" t="s">
        <v>173</v>
      </c>
      <c r="F89" s="2">
        <v>111641711500</v>
      </c>
      <c r="G89" s="2">
        <v>62311230000</v>
      </c>
      <c r="H89" s="2">
        <v>49330481500</v>
      </c>
      <c r="I89" s="2">
        <v>179310178</v>
      </c>
      <c r="J89" s="2">
        <v>85582878</v>
      </c>
      <c r="K89" s="2">
        <v>93727300</v>
      </c>
      <c r="L89" s="2">
        <v>134653493.40000001</v>
      </c>
      <c r="M89" s="2">
        <v>60658386</v>
      </c>
      <c r="N89" s="2">
        <v>73995107.400000006</v>
      </c>
      <c r="O89" s="15">
        <v>0.1</v>
      </c>
      <c r="P89" s="2">
        <v>6065838.5999999996</v>
      </c>
      <c r="Q89" s="13">
        <v>0.25</v>
      </c>
      <c r="R89" s="15">
        <v>0</v>
      </c>
      <c r="S89" s="2">
        <v>18498776.850000001</v>
      </c>
      <c r="T89" s="2">
        <v>5000000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29564615.449999999</v>
      </c>
      <c r="AD89" s="4">
        <f t="shared" si="1"/>
        <v>29564615.449999999</v>
      </c>
      <c r="AE89" t="s">
        <v>51</v>
      </c>
      <c r="AF89"/>
      <c r="AG89"/>
      <c r="AH89"/>
      <c r="AI89"/>
      <c r="AJ89"/>
      <c r="AK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1:51" x14ac:dyDescent="0.25">
      <c r="A90" s="20">
        <v>813</v>
      </c>
      <c r="B90" t="s">
        <v>289</v>
      </c>
      <c r="C90" t="s">
        <v>2</v>
      </c>
      <c r="D90" t="s">
        <v>4</v>
      </c>
      <c r="E90" t="s">
        <v>174</v>
      </c>
      <c r="F90" s="2">
        <v>95606001000</v>
      </c>
      <c r="G90" s="2">
        <v>1058179000</v>
      </c>
      <c r="H90" s="2">
        <v>94547822000</v>
      </c>
      <c r="I90" s="2">
        <v>163351645</v>
      </c>
      <c r="J90" s="2">
        <v>3584189</v>
      </c>
      <c r="K90" s="2">
        <v>159767456</v>
      </c>
      <c r="L90" s="2">
        <v>125109244.59999999</v>
      </c>
      <c r="M90" s="2">
        <v>3160917.4</v>
      </c>
      <c r="N90" s="2">
        <v>121948327.2</v>
      </c>
      <c r="O90" s="15">
        <v>0.1</v>
      </c>
      <c r="P90" s="2">
        <v>316091.74</v>
      </c>
      <c r="Q90" s="13">
        <v>0.25</v>
      </c>
      <c r="R90" s="15">
        <v>0</v>
      </c>
      <c r="S90" s="2">
        <v>30487081.800000001</v>
      </c>
      <c r="T90" s="2">
        <v>5000000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35803173.539999999</v>
      </c>
      <c r="AD90" s="4">
        <f t="shared" si="1"/>
        <v>35803173.539999999</v>
      </c>
      <c r="AE90" t="s">
        <v>6</v>
      </c>
      <c r="AF90"/>
      <c r="AG90"/>
      <c r="AH90"/>
      <c r="AI90"/>
      <c r="AJ90"/>
      <c r="AK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1:51" x14ac:dyDescent="0.25">
      <c r="A91" s="20">
        <v>814</v>
      </c>
      <c r="B91" t="s">
        <v>288</v>
      </c>
      <c r="C91" t="s">
        <v>2</v>
      </c>
      <c r="D91" t="s">
        <v>332</v>
      </c>
      <c r="E91" t="s">
        <v>175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15">
        <v>0.1</v>
      </c>
      <c r="P91" s="2">
        <v>0</v>
      </c>
      <c r="Q91" s="13">
        <v>0.3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48</v>
      </c>
      <c r="AF91"/>
      <c r="AG91"/>
      <c r="AH91"/>
      <c r="AI91"/>
      <c r="AJ91"/>
      <c r="AK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spans="1:51" x14ac:dyDescent="0.25">
      <c r="A92" s="20">
        <v>823</v>
      </c>
      <c r="B92" t="s">
        <v>288</v>
      </c>
      <c r="C92" t="s">
        <v>2</v>
      </c>
      <c r="D92" t="s">
        <v>332</v>
      </c>
      <c r="E92" t="s">
        <v>177</v>
      </c>
      <c r="F92" s="2">
        <v>14876209000</v>
      </c>
      <c r="G92" s="2">
        <v>835891000</v>
      </c>
      <c r="H92" s="2">
        <v>14040318000</v>
      </c>
      <c r="I92" s="2">
        <v>31553057</v>
      </c>
      <c r="J92" s="2">
        <v>2766139</v>
      </c>
      <c r="K92" s="2">
        <v>28786918</v>
      </c>
      <c r="L92" s="2">
        <v>25602573.399999999</v>
      </c>
      <c r="M92" s="2">
        <v>2431782.6</v>
      </c>
      <c r="N92" s="2">
        <v>23170790.800000001</v>
      </c>
      <c r="O92" s="15">
        <v>0.1</v>
      </c>
      <c r="P92" s="2">
        <v>243178.26</v>
      </c>
      <c r="Q92" s="13">
        <v>0.3</v>
      </c>
      <c r="R92" s="15">
        <v>0</v>
      </c>
      <c r="S92" s="2">
        <v>6951237.2400000002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7194415.5</v>
      </c>
      <c r="AD92" s="4">
        <f t="shared" si="1"/>
        <v>7194415.5</v>
      </c>
      <c r="AE92" t="s">
        <v>46</v>
      </c>
      <c r="AF92"/>
      <c r="AG92"/>
      <c r="AH92"/>
      <c r="AI92"/>
      <c r="AJ92"/>
      <c r="AK92"/>
      <c r="AM92"/>
      <c r="AN92"/>
      <c r="AO92"/>
      <c r="AP92"/>
      <c r="AQ92"/>
      <c r="AR92"/>
      <c r="AS92"/>
      <c r="AT92"/>
      <c r="AU92"/>
      <c r="AV92"/>
      <c r="AW92"/>
      <c r="AX92"/>
      <c r="AY92"/>
    </row>
    <row r="93" spans="1:51" s="40" customFormat="1" x14ac:dyDescent="0.25">
      <c r="A93" s="39">
        <v>825</v>
      </c>
      <c r="B93" s="40" t="s">
        <v>290</v>
      </c>
      <c r="C93" s="40" t="s">
        <v>2</v>
      </c>
      <c r="D93" s="40" t="s">
        <v>332</v>
      </c>
      <c r="E93" s="40" t="s">
        <v>178</v>
      </c>
      <c r="F93" s="41">
        <v>26734611300</v>
      </c>
      <c r="G93" s="41">
        <v>1714000000</v>
      </c>
      <c r="H93" s="41">
        <v>25020611300</v>
      </c>
      <c r="I93" s="41">
        <v>58695271</v>
      </c>
      <c r="J93" s="41">
        <v>5492953</v>
      </c>
      <c r="K93" s="41">
        <v>53202318</v>
      </c>
      <c r="L93" s="41">
        <v>48001426.479999997</v>
      </c>
      <c r="M93" s="41">
        <v>4807353</v>
      </c>
      <c r="N93" s="41">
        <v>43194073.479999997</v>
      </c>
      <c r="O93" s="42">
        <v>0.1</v>
      </c>
      <c r="P93" s="41">
        <v>480735.3</v>
      </c>
      <c r="Q93" s="43">
        <v>0.15</v>
      </c>
      <c r="R93" s="42">
        <v>0</v>
      </c>
      <c r="S93" s="41">
        <v>6479111.0219999999</v>
      </c>
      <c r="T93" s="41">
        <v>4000000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4">
        <v>0</v>
      </c>
      <c r="AB93" s="45">
        <v>10959846.322000001</v>
      </c>
      <c r="AC93" s="45">
        <v>1000000</v>
      </c>
      <c r="AD93" s="45">
        <f t="shared" si="1"/>
        <v>11959846.322000001</v>
      </c>
      <c r="AE93" s="40" t="s">
        <v>46</v>
      </c>
    </row>
    <row r="94" spans="1:51" s="38" customFormat="1" x14ac:dyDescent="0.25">
      <c r="A94" s="20">
        <v>849</v>
      </c>
      <c r="B94" t="s">
        <v>289</v>
      </c>
      <c r="C94" t="s">
        <v>2</v>
      </c>
      <c r="D94" t="s">
        <v>332</v>
      </c>
      <c r="E94" t="s">
        <v>179</v>
      </c>
      <c r="F94" s="2">
        <v>68548330200</v>
      </c>
      <c r="G94" s="2">
        <v>7327325000</v>
      </c>
      <c r="H94" s="2">
        <v>61221005200</v>
      </c>
      <c r="I94" s="2">
        <v>127542563</v>
      </c>
      <c r="J94" s="2">
        <v>16512957</v>
      </c>
      <c r="K94" s="2">
        <v>111029606</v>
      </c>
      <c r="L94" s="2">
        <v>100123230.92</v>
      </c>
      <c r="M94" s="2">
        <v>13582027</v>
      </c>
      <c r="N94" s="2">
        <v>86541203.920000002</v>
      </c>
      <c r="O94" s="15">
        <v>0.1</v>
      </c>
      <c r="P94" s="2">
        <v>1358202.7</v>
      </c>
      <c r="Q94" s="13">
        <v>0.25</v>
      </c>
      <c r="R94" s="15">
        <v>0</v>
      </c>
      <c r="S94" s="2">
        <v>21635300.98</v>
      </c>
      <c r="T94" s="2">
        <v>5000000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27993503.68</v>
      </c>
      <c r="AC94" s="4"/>
      <c r="AD94" s="4">
        <f t="shared" si="1"/>
        <v>27993503.68</v>
      </c>
      <c r="AE94" t="s">
        <v>46</v>
      </c>
    </row>
    <row r="95" spans="1:51" x14ac:dyDescent="0.25">
      <c r="A95" s="20">
        <v>851</v>
      </c>
      <c r="B95" t="s">
        <v>288</v>
      </c>
      <c r="C95" t="s">
        <v>2</v>
      </c>
      <c r="D95" t="s">
        <v>333</v>
      </c>
      <c r="E95" t="s">
        <v>180</v>
      </c>
      <c r="F95" s="2">
        <v>71263653000</v>
      </c>
      <c r="G95" s="2">
        <v>77880000</v>
      </c>
      <c r="H95" s="2">
        <v>71185773000</v>
      </c>
      <c r="I95" s="2">
        <v>115959158</v>
      </c>
      <c r="J95" s="2">
        <v>272580</v>
      </c>
      <c r="K95" s="2">
        <v>115686578</v>
      </c>
      <c r="L95" s="2">
        <v>87453696.799999997</v>
      </c>
      <c r="M95" s="2">
        <v>241428</v>
      </c>
      <c r="N95" s="2">
        <v>87212268.799999997</v>
      </c>
      <c r="O95" s="15">
        <v>0.1</v>
      </c>
      <c r="P95" s="2">
        <v>24142.799999999999</v>
      </c>
      <c r="Q95" s="13">
        <v>0.3</v>
      </c>
      <c r="R95" s="15">
        <v>0</v>
      </c>
      <c r="S95" s="2">
        <v>26163680.640000001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26187823.440000001</v>
      </c>
      <c r="AD95" s="4">
        <f t="shared" si="1"/>
        <v>26187823.440000001</v>
      </c>
      <c r="AE95" t="s">
        <v>176</v>
      </c>
      <c r="AF95"/>
      <c r="AG95"/>
      <c r="AH95"/>
      <c r="AI95"/>
      <c r="AJ95"/>
      <c r="AK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spans="1:51" s="40" customFormat="1" x14ac:dyDescent="0.25">
      <c r="A96" s="39">
        <v>853</v>
      </c>
      <c r="B96" s="40" t="s">
        <v>289</v>
      </c>
      <c r="C96" s="40" t="s">
        <v>2</v>
      </c>
      <c r="D96" s="40" t="s">
        <v>8</v>
      </c>
      <c r="E96" s="40" t="s">
        <v>181</v>
      </c>
      <c r="F96" s="41">
        <v>21862220000</v>
      </c>
      <c r="G96" s="41">
        <v>0</v>
      </c>
      <c r="H96" s="41">
        <v>21862220000</v>
      </c>
      <c r="I96" s="41">
        <v>39250963</v>
      </c>
      <c r="J96" s="41">
        <v>0</v>
      </c>
      <c r="K96" s="41">
        <v>39250963</v>
      </c>
      <c r="L96" s="41">
        <v>30506075</v>
      </c>
      <c r="M96" s="41">
        <v>0</v>
      </c>
      <c r="N96" s="41">
        <v>30506075</v>
      </c>
      <c r="O96" s="42">
        <v>0.1</v>
      </c>
      <c r="P96" s="41">
        <v>0</v>
      </c>
      <c r="Q96" s="43">
        <v>0.15</v>
      </c>
      <c r="R96" s="42">
        <v>0</v>
      </c>
      <c r="S96" s="41">
        <v>4575911.25</v>
      </c>
      <c r="T96" s="41">
        <v>3000000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4">
        <v>0</v>
      </c>
      <c r="AB96" s="45">
        <v>7575911.25</v>
      </c>
      <c r="AC96" s="45">
        <v>1000000</v>
      </c>
      <c r="AD96" s="45">
        <f t="shared" si="1"/>
        <v>8575911.25</v>
      </c>
      <c r="AE96" s="40" t="s">
        <v>49</v>
      </c>
    </row>
    <row r="97" spans="1:51" s="38" customFormat="1" x14ac:dyDescent="0.25">
      <c r="A97" s="20">
        <v>865</v>
      </c>
      <c r="B97" t="s">
        <v>289</v>
      </c>
      <c r="C97" t="s">
        <v>2</v>
      </c>
      <c r="D97" t="s">
        <v>8</v>
      </c>
      <c r="E97" t="s">
        <v>182</v>
      </c>
      <c r="F97" s="2">
        <v>34410654200</v>
      </c>
      <c r="G97" s="2">
        <v>34354998200</v>
      </c>
      <c r="H97" s="2">
        <v>55656000</v>
      </c>
      <c r="I97" s="2">
        <v>65793751</v>
      </c>
      <c r="J97" s="2">
        <v>65598955</v>
      </c>
      <c r="K97" s="2">
        <v>194796</v>
      </c>
      <c r="L97" s="2">
        <v>52029489.32</v>
      </c>
      <c r="M97" s="2">
        <v>51856955.719999999</v>
      </c>
      <c r="N97" s="2">
        <v>172533.6</v>
      </c>
      <c r="O97" s="15">
        <v>0.1</v>
      </c>
      <c r="P97" s="2">
        <v>5185695.5719999997</v>
      </c>
      <c r="Q97" s="13">
        <v>0.15</v>
      </c>
      <c r="R97" s="15">
        <v>0</v>
      </c>
      <c r="S97" s="2">
        <v>25880.04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8211575.6119999997</v>
      </c>
      <c r="AC97" s="4"/>
      <c r="AD97" s="4">
        <f t="shared" si="1"/>
        <v>8211575.6119999997</v>
      </c>
      <c r="AE97" t="s">
        <v>49</v>
      </c>
    </row>
    <row r="98" spans="1:51" x14ac:dyDescent="0.25">
      <c r="A98" s="20">
        <v>878</v>
      </c>
      <c r="B98" t="s">
        <v>289</v>
      </c>
      <c r="C98" t="s">
        <v>2</v>
      </c>
      <c r="D98" t="s">
        <v>8</v>
      </c>
      <c r="E98" t="s">
        <v>183</v>
      </c>
      <c r="F98" s="2">
        <v>15477949000</v>
      </c>
      <c r="G98" s="2">
        <v>2696759000</v>
      </c>
      <c r="H98" s="2">
        <v>12781190000</v>
      </c>
      <c r="I98" s="2">
        <v>43760155</v>
      </c>
      <c r="J98" s="2">
        <v>8180818</v>
      </c>
      <c r="K98" s="2">
        <v>35579337</v>
      </c>
      <c r="L98" s="2">
        <v>37568975.399999999</v>
      </c>
      <c r="M98" s="2">
        <v>7102114.4000000004</v>
      </c>
      <c r="N98" s="2">
        <v>30466861</v>
      </c>
      <c r="O98" s="15">
        <v>0.1</v>
      </c>
      <c r="P98" s="2">
        <v>710211.44</v>
      </c>
      <c r="Q98" s="13">
        <v>0.15</v>
      </c>
      <c r="R98" s="15">
        <v>0</v>
      </c>
      <c r="S98" s="2">
        <v>4570029.1500000004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8280240.5899999999</v>
      </c>
      <c r="AD98" s="4">
        <f t="shared" si="1"/>
        <v>8280240.5899999999</v>
      </c>
      <c r="AE98" t="s">
        <v>40</v>
      </c>
      <c r="AF98"/>
      <c r="AG98"/>
      <c r="AH98"/>
      <c r="AI98"/>
      <c r="AJ98"/>
      <c r="AK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1:51" x14ac:dyDescent="0.25">
      <c r="A99" s="20">
        <v>883</v>
      </c>
      <c r="B99" t="s">
        <v>289</v>
      </c>
      <c r="C99" t="s">
        <v>9</v>
      </c>
      <c r="D99" t="s">
        <v>16</v>
      </c>
      <c r="E99" t="s">
        <v>184</v>
      </c>
      <c r="F99" s="2">
        <v>1732681000</v>
      </c>
      <c r="G99" s="2">
        <v>0</v>
      </c>
      <c r="H99" s="2">
        <v>1732681000</v>
      </c>
      <c r="I99" s="2">
        <v>5967335</v>
      </c>
      <c r="J99" s="2">
        <v>0</v>
      </c>
      <c r="K99" s="2">
        <v>5967335</v>
      </c>
      <c r="L99" s="2">
        <v>5274262.5999999996</v>
      </c>
      <c r="M99" s="2">
        <v>0</v>
      </c>
      <c r="N99" s="2">
        <v>5274262.5999999996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18</v>
      </c>
      <c r="AF99"/>
      <c r="AG99"/>
      <c r="AH99"/>
      <c r="AI99"/>
      <c r="AJ99"/>
      <c r="AK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spans="1:51" x14ac:dyDescent="0.25">
      <c r="A100" s="20">
        <v>892</v>
      </c>
      <c r="B100" t="s">
        <v>289</v>
      </c>
      <c r="C100" t="s">
        <v>9</v>
      </c>
      <c r="D100" t="s">
        <v>16</v>
      </c>
      <c r="E100" t="s">
        <v>185</v>
      </c>
      <c r="F100" s="2">
        <v>52734368000</v>
      </c>
      <c r="G100" s="2">
        <v>0</v>
      </c>
      <c r="H100" s="2">
        <v>52734368000</v>
      </c>
      <c r="I100" s="2">
        <v>96746002</v>
      </c>
      <c r="J100" s="2">
        <v>0</v>
      </c>
      <c r="K100" s="2">
        <v>96746002</v>
      </c>
      <c r="L100" s="2">
        <v>75652254.799999997</v>
      </c>
      <c r="M100" s="2">
        <v>0</v>
      </c>
      <c r="N100" s="2">
        <v>75652254.799999997</v>
      </c>
      <c r="O100" s="15">
        <v>0.1</v>
      </c>
      <c r="P100" s="2">
        <v>0</v>
      </c>
      <c r="Q100" s="13">
        <v>0.2</v>
      </c>
      <c r="R100" s="15">
        <v>0</v>
      </c>
      <c r="S100" s="2">
        <v>15130450.960000001</v>
      </c>
      <c r="T100" s="2">
        <v>4000000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19130450.960000001</v>
      </c>
      <c r="AD100" s="4">
        <f t="shared" si="1"/>
        <v>19130450.960000001</v>
      </c>
      <c r="AE100" t="s">
        <v>33</v>
      </c>
      <c r="AF100"/>
      <c r="AG100"/>
      <c r="AH100"/>
      <c r="AI100"/>
      <c r="AJ100"/>
      <c r="AK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1:51" x14ac:dyDescent="0.25">
      <c r="A101" s="20">
        <v>910</v>
      </c>
      <c r="B101" t="s">
        <v>288</v>
      </c>
      <c r="C101" t="s">
        <v>2</v>
      </c>
      <c r="D101" t="s">
        <v>8</v>
      </c>
      <c r="E101" t="s">
        <v>186</v>
      </c>
      <c r="F101" s="2">
        <v>15312735000</v>
      </c>
      <c r="G101" s="2">
        <v>0</v>
      </c>
      <c r="H101" s="2">
        <v>15312735000</v>
      </c>
      <c r="I101" s="2">
        <v>34780826</v>
      </c>
      <c r="J101" s="2">
        <v>0</v>
      </c>
      <c r="K101" s="2">
        <v>34780826</v>
      </c>
      <c r="L101" s="2">
        <v>28655732</v>
      </c>
      <c r="M101" s="2">
        <v>0</v>
      </c>
      <c r="N101" s="2">
        <v>28655732</v>
      </c>
      <c r="O101" s="15">
        <v>0.1</v>
      </c>
      <c r="P101" s="2">
        <v>0</v>
      </c>
      <c r="Q101" s="13">
        <v>0.3</v>
      </c>
      <c r="R101" s="15">
        <v>0</v>
      </c>
      <c r="S101" s="2">
        <v>8596719.5999999996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8596719.5999999996</v>
      </c>
      <c r="AD101" s="4">
        <f t="shared" si="1"/>
        <v>8596719.5999999996</v>
      </c>
      <c r="AE101" t="s">
        <v>53</v>
      </c>
      <c r="AF101"/>
      <c r="AG101"/>
      <c r="AH101"/>
      <c r="AI101"/>
      <c r="AJ101"/>
      <c r="AK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:51" x14ac:dyDescent="0.25">
      <c r="A102" s="20">
        <v>913</v>
      </c>
      <c r="B102" t="s">
        <v>289</v>
      </c>
      <c r="C102" t="s">
        <v>9</v>
      </c>
      <c r="D102" t="s">
        <v>10</v>
      </c>
      <c r="E102" t="s">
        <v>187</v>
      </c>
      <c r="F102" s="2">
        <v>44163490000</v>
      </c>
      <c r="G102" s="2">
        <v>0</v>
      </c>
      <c r="H102" s="2">
        <v>44163490000</v>
      </c>
      <c r="I102" s="2">
        <v>72219111</v>
      </c>
      <c r="J102" s="2">
        <v>0</v>
      </c>
      <c r="K102" s="2">
        <v>72219111</v>
      </c>
      <c r="L102" s="2">
        <v>54553715</v>
      </c>
      <c r="M102" s="2">
        <v>0</v>
      </c>
      <c r="N102" s="2">
        <v>54553715</v>
      </c>
      <c r="O102" s="15">
        <v>0.1</v>
      </c>
      <c r="P102" s="2">
        <v>0</v>
      </c>
      <c r="Q102" s="13">
        <v>0.15</v>
      </c>
      <c r="R102" s="15">
        <v>0</v>
      </c>
      <c r="S102" s="2">
        <v>8183057.25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11183057.25</v>
      </c>
      <c r="AD102" s="4">
        <f t="shared" si="1"/>
        <v>11183057.25</v>
      </c>
      <c r="AE102" t="s">
        <v>75</v>
      </c>
      <c r="AF102"/>
      <c r="AG102"/>
      <c r="AH102"/>
      <c r="AI102"/>
      <c r="AJ102"/>
      <c r="AK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:51" x14ac:dyDescent="0.25">
      <c r="A103" s="20">
        <v>916</v>
      </c>
      <c r="B103" t="s">
        <v>289</v>
      </c>
      <c r="C103" t="s">
        <v>9</v>
      </c>
      <c r="D103" t="s">
        <v>28</v>
      </c>
      <c r="E103" t="s">
        <v>188</v>
      </c>
      <c r="F103" s="2">
        <v>22503253000</v>
      </c>
      <c r="G103" s="2">
        <v>0</v>
      </c>
      <c r="H103" s="2">
        <v>22503253000</v>
      </c>
      <c r="I103" s="2">
        <v>61544196</v>
      </c>
      <c r="J103" s="2">
        <v>0</v>
      </c>
      <c r="K103" s="2">
        <v>61544196</v>
      </c>
      <c r="L103" s="2">
        <v>52542894.799999997</v>
      </c>
      <c r="M103" s="2">
        <v>0</v>
      </c>
      <c r="N103" s="2">
        <v>52542894.799999997</v>
      </c>
      <c r="O103" s="15">
        <v>0.1</v>
      </c>
      <c r="P103" s="2">
        <v>0</v>
      </c>
      <c r="Q103" s="13">
        <v>0.15</v>
      </c>
      <c r="R103" s="15">
        <v>0</v>
      </c>
      <c r="S103" s="2">
        <v>7881434.2199999997</v>
      </c>
      <c r="T103" s="2">
        <v>3000000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10881434.220000001</v>
      </c>
      <c r="AD103" s="4">
        <f t="shared" si="1"/>
        <v>10881434.220000001</v>
      </c>
      <c r="AE103" t="s">
        <v>82</v>
      </c>
      <c r="AF103"/>
      <c r="AG103"/>
      <c r="AH103"/>
      <c r="AI103"/>
      <c r="AJ103"/>
      <c r="AK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51" x14ac:dyDescent="0.25">
      <c r="A104" s="20">
        <v>923</v>
      </c>
      <c r="B104" t="s">
        <v>288</v>
      </c>
      <c r="C104" t="s">
        <v>2</v>
      </c>
      <c r="D104" t="s">
        <v>212</v>
      </c>
      <c r="E104" t="s">
        <v>207</v>
      </c>
      <c r="F104" s="2">
        <v>19741251000</v>
      </c>
      <c r="G104" s="2">
        <v>0</v>
      </c>
      <c r="H104" s="2">
        <v>19741251000</v>
      </c>
      <c r="I104" s="2">
        <v>45474782</v>
      </c>
      <c r="J104" s="2">
        <v>0</v>
      </c>
      <c r="K104" s="2">
        <v>45474782</v>
      </c>
      <c r="L104" s="2">
        <v>37578281.600000001</v>
      </c>
      <c r="M104" s="2">
        <v>0</v>
      </c>
      <c r="N104" s="2">
        <v>37578281.600000001</v>
      </c>
      <c r="O104" s="15">
        <v>0.1</v>
      </c>
      <c r="P104" s="2">
        <v>0</v>
      </c>
      <c r="Q104" s="13">
        <v>0.3</v>
      </c>
      <c r="R104" s="15">
        <v>0</v>
      </c>
      <c r="S104" s="2">
        <v>11273484.48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11273484.48</v>
      </c>
      <c r="AD104" s="4">
        <f t="shared" si="1"/>
        <v>11273484.48</v>
      </c>
      <c r="AE104" t="s">
        <v>260</v>
      </c>
      <c r="AF104"/>
      <c r="AG104"/>
      <c r="AH104"/>
      <c r="AI104"/>
      <c r="AJ104"/>
      <c r="AK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51" x14ac:dyDescent="0.25">
      <c r="A105" s="20">
        <v>924</v>
      </c>
      <c r="B105" t="s">
        <v>289</v>
      </c>
      <c r="C105" t="s">
        <v>9</v>
      </c>
      <c r="D105" t="s">
        <v>16</v>
      </c>
      <c r="E105" t="s">
        <v>189</v>
      </c>
      <c r="F105" s="2">
        <v>30574559000</v>
      </c>
      <c r="G105" s="2">
        <v>0</v>
      </c>
      <c r="H105" s="2">
        <v>30574559000</v>
      </c>
      <c r="I105" s="2">
        <v>51903195</v>
      </c>
      <c r="J105" s="2">
        <v>0</v>
      </c>
      <c r="K105" s="2">
        <v>51903195</v>
      </c>
      <c r="L105" s="2">
        <v>39673371.399999999</v>
      </c>
      <c r="M105" s="2">
        <v>0</v>
      </c>
      <c r="N105" s="2">
        <v>39673371.399999999</v>
      </c>
      <c r="O105" s="15">
        <v>0.1</v>
      </c>
      <c r="P105" s="2">
        <v>0</v>
      </c>
      <c r="Q105" s="13">
        <v>0.15</v>
      </c>
      <c r="R105" s="15">
        <v>0</v>
      </c>
      <c r="S105" s="2">
        <v>5951005.71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8951005.7100000009</v>
      </c>
      <c r="AD105" s="4">
        <f t="shared" si="1"/>
        <v>8951005.7100000009</v>
      </c>
      <c r="AE105" t="s">
        <v>18</v>
      </c>
      <c r="AF105"/>
      <c r="AG105"/>
      <c r="AH105"/>
      <c r="AI105"/>
      <c r="AJ105"/>
      <c r="AK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51" x14ac:dyDescent="0.25">
      <c r="A106" s="20">
        <v>934</v>
      </c>
      <c r="B106" t="s">
        <v>289</v>
      </c>
      <c r="C106" t="s">
        <v>2</v>
      </c>
      <c r="D106" t="s">
        <v>332</v>
      </c>
      <c r="E106" t="s">
        <v>190</v>
      </c>
      <c r="F106" s="2">
        <v>36799600400</v>
      </c>
      <c r="G106" s="2">
        <v>8690020000</v>
      </c>
      <c r="H106" s="2">
        <v>28109580400</v>
      </c>
      <c r="I106" s="2">
        <v>90213521</v>
      </c>
      <c r="J106" s="2">
        <v>14802963</v>
      </c>
      <c r="K106" s="2">
        <v>75410558</v>
      </c>
      <c r="L106" s="2">
        <v>75493680.840000004</v>
      </c>
      <c r="M106" s="2">
        <v>11326955</v>
      </c>
      <c r="N106" s="2">
        <v>64166725.840000004</v>
      </c>
      <c r="O106" s="15">
        <v>0.1</v>
      </c>
      <c r="P106" s="2">
        <v>1132695.5</v>
      </c>
      <c r="Q106" s="13">
        <v>0.2</v>
      </c>
      <c r="R106" s="15">
        <v>0</v>
      </c>
      <c r="S106" s="2">
        <v>12833345.168</v>
      </c>
      <c r="T106" s="2">
        <v>4000000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17966040.668000001</v>
      </c>
      <c r="AD106" s="4">
        <f t="shared" si="1"/>
        <v>17966040.668000001</v>
      </c>
      <c r="AE106" t="s">
        <v>48</v>
      </c>
      <c r="AF106"/>
      <c r="AG106"/>
      <c r="AH106"/>
      <c r="AI106"/>
      <c r="AJ106"/>
      <c r="AK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51" x14ac:dyDescent="0.25">
      <c r="A107" s="20">
        <v>943</v>
      </c>
      <c r="B107" t="s">
        <v>289</v>
      </c>
      <c r="C107" t="s">
        <v>9</v>
      </c>
      <c r="D107" t="s">
        <v>16</v>
      </c>
      <c r="E107" t="s">
        <v>193</v>
      </c>
      <c r="F107" s="2">
        <v>20219791000</v>
      </c>
      <c r="G107" s="2">
        <v>0</v>
      </c>
      <c r="H107" s="2">
        <v>20219791000</v>
      </c>
      <c r="I107" s="2">
        <v>40454041</v>
      </c>
      <c r="J107" s="2">
        <v>0</v>
      </c>
      <c r="K107" s="2">
        <v>40454041</v>
      </c>
      <c r="L107" s="2">
        <v>32366124.600000001</v>
      </c>
      <c r="M107" s="2">
        <v>0</v>
      </c>
      <c r="N107" s="2">
        <v>32366124.600000001</v>
      </c>
      <c r="O107" s="15">
        <v>0.1</v>
      </c>
      <c r="P107" s="2">
        <v>0</v>
      </c>
      <c r="Q107" s="13">
        <v>0.15</v>
      </c>
      <c r="R107" s="15">
        <v>0</v>
      </c>
      <c r="S107" s="2">
        <v>4854918.6900000004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7854918.6900000004</v>
      </c>
      <c r="AD107" s="4">
        <f t="shared" si="1"/>
        <v>7854918.6900000004</v>
      </c>
      <c r="AE107" t="s">
        <v>33</v>
      </c>
      <c r="AF107"/>
      <c r="AG107"/>
      <c r="AH107"/>
      <c r="AI107"/>
      <c r="AJ107"/>
      <c r="AK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51" x14ac:dyDescent="0.25">
      <c r="A108" s="20">
        <v>957</v>
      </c>
      <c r="B108" t="s">
        <v>289</v>
      </c>
      <c r="C108" t="s">
        <v>2</v>
      </c>
      <c r="D108" t="s">
        <v>332</v>
      </c>
      <c r="E108" t="s">
        <v>194</v>
      </c>
      <c r="F108" s="2">
        <v>33113888000</v>
      </c>
      <c r="G108" s="2">
        <v>4918423000</v>
      </c>
      <c r="H108" s="2">
        <v>28195465000</v>
      </c>
      <c r="I108" s="2">
        <v>68094559</v>
      </c>
      <c r="J108" s="2">
        <v>9344292</v>
      </c>
      <c r="K108" s="2">
        <v>58750267</v>
      </c>
      <c r="L108" s="2">
        <v>54849003.799999997</v>
      </c>
      <c r="M108" s="2">
        <v>7376922.7999999998</v>
      </c>
      <c r="N108" s="2">
        <v>47472081</v>
      </c>
      <c r="O108" s="15">
        <v>0.1</v>
      </c>
      <c r="P108" s="2">
        <v>737692.28</v>
      </c>
      <c r="Q108" s="13">
        <v>0.15</v>
      </c>
      <c r="R108" s="15">
        <v>0</v>
      </c>
      <c r="S108" s="2">
        <v>7120812.1500000004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10858504.43</v>
      </c>
      <c r="AD108" s="4">
        <f t="shared" si="1"/>
        <v>10858504.43</v>
      </c>
      <c r="AE108" t="s">
        <v>102</v>
      </c>
      <c r="AF108"/>
      <c r="AG108"/>
      <c r="AH108"/>
      <c r="AI108"/>
      <c r="AJ108"/>
      <c r="AK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51" x14ac:dyDescent="0.25">
      <c r="A109" s="20">
        <v>962</v>
      </c>
      <c r="B109" t="s">
        <v>288</v>
      </c>
      <c r="C109" t="s">
        <v>2</v>
      </c>
      <c r="D109" t="s">
        <v>333</v>
      </c>
      <c r="E109" t="s">
        <v>196</v>
      </c>
      <c r="F109" s="2">
        <v>54507479000</v>
      </c>
      <c r="G109" s="2">
        <v>0</v>
      </c>
      <c r="H109" s="2">
        <v>54507479000</v>
      </c>
      <c r="I109" s="2">
        <v>88322669</v>
      </c>
      <c r="J109" s="2">
        <v>0</v>
      </c>
      <c r="K109" s="2">
        <v>88322669</v>
      </c>
      <c r="L109" s="2">
        <v>66519677.399999999</v>
      </c>
      <c r="M109" s="2">
        <v>0</v>
      </c>
      <c r="N109" s="2">
        <v>66519677.399999999</v>
      </c>
      <c r="O109" s="15">
        <v>0.1</v>
      </c>
      <c r="P109" s="2">
        <v>0</v>
      </c>
      <c r="Q109" s="13">
        <v>0.3</v>
      </c>
      <c r="R109" s="15">
        <v>0</v>
      </c>
      <c r="S109" s="2">
        <v>19955903.219999999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19955903.219999999</v>
      </c>
      <c r="AD109" s="4">
        <f t="shared" si="1"/>
        <v>19955903.219999999</v>
      </c>
      <c r="AE109" t="s">
        <v>94</v>
      </c>
      <c r="AF109"/>
      <c r="AG109"/>
      <c r="AH109"/>
      <c r="AI109"/>
      <c r="AJ109"/>
      <c r="AK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51" x14ac:dyDescent="0.25">
      <c r="A110" s="20">
        <v>967</v>
      </c>
      <c r="B110" t="s">
        <v>288</v>
      </c>
      <c r="C110" t="s">
        <v>2</v>
      </c>
      <c r="D110" t="s">
        <v>332</v>
      </c>
      <c r="E110" t="s">
        <v>197</v>
      </c>
      <c r="F110" s="2">
        <v>65720549000</v>
      </c>
      <c r="G110" s="2">
        <v>0</v>
      </c>
      <c r="H110" s="2">
        <v>65720549000</v>
      </c>
      <c r="I110" s="2">
        <v>109860033</v>
      </c>
      <c r="J110" s="2">
        <v>0</v>
      </c>
      <c r="K110" s="2">
        <v>109860033</v>
      </c>
      <c r="L110" s="2">
        <v>83571813.400000006</v>
      </c>
      <c r="M110" s="2">
        <v>0</v>
      </c>
      <c r="N110" s="2">
        <v>83571813.400000006</v>
      </c>
      <c r="O110" s="15">
        <v>0.1</v>
      </c>
      <c r="P110" s="2">
        <v>0</v>
      </c>
      <c r="Q110" s="13">
        <v>0.3</v>
      </c>
      <c r="R110" s="15">
        <v>0</v>
      </c>
      <c r="S110" s="2">
        <v>25071544.02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25071544.02</v>
      </c>
      <c r="AD110" s="4">
        <f t="shared" si="1"/>
        <v>25071544.02</v>
      </c>
      <c r="AE110" t="s">
        <v>48</v>
      </c>
      <c r="AF110"/>
      <c r="AG110"/>
      <c r="AH110"/>
      <c r="AI110"/>
      <c r="AJ110"/>
      <c r="AK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51" x14ac:dyDescent="0.25">
      <c r="A111" s="20">
        <v>985</v>
      </c>
      <c r="B111" t="s">
        <v>289</v>
      </c>
      <c r="C111" t="s">
        <v>9</v>
      </c>
      <c r="D111" t="s">
        <v>16</v>
      </c>
      <c r="E111" t="s">
        <v>200</v>
      </c>
      <c r="F111" s="2">
        <v>43763389000</v>
      </c>
      <c r="G111" s="2">
        <v>0</v>
      </c>
      <c r="H111" s="2">
        <v>43763389000</v>
      </c>
      <c r="I111" s="2">
        <v>81620967</v>
      </c>
      <c r="J111" s="2">
        <v>0</v>
      </c>
      <c r="K111" s="2">
        <v>81620967</v>
      </c>
      <c r="L111" s="2">
        <v>64115611.399999999</v>
      </c>
      <c r="M111" s="2">
        <v>0</v>
      </c>
      <c r="N111" s="2">
        <v>64115611.399999999</v>
      </c>
      <c r="O111" s="15">
        <v>0.1</v>
      </c>
      <c r="P111" s="2">
        <v>0</v>
      </c>
      <c r="Q111" s="13">
        <v>0.2</v>
      </c>
      <c r="R111" s="15">
        <v>0</v>
      </c>
      <c r="S111" s="2">
        <v>12823122.279999999</v>
      </c>
      <c r="T111" s="2">
        <v>4000000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16823122.280000001</v>
      </c>
      <c r="AD111" s="4">
        <f t="shared" si="1"/>
        <v>16823122.280000001</v>
      </c>
      <c r="AE111" t="s">
        <v>20</v>
      </c>
      <c r="AF111"/>
      <c r="AG111"/>
      <c r="AH111"/>
      <c r="AI111"/>
      <c r="AJ111"/>
      <c r="AK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51" x14ac:dyDescent="0.25">
      <c r="A112" s="20">
        <v>999</v>
      </c>
      <c r="B112" t="s">
        <v>289</v>
      </c>
      <c r="C112" t="s">
        <v>2</v>
      </c>
      <c r="D112" t="s">
        <v>8</v>
      </c>
      <c r="E112" t="s">
        <v>202</v>
      </c>
      <c r="F112" s="2">
        <v>95387613000</v>
      </c>
      <c r="G112" s="2">
        <v>2954811000</v>
      </c>
      <c r="H112" s="2">
        <v>92432802000</v>
      </c>
      <c r="I112" s="2">
        <v>161431186</v>
      </c>
      <c r="J112" s="2">
        <v>8763251</v>
      </c>
      <c r="K112" s="2">
        <v>152667935</v>
      </c>
      <c r="L112" s="2">
        <v>123276140.8</v>
      </c>
      <c r="M112" s="2">
        <v>7581326.5999999996</v>
      </c>
      <c r="N112" s="2">
        <v>115694814.2</v>
      </c>
      <c r="O112" s="15">
        <v>0.1</v>
      </c>
      <c r="P112" s="2">
        <v>758132.66</v>
      </c>
      <c r="Q112" s="13">
        <v>0.25</v>
      </c>
      <c r="R112" s="15">
        <v>0</v>
      </c>
      <c r="S112" s="2">
        <v>28923703.550000001</v>
      </c>
      <c r="T112" s="2">
        <v>5000000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34681836.210000001</v>
      </c>
      <c r="AD112" s="4">
        <f t="shared" si="1"/>
        <v>34681836.210000001</v>
      </c>
      <c r="AE112" t="s">
        <v>53</v>
      </c>
      <c r="AF112"/>
      <c r="AG112"/>
      <c r="AH112"/>
      <c r="AI112"/>
      <c r="AJ112"/>
      <c r="AK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x14ac:dyDescent="0.25">
      <c r="A113" s="20">
        <v>1000</v>
      </c>
      <c r="B113" t="s">
        <v>289</v>
      </c>
      <c r="C113" t="s">
        <v>2</v>
      </c>
      <c r="D113" t="s">
        <v>212</v>
      </c>
      <c r="E113" t="s">
        <v>203</v>
      </c>
      <c r="F113" s="2">
        <v>21104206000</v>
      </c>
      <c r="G113" s="2">
        <v>329450000</v>
      </c>
      <c r="H113" s="2">
        <v>20774756000</v>
      </c>
      <c r="I113" s="2">
        <v>58764614</v>
      </c>
      <c r="J113" s="2">
        <v>1153077</v>
      </c>
      <c r="K113" s="2">
        <v>57611537</v>
      </c>
      <c r="L113" s="2">
        <v>50322931.600000001</v>
      </c>
      <c r="M113" s="2">
        <v>1021297</v>
      </c>
      <c r="N113" s="2">
        <v>49301634.600000001</v>
      </c>
      <c r="O113" s="15">
        <v>0.1</v>
      </c>
      <c r="P113" s="2">
        <v>102129.7</v>
      </c>
      <c r="Q113" s="13">
        <v>0.15</v>
      </c>
      <c r="R113" s="15">
        <v>0</v>
      </c>
      <c r="S113" s="2">
        <v>7395245.1900000004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10497374.890000001</v>
      </c>
      <c r="AD113" s="4">
        <f t="shared" si="1"/>
        <v>10497374.890000001</v>
      </c>
      <c r="AE113" t="s">
        <v>195</v>
      </c>
      <c r="AF113"/>
      <c r="AG113"/>
      <c r="AH113"/>
      <c r="AI113"/>
      <c r="AJ113"/>
      <c r="AK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x14ac:dyDescent="0.25">
      <c r="A114" s="20">
        <v>1002</v>
      </c>
      <c r="B114" t="s">
        <v>289</v>
      </c>
      <c r="C114" t="s">
        <v>2</v>
      </c>
      <c r="D114" t="s">
        <v>333</v>
      </c>
      <c r="E114" t="s">
        <v>204</v>
      </c>
      <c r="F114" s="2">
        <v>25476970400</v>
      </c>
      <c r="G114" s="2">
        <v>267364000</v>
      </c>
      <c r="H114" s="2">
        <v>25209606400</v>
      </c>
      <c r="I114" s="2">
        <v>65349726</v>
      </c>
      <c r="J114" s="2">
        <v>882525</v>
      </c>
      <c r="K114" s="2">
        <v>64467201</v>
      </c>
      <c r="L114" s="2">
        <v>55158937.840000004</v>
      </c>
      <c r="M114" s="2">
        <v>775579.4</v>
      </c>
      <c r="N114" s="2">
        <v>54383358.439999998</v>
      </c>
      <c r="O114" s="15">
        <v>0.1</v>
      </c>
      <c r="P114" s="2">
        <v>77557.94</v>
      </c>
      <c r="Q114" s="13">
        <v>0.15</v>
      </c>
      <c r="R114" s="15">
        <v>0</v>
      </c>
      <c r="S114" s="2">
        <v>8157503.7659999998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11235061.706</v>
      </c>
      <c r="AD114" s="4">
        <f t="shared" si="1"/>
        <v>11235061.706</v>
      </c>
      <c r="AE114" t="s">
        <v>176</v>
      </c>
      <c r="AF114"/>
      <c r="AG114"/>
      <c r="AH114"/>
      <c r="AI114"/>
      <c r="AJ114"/>
      <c r="AK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 x14ac:dyDescent="0.25">
      <c r="A115" s="20">
        <v>1004</v>
      </c>
      <c r="B115" t="s">
        <v>289</v>
      </c>
      <c r="C115" t="s">
        <v>9</v>
      </c>
      <c r="D115" t="s">
        <v>28</v>
      </c>
      <c r="E115" t="s">
        <v>205</v>
      </c>
      <c r="F115" s="2">
        <v>24151001000</v>
      </c>
      <c r="G115" s="2">
        <v>0</v>
      </c>
      <c r="H115" s="2">
        <v>24151001000</v>
      </c>
      <c r="I115" s="2">
        <v>46972267</v>
      </c>
      <c r="J115" s="2">
        <v>0</v>
      </c>
      <c r="K115" s="2">
        <v>46972267</v>
      </c>
      <c r="L115" s="2">
        <v>37311866.600000001</v>
      </c>
      <c r="M115" s="2">
        <v>0</v>
      </c>
      <c r="N115" s="2">
        <v>37311866.600000001</v>
      </c>
      <c r="O115" s="15">
        <v>0.1</v>
      </c>
      <c r="P115" s="2">
        <v>0</v>
      </c>
      <c r="Q115" s="13">
        <v>0.15</v>
      </c>
      <c r="R115" s="15">
        <v>0</v>
      </c>
      <c r="S115" s="2">
        <v>5596779.9900000002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8596779.9900000002</v>
      </c>
      <c r="AD115" s="4">
        <f t="shared" si="1"/>
        <v>8596779.9900000002</v>
      </c>
      <c r="AE115" t="s">
        <v>34</v>
      </c>
      <c r="AF115"/>
      <c r="AG115"/>
      <c r="AH115"/>
      <c r="AI115"/>
      <c r="AJ115"/>
      <c r="AK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 x14ac:dyDescent="0.25">
      <c r="A116" s="20">
        <v>1012</v>
      </c>
      <c r="B116" t="s">
        <v>289</v>
      </c>
      <c r="C116" t="s">
        <v>2</v>
      </c>
      <c r="D116" t="s">
        <v>8</v>
      </c>
      <c r="E116" t="s">
        <v>208</v>
      </c>
      <c r="F116" s="2">
        <v>257403086000</v>
      </c>
      <c r="G116" s="2">
        <v>3072122000</v>
      </c>
      <c r="H116" s="2">
        <v>254330964000</v>
      </c>
      <c r="I116" s="2">
        <v>406604730</v>
      </c>
      <c r="J116" s="2">
        <v>8356290</v>
      </c>
      <c r="K116" s="2">
        <v>398248440</v>
      </c>
      <c r="L116" s="2">
        <v>303643495.60000002</v>
      </c>
      <c r="M116" s="2">
        <v>7127441.2000000002</v>
      </c>
      <c r="N116" s="2">
        <v>296516054.39999998</v>
      </c>
      <c r="O116" s="15">
        <v>0.1</v>
      </c>
      <c r="P116" s="2">
        <v>712744.12</v>
      </c>
      <c r="Q116" s="13">
        <v>0.25</v>
      </c>
      <c r="R116" s="15">
        <v>0.5</v>
      </c>
      <c r="S116" s="2">
        <v>110758027.2</v>
      </c>
      <c r="T116" s="2">
        <v>7000000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118470771.31999999</v>
      </c>
      <c r="AD116" s="4">
        <f t="shared" si="1"/>
        <v>118470771.31999999</v>
      </c>
      <c r="AE116" t="s">
        <v>49</v>
      </c>
      <c r="AF116"/>
      <c r="AG116"/>
      <c r="AH116"/>
      <c r="AI116"/>
      <c r="AJ116"/>
      <c r="AK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x14ac:dyDescent="0.25">
      <c r="A117" s="20">
        <v>1014</v>
      </c>
      <c r="B117" t="s">
        <v>288</v>
      </c>
      <c r="C117" t="s">
        <v>2</v>
      </c>
      <c r="D117" t="s">
        <v>332</v>
      </c>
      <c r="E117" t="s">
        <v>209</v>
      </c>
      <c r="F117" s="2">
        <v>11354759000</v>
      </c>
      <c r="G117" s="2">
        <v>0</v>
      </c>
      <c r="H117" s="2">
        <v>11354759000</v>
      </c>
      <c r="I117" s="2">
        <v>33252170</v>
      </c>
      <c r="J117" s="2">
        <v>0</v>
      </c>
      <c r="K117" s="2">
        <v>33252170</v>
      </c>
      <c r="L117" s="2">
        <v>28710266.399999999</v>
      </c>
      <c r="M117" s="2">
        <v>0</v>
      </c>
      <c r="N117" s="2">
        <v>28710266.399999999</v>
      </c>
      <c r="O117" s="15">
        <v>0.1</v>
      </c>
      <c r="P117" s="2">
        <v>0</v>
      </c>
      <c r="Q117" s="13">
        <v>0.3</v>
      </c>
      <c r="R117" s="15">
        <v>0</v>
      </c>
      <c r="S117" s="2">
        <v>8613079.9199999999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8613079.9199999999</v>
      </c>
      <c r="AD117" s="4">
        <f t="shared" si="1"/>
        <v>8613079.9199999999</v>
      </c>
      <c r="AE117" t="s">
        <v>48</v>
      </c>
      <c r="AF117"/>
      <c r="AG117"/>
      <c r="AH117"/>
      <c r="AI117"/>
      <c r="AJ117"/>
      <c r="AK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 x14ac:dyDescent="0.25">
      <c r="A118" s="20">
        <v>1018</v>
      </c>
      <c r="B118" t="s">
        <v>288</v>
      </c>
      <c r="C118" t="s">
        <v>2</v>
      </c>
      <c r="D118" t="s">
        <v>212</v>
      </c>
      <c r="E118" t="s">
        <v>210</v>
      </c>
      <c r="F118" s="2">
        <v>222598273000</v>
      </c>
      <c r="G118" s="2">
        <v>0</v>
      </c>
      <c r="H118" s="2">
        <v>222598273000</v>
      </c>
      <c r="I118" s="2">
        <v>342141627</v>
      </c>
      <c r="J118" s="2">
        <v>0</v>
      </c>
      <c r="K118" s="2">
        <v>342141627</v>
      </c>
      <c r="L118" s="2">
        <v>253102317.80000001</v>
      </c>
      <c r="M118" s="2">
        <v>0</v>
      </c>
      <c r="N118" s="2">
        <v>253102317.80000001</v>
      </c>
      <c r="O118" s="15">
        <v>0.1</v>
      </c>
      <c r="P118" s="2">
        <v>0</v>
      </c>
      <c r="Q118" s="13">
        <v>0.3</v>
      </c>
      <c r="R118" s="15">
        <v>0.45</v>
      </c>
      <c r="S118" s="2">
        <v>91396043.010000005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91396043.010000005</v>
      </c>
      <c r="AD118" s="4">
        <f t="shared" si="1"/>
        <v>91396043.010000005</v>
      </c>
      <c r="AE118" t="s">
        <v>195</v>
      </c>
      <c r="AF118"/>
      <c r="AG118"/>
      <c r="AH118"/>
      <c r="AI118"/>
      <c r="AJ118"/>
      <c r="AK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 x14ac:dyDescent="0.25">
      <c r="A119" s="20">
        <v>1022</v>
      </c>
      <c r="B119" t="s">
        <v>289</v>
      </c>
      <c r="C119" t="s">
        <v>9</v>
      </c>
      <c r="D119" t="s">
        <v>10</v>
      </c>
      <c r="E119" t="s">
        <v>211</v>
      </c>
      <c r="F119" s="2">
        <v>42364603000</v>
      </c>
      <c r="G119" s="2">
        <v>0</v>
      </c>
      <c r="H119" s="2">
        <v>42364603000</v>
      </c>
      <c r="I119" s="2">
        <v>87070332</v>
      </c>
      <c r="J119" s="2">
        <v>0</v>
      </c>
      <c r="K119" s="2">
        <v>87070332</v>
      </c>
      <c r="L119" s="2">
        <v>70124490.799999997</v>
      </c>
      <c r="M119" s="2">
        <v>0</v>
      </c>
      <c r="N119" s="2">
        <v>70124490.799999997</v>
      </c>
      <c r="O119" s="15">
        <v>0.1</v>
      </c>
      <c r="P119" s="2">
        <v>0</v>
      </c>
      <c r="Q119" s="13">
        <v>0.2</v>
      </c>
      <c r="R119" s="15">
        <v>0</v>
      </c>
      <c r="S119" s="2">
        <v>14024898.16</v>
      </c>
      <c r="T119" s="2">
        <v>4000000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18024898.16</v>
      </c>
      <c r="AD119" s="4">
        <f t="shared" si="1"/>
        <v>18024898.16</v>
      </c>
      <c r="AE119" t="s">
        <v>201</v>
      </c>
      <c r="AF119"/>
      <c r="AG119"/>
      <c r="AH119"/>
      <c r="AI119"/>
      <c r="AJ119"/>
      <c r="AK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 x14ac:dyDescent="0.25">
      <c r="A120" s="20">
        <v>1034</v>
      </c>
      <c r="B120" t="s">
        <v>289</v>
      </c>
      <c r="C120" t="s">
        <v>9</v>
      </c>
      <c r="D120" t="s">
        <v>10</v>
      </c>
      <c r="E120" t="s">
        <v>214</v>
      </c>
      <c r="F120" s="2">
        <v>44376280000</v>
      </c>
      <c r="G120" s="2">
        <v>0</v>
      </c>
      <c r="H120" s="2">
        <v>44376280000</v>
      </c>
      <c r="I120" s="2">
        <v>95309032</v>
      </c>
      <c r="J120" s="2">
        <v>0</v>
      </c>
      <c r="K120" s="2">
        <v>95309032</v>
      </c>
      <c r="L120" s="2">
        <v>77558520</v>
      </c>
      <c r="M120" s="2">
        <v>0</v>
      </c>
      <c r="N120" s="2">
        <v>77558520</v>
      </c>
      <c r="O120" s="15">
        <v>0.1</v>
      </c>
      <c r="P120" s="2">
        <v>0</v>
      </c>
      <c r="Q120" s="13">
        <v>0.2</v>
      </c>
      <c r="R120" s="15">
        <v>0</v>
      </c>
      <c r="S120" s="2">
        <v>15511704</v>
      </c>
      <c r="T120" s="2">
        <v>4000000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19511704</v>
      </c>
      <c r="AD120" s="4">
        <f t="shared" si="1"/>
        <v>19511704</v>
      </c>
      <c r="AE120" t="s">
        <v>12</v>
      </c>
      <c r="AF120"/>
      <c r="AG120"/>
      <c r="AH120"/>
      <c r="AI120"/>
      <c r="AJ120"/>
      <c r="AK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 x14ac:dyDescent="0.25">
      <c r="A121" s="20">
        <v>1040</v>
      </c>
      <c r="B121" t="s">
        <v>289</v>
      </c>
      <c r="C121" t="s">
        <v>2</v>
      </c>
      <c r="D121" t="s">
        <v>212</v>
      </c>
      <c r="E121" t="s">
        <v>216</v>
      </c>
      <c r="F121" s="2">
        <v>47598200000</v>
      </c>
      <c r="G121" s="2">
        <v>0</v>
      </c>
      <c r="H121" s="2">
        <v>47598200000</v>
      </c>
      <c r="I121" s="2">
        <v>86040754</v>
      </c>
      <c r="J121" s="2">
        <v>0</v>
      </c>
      <c r="K121" s="2">
        <v>86040754</v>
      </c>
      <c r="L121" s="2">
        <v>67001474</v>
      </c>
      <c r="M121" s="2">
        <v>0</v>
      </c>
      <c r="N121" s="2">
        <v>67001474</v>
      </c>
      <c r="O121" s="15">
        <v>0.1</v>
      </c>
      <c r="P121" s="2">
        <v>0</v>
      </c>
      <c r="Q121" s="13">
        <v>0.2</v>
      </c>
      <c r="R121" s="15">
        <v>0</v>
      </c>
      <c r="S121" s="2">
        <v>13400294.800000001</v>
      </c>
      <c r="T121" s="2">
        <v>4000000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17400294.800000001</v>
      </c>
      <c r="AD121" s="4">
        <f t="shared" si="1"/>
        <v>17400294.800000001</v>
      </c>
      <c r="AE121" t="s">
        <v>195</v>
      </c>
      <c r="AF121"/>
      <c r="AG121"/>
      <c r="AH121"/>
      <c r="AI121"/>
      <c r="AJ121"/>
      <c r="AK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x14ac:dyDescent="0.25">
      <c r="A122" s="20">
        <v>1042</v>
      </c>
      <c r="B122" t="s">
        <v>289</v>
      </c>
      <c r="C122" t="s">
        <v>2</v>
      </c>
      <c r="D122" t="s">
        <v>212</v>
      </c>
      <c r="E122" t="s">
        <v>217</v>
      </c>
      <c r="F122" s="2">
        <v>99300139000</v>
      </c>
      <c r="G122" s="2">
        <v>0</v>
      </c>
      <c r="H122" s="2">
        <v>99300139000</v>
      </c>
      <c r="I122" s="2">
        <v>193025304</v>
      </c>
      <c r="J122" s="2">
        <v>0</v>
      </c>
      <c r="K122" s="2">
        <v>193025304</v>
      </c>
      <c r="L122" s="2">
        <v>153305248.40000001</v>
      </c>
      <c r="M122" s="2">
        <v>0</v>
      </c>
      <c r="N122" s="2">
        <v>153305248.40000001</v>
      </c>
      <c r="O122" s="15">
        <v>0.1</v>
      </c>
      <c r="P122" s="2">
        <v>0</v>
      </c>
      <c r="Q122" s="13">
        <v>0.25</v>
      </c>
      <c r="R122" s="15">
        <v>0.4</v>
      </c>
      <c r="S122" s="2">
        <v>38822099.359999999</v>
      </c>
      <c r="T122" s="2">
        <v>6000000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44822099.359999999</v>
      </c>
      <c r="AD122" s="4">
        <f t="shared" si="1"/>
        <v>44822099.359999999</v>
      </c>
      <c r="AE122" t="s">
        <v>260</v>
      </c>
      <c r="AF122"/>
      <c r="AG122"/>
      <c r="AH122"/>
      <c r="AI122"/>
      <c r="AJ122"/>
      <c r="AK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 x14ac:dyDescent="0.25">
      <c r="A123" s="20">
        <v>1044</v>
      </c>
      <c r="B123" t="s">
        <v>289</v>
      </c>
      <c r="C123" t="s">
        <v>2</v>
      </c>
      <c r="D123" t="s">
        <v>212</v>
      </c>
      <c r="E123" t="s">
        <v>218</v>
      </c>
      <c r="F123" s="2">
        <v>19126883000</v>
      </c>
      <c r="G123" s="2">
        <v>0</v>
      </c>
      <c r="H123" s="2">
        <v>19126883000</v>
      </c>
      <c r="I123" s="2">
        <v>49997452</v>
      </c>
      <c r="J123" s="2">
        <v>0</v>
      </c>
      <c r="K123" s="2">
        <v>49997452</v>
      </c>
      <c r="L123" s="2">
        <v>42346698.799999997</v>
      </c>
      <c r="M123" s="2">
        <v>0</v>
      </c>
      <c r="N123" s="2">
        <v>42346698.799999997</v>
      </c>
      <c r="O123" s="15">
        <v>0.1</v>
      </c>
      <c r="P123" s="2">
        <v>0</v>
      </c>
      <c r="Q123" s="13">
        <v>0.15</v>
      </c>
      <c r="R123" s="15">
        <v>0</v>
      </c>
      <c r="S123" s="2">
        <v>6352004.8200000003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9352004.8200000003</v>
      </c>
      <c r="AD123" s="4">
        <f t="shared" si="1"/>
        <v>9352004.8200000003</v>
      </c>
      <c r="AE123" t="s">
        <v>195</v>
      </c>
      <c r="AF123"/>
      <c r="AG123"/>
      <c r="AH123"/>
      <c r="AI123"/>
      <c r="AJ123"/>
      <c r="AK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x14ac:dyDescent="0.25">
      <c r="A124" s="20">
        <v>1045</v>
      </c>
      <c r="B124" t="s">
        <v>289</v>
      </c>
      <c r="C124" t="s">
        <v>2</v>
      </c>
      <c r="D124" t="s">
        <v>212</v>
      </c>
      <c r="E124" t="s">
        <v>219</v>
      </c>
      <c r="F124" s="2">
        <v>12407821300</v>
      </c>
      <c r="G124" s="2">
        <v>0</v>
      </c>
      <c r="H124" s="2">
        <v>12407821300</v>
      </c>
      <c r="I124" s="2">
        <v>35842129</v>
      </c>
      <c r="J124" s="2">
        <v>0</v>
      </c>
      <c r="K124" s="2">
        <v>35842129</v>
      </c>
      <c r="L124" s="2">
        <v>30879000.48</v>
      </c>
      <c r="M124" s="2">
        <v>0</v>
      </c>
      <c r="N124" s="2">
        <v>30879000.48</v>
      </c>
      <c r="O124" s="15">
        <v>0.1</v>
      </c>
      <c r="P124" s="2">
        <v>0</v>
      </c>
      <c r="Q124" s="13">
        <v>0.15</v>
      </c>
      <c r="R124" s="15">
        <v>0</v>
      </c>
      <c r="S124" s="2">
        <v>4631850.0719999997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7631850.0719999997</v>
      </c>
      <c r="AD124" s="4">
        <f t="shared" si="1"/>
        <v>7631850.0719999997</v>
      </c>
      <c r="AE124" t="s">
        <v>260</v>
      </c>
      <c r="AF124"/>
      <c r="AG124"/>
      <c r="AH124"/>
      <c r="AI124"/>
      <c r="AJ124"/>
      <c r="AK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 x14ac:dyDescent="0.25">
      <c r="A125" s="20">
        <v>1046</v>
      </c>
      <c r="B125" t="s">
        <v>289</v>
      </c>
      <c r="C125" t="s">
        <v>2</v>
      </c>
      <c r="D125" t="s">
        <v>212</v>
      </c>
      <c r="E125" t="s">
        <v>220</v>
      </c>
      <c r="F125" s="2">
        <v>388066110000</v>
      </c>
      <c r="G125" s="2">
        <v>0</v>
      </c>
      <c r="H125" s="2">
        <v>388066110000</v>
      </c>
      <c r="I125" s="2">
        <v>629333063</v>
      </c>
      <c r="J125" s="2">
        <v>0</v>
      </c>
      <c r="K125" s="2">
        <v>629333063</v>
      </c>
      <c r="L125" s="2">
        <v>474106619</v>
      </c>
      <c r="M125" s="2">
        <v>0</v>
      </c>
      <c r="N125" s="2">
        <v>474106619</v>
      </c>
      <c r="O125" s="15">
        <v>0.1</v>
      </c>
      <c r="P125" s="2">
        <v>0</v>
      </c>
      <c r="Q125" s="13">
        <v>0.25</v>
      </c>
      <c r="R125" s="15">
        <v>0.5</v>
      </c>
      <c r="S125" s="2">
        <v>199553309.5</v>
      </c>
      <c r="T125" s="2">
        <v>7000000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206553309.5</v>
      </c>
      <c r="AD125" s="4">
        <f t="shared" si="1"/>
        <v>206553309.5</v>
      </c>
      <c r="AE125" t="s">
        <v>195</v>
      </c>
      <c r="AF125"/>
      <c r="AG125"/>
      <c r="AH125"/>
      <c r="AI125"/>
      <c r="AJ125"/>
      <c r="AK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 x14ac:dyDescent="0.25">
      <c r="A126" s="20">
        <v>1047</v>
      </c>
      <c r="B126" t="s">
        <v>289</v>
      </c>
      <c r="C126" t="s">
        <v>2</v>
      </c>
      <c r="D126" t="s">
        <v>212</v>
      </c>
      <c r="E126" t="s">
        <v>221</v>
      </c>
      <c r="F126" s="2">
        <v>20945665000</v>
      </c>
      <c r="G126" s="2">
        <v>0</v>
      </c>
      <c r="H126" s="2">
        <v>20945665000</v>
      </c>
      <c r="I126" s="2">
        <v>46828915</v>
      </c>
      <c r="J126" s="2">
        <v>0</v>
      </c>
      <c r="K126" s="2">
        <v>46828915</v>
      </c>
      <c r="L126" s="2">
        <v>38450649</v>
      </c>
      <c r="M126" s="2">
        <v>0</v>
      </c>
      <c r="N126" s="2">
        <v>38450649</v>
      </c>
      <c r="O126" s="15">
        <v>0.1</v>
      </c>
      <c r="P126" s="2">
        <v>0</v>
      </c>
      <c r="Q126" s="13">
        <v>0.15</v>
      </c>
      <c r="R126" s="15">
        <v>0</v>
      </c>
      <c r="S126" s="2">
        <v>5767597.3499999996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8767597.3499999996</v>
      </c>
      <c r="AD126" s="4">
        <f t="shared" si="1"/>
        <v>8767597.3499999996</v>
      </c>
      <c r="AE126" t="s">
        <v>260</v>
      </c>
      <c r="AF126"/>
      <c r="AG126"/>
      <c r="AH126"/>
      <c r="AI126"/>
      <c r="AJ126"/>
      <c r="AK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x14ac:dyDescent="0.25">
      <c r="A127" s="20">
        <v>1048</v>
      </c>
      <c r="B127" t="s">
        <v>289</v>
      </c>
      <c r="C127" t="s">
        <v>2</v>
      </c>
      <c r="D127" t="s">
        <v>212</v>
      </c>
      <c r="E127" t="s">
        <v>222</v>
      </c>
      <c r="F127" s="2">
        <v>22005785000</v>
      </c>
      <c r="G127" s="2">
        <v>0</v>
      </c>
      <c r="H127" s="2">
        <v>22005785000</v>
      </c>
      <c r="I127" s="2">
        <v>50202851</v>
      </c>
      <c r="J127" s="2">
        <v>0</v>
      </c>
      <c r="K127" s="2">
        <v>50202851</v>
      </c>
      <c r="L127" s="2">
        <v>41400537</v>
      </c>
      <c r="M127" s="2">
        <v>0</v>
      </c>
      <c r="N127" s="2">
        <v>41400537</v>
      </c>
      <c r="O127" s="15">
        <v>0.1</v>
      </c>
      <c r="P127" s="2">
        <v>0</v>
      </c>
      <c r="Q127" s="13">
        <v>0.15</v>
      </c>
      <c r="R127" s="15">
        <v>0</v>
      </c>
      <c r="S127" s="2">
        <v>6210080.5499999998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9210080.5500000007</v>
      </c>
      <c r="AD127" s="4">
        <f t="shared" si="1"/>
        <v>9210080.5500000007</v>
      </c>
      <c r="AE127" t="s">
        <v>260</v>
      </c>
      <c r="AF127"/>
      <c r="AG127"/>
      <c r="AH127"/>
      <c r="AI127"/>
      <c r="AJ127"/>
      <c r="AK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 x14ac:dyDescent="0.25">
      <c r="A128" s="20">
        <v>1057</v>
      </c>
      <c r="B128" t="s">
        <v>288</v>
      </c>
      <c r="C128" t="s">
        <v>9</v>
      </c>
      <c r="D128" t="s">
        <v>28</v>
      </c>
      <c r="E128" t="s">
        <v>223</v>
      </c>
      <c r="F128" s="2">
        <v>23844640000</v>
      </c>
      <c r="G128" s="2">
        <v>0</v>
      </c>
      <c r="H128" s="2">
        <v>23844640000</v>
      </c>
      <c r="I128" s="2">
        <v>60291824</v>
      </c>
      <c r="J128" s="2">
        <v>0</v>
      </c>
      <c r="K128" s="2">
        <v>60291824</v>
      </c>
      <c r="L128" s="2">
        <v>50753968</v>
      </c>
      <c r="M128" s="2">
        <v>0</v>
      </c>
      <c r="N128" s="2">
        <v>50753968</v>
      </c>
      <c r="O128" s="15">
        <v>0.1</v>
      </c>
      <c r="P128" s="2">
        <v>0</v>
      </c>
      <c r="Q128" s="13">
        <v>0.3</v>
      </c>
      <c r="R128" s="15">
        <v>0</v>
      </c>
      <c r="S128" s="2">
        <v>15226190.4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15226190.4</v>
      </c>
      <c r="AD128" s="4">
        <f t="shared" si="1"/>
        <v>15226190.4</v>
      </c>
      <c r="AE128" t="s">
        <v>34</v>
      </c>
      <c r="AF128"/>
      <c r="AG128"/>
      <c r="AH128"/>
      <c r="AI128"/>
      <c r="AJ128"/>
      <c r="AK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 x14ac:dyDescent="0.25">
      <c r="A129" s="20">
        <v>1063</v>
      </c>
      <c r="B129" t="s">
        <v>289</v>
      </c>
      <c r="C129" t="s">
        <v>9</v>
      </c>
      <c r="D129" t="s">
        <v>10</v>
      </c>
      <c r="E129" t="s">
        <v>224</v>
      </c>
      <c r="F129" s="2">
        <v>22844923000</v>
      </c>
      <c r="G129" s="2">
        <v>0</v>
      </c>
      <c r="H129" s="2">
        <v>22844923000</v>
      </c>
      <c r="I129" s="2">
        <v>51586554</v>
      </c>
      <c r="J129" s="2">
        <v>0</v>
      </c>
      <c r="K129" s="2">
        <v>51586554</v>
      </c>
      <c r="L129" s="2">
        <v>42448584.799999997</v>
      </c>
      <c r="M129" s="2">
        <v>0</v>
      </c>
      <c r="N129" s="2">
        <v>42448584.799999997</v>
      </c>
      <c r="O129" s="15">
        <v>0.1</v>
      </c>
      <c r="P129" s="2">
        <v>0</v>
      </c>
      <c r="Q129" s="13">
        <v>0.15</v>
      </c>
      <c r="R129" s="15">
        <v>0</v>
      </c>
      <c r="S129" s="2">
        <v>6367287.7199999997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9367287.7200000007</v>
      </c>
      <c r="AD129" s="4">
        <f t="shared" si="1"/>
        <v>9367287.7200000007</v>
      </c>
      <c r="AE129" t="s">
        <v>75</v>
      </c>
      <c r="AF129"/>
      <c r="AG129"/>
      <c r="AH129"/>
      <c r="AI129"/>
      <c r="AJ129"/>
      <c r="AK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 x14ac:dyDescent="0.25">
      <c r="A130" s="20">
        <v>1064</v>
      </c>
      <c r="B130" t="s">
        <v>289</v>
      </c>
      <c r="C130" t="s">
        <v>2</v>
      </c>
      <c r="D130" t="s">
        <v>333</v>
      </c>
      <c r="E130" t="s">
        <v>225</v>
      </c>
      <c r="F130" s="2">
        <v>56009948000</v>
      </c>
      <c r="G130" s="2">
        <v>6722929000</v>
      </c>
      <c r="H130" s="2">
        <v>49287019000</v>
      </c>
      <c r="I130" s="2">
        <v>108913169</v>
      </c>
      <c r="J130" s="2">
        <v>17218931</v>
      </c>
      <c r="K130" s="2">
        <v>91694238</v>
      </c>
      <c r="L130" s="2">
        <v>86509189.799999997</v>
      </c>
      <c r="M130" s="2">
        <v>14529759.4</v>
      </c>
      <c r="N130" s="2">
        <v>71979430.400000006</v>
      </c>
      <c r="O130" s="15">
        <v>0.1</v>
      </c>
      <c r="P130" s="2">
        <v>1452975.94</v>
      </c>
      <c r="Q130" s="13">
        <v>0.2</v>
      </c>
      <c r="R130" s="15">
        <v>0</v>
      </c>
      <c r="S130" s="2">
        <v>14395886.08</v>
      </c>
      <c r="T130" s="2">
        <v>4000000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19848862.02</v>
      </c>
      <c r="AD130" s="4">
        <f t="shared" si="1"/>
        <v>19848862.02</v>
      </c>
      <c r="AE130" t="s">
        <v>94</v>
      </c>
      <c r="AF130"/>
      <c r="AG130"/>
      <c r="AH130"/>
      <c r="AI130"/>
      <c r="AJ130"/>
      <c r="AK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x14ac:dyDescent="0.25">
      <c r="A131" s="20">
        <v>1101</v>
      </c>
      <c r="B131" t="s">
        <v>289</v>
      </c>
      <c r="C131" t="s">
        <v>9</v>
      </c>
      <c r="D131" t="s">
        <v>10</v>
      </c>
      <c r="E131" t="s">
        <v>226</v>
      </c>
      <c r="F131" s="2">
        <v>65751939000</v>
      </c>
      <c r="G131" s="2">
        <v>0</v>
      </c>
      <c r="H131" s="2">
        <v>65751939000</v>
      </c>
      <c r="I131" s="2">
        <v>124059571</v>
      </c>
      <c r="J131" s="2">
        <v>0</v>
      </c>
      <c r="K131" s="2">
        <v>124059571</v>
      </c>
      <c r="L131" s="2">
        <v>97758795.400000006</v>
      </c>
      <c r="M131" s="2">
        <v>0</v>
      </c>
      <c r="N131" s="2">
        <v>97758795.400000006</v>
      </c>
      <c r="O131" s="15">
        <v>0.1</v>
      </c>
      <c r="P131" s="2">
        <v>0</v>
      </c>
      <c r="Q131" s="13">
        <v>0.2</v>
      </c>
      <c r="R131" s="15">
        <v>0</v>
      </c>
      <c r="S131" s="2">
        <v>19551759.079999998</v>
      </c>
      <c r="T131" s="2">
        <v>4000000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23551759.079999998</v>
      </c>
      <c r="AD131" s="4">
        <f t="shared" ref="AD131:AD194" si="2">AB131+AC131</f>
        <v>23551759.079999998</v>
      </c>
      <c r="AE131" t="s">
        <v>67</v>
      </c>
      <c r="AF131"/>
      <c r="AG131"/>
      <c r="AH131"/>
      <c r="AI131"/>
      <c r="AJ131"/>
      <c r="AK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 x14ac:dyDescent="0.25">
      <c r="A132" s="20">
        <v>1107</v>
      </c>
      <c r="B132" t="s">
        <v>289</v>
      </c>
      <c r="C132" t="s">
        <v>2</v>
      </c>
      <c r="D132" t="s">
        <v>212</v>
      </c>
      <c r="E132" t="s">
        <v>227</v>
      </c>
      <c r="F132" s="2">
        <v>48027896600</v>
      </c>
      <c r="G132" s="2">
        <v>1970150000</v>
      </c>
      <c r="H132" s="2">
        <v>46057746600</v>
      </c>
      <c r="I132" s="2">
        <v>97252103</v>
      </c>
      <c r="J132" s="2">
        <v>3008430</v>
      </c>
      <c r="K132" s="2">
        <v>94243673</v>
      </c>
      <c r="L132" s="2">
        <v>78040944.359999999</v>
      </c>
      <c r="M132" s="2">
        <v>2220370</v>
      </c>
      <c r="N132" s="2">
        <v>75820574.359999999</v>
      </c>
      <c r="O132" s="15">
        <v>0.1</v>
      </c>
      <c r="P132" s="2">
        <v>222037</v>
      </c>
      <c r="Q132" s="13">
        <v>0.2</v>
      </c>
      <c r="R132" s="15">
        <v>0</v>
      </c>
      <c r="S132" s="2">
        <v>15164114.872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19386151.872000001</v>
      </c>
      <c r="AD132" s="4">
        <f t="shared" si="2"/>
        <v>19386151.872000001</v>
      </c>
      <c r="AE132" t="s">
        <v>260</v>
      </c>
      <c r="AF132"/>
      <c r="AG132"/>
      <c r="AH132"/>
      <c r="AI132"/>
      <c r="AJ132"/>
      <c r="AK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x14ac:dyDescent="0.25">
      <c r="A133" s="20">
        <v>1108</v>
      </c>
      <c r="B133" t="s">
        <v>288</v>
      </c>
      <c r="C133" t="s">
        <v>2</v>
      </c>
      <c r="D133" t="s">
        <v>212</v>
      </c>
      <c r="E133" t="s">
        <v>228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5">
        <v>0.1</v>
      </c>
      <c r="P133" s="2">
        <v>0</v>
      </c>
      <c r="Q133" s="13">
        <v>0.3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195</v>
      </c>
      <c r="AF133"/>
      <c r="AG133"/>
      <c r="AH133"/>
      <c r="AI133"/>
      <c r="AJ133"/>
      <c r="AK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 x14ac:dyDescent="0.25">
      <c r="A134" s="20">
        <v>1115</v>
      </c>
      <c r="B134" t="s">
        <v>289</v>
      </c>
      <c r="C134" t="s">
        <v>9</v>
      </c>
      <c r="D134" t="s">
        <v>10</v>
      </c>
      <c r="E134" t="s">
        <v>229</v>
      </c>
      <c r="F134" s="2">
        <v>39293686000</v>
      </c>
      <c r="G134" s="2">
        <v>0</v>
      </c>
      <c r="H134" s="2">
        <v>39293686000</v>
      </c>
      <c r="I134" s="2">
        <v>58940570</v>
      </c>
      <c r="J134" s="2">
        <v>0</v>
      </c>
      <c r="K134" s="2">
        <v>58940570</v>
      </c>
      <c r="L134" s="2">
        <v>43223095.600000001</v>
      </c>
      <c r="M134" s="2">
        <v>0</v>
      </c>
      <c r="N134" s="2">
        <v>43223095.600000001</v>
      </c>
      <c r="O134" s="15">
        <v>0.1</v>
      </c>
      <c r="P134" s="2">
        <v>0</v>
      </c>
      <c r="Q134" s="13">
        <v>0.15</v>
      </c>
      <c r="R134" s="15">
        <v>0</v>
      </c>
      <c r="S134" s="2">
        <v>6483464.3399999999</v>
      </c>
      <c r="T134" s="2">
        <v>3000000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9483464.3399999999</v>
      </c>
      <c r="AD134" s="4">
        <f t="shared" si="2"/>
        <v>9483464.3399999999</v>
      </c>
      <c r="AE134" t="s">
        <v>75</v>
      </c>
      <c r="AF134"/>
      <c r="AG134"/>
      <c r="AH134"/>
      <c r="AI134"/>
      <c r="AJ134"/>
      <c r="AK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 x14ac:dyDescent="0.25">
      <c r="A135" s="20">
        <v>1118</v>
      </c>
      <c r="B135" t="s">
        <v>289</v>
      </c>
      <c r="C135" t="s">
        <v>9</v>
      </c>
      <c r="D135" t="s">
        <v>16</v>
      </c>
      <c r="E135" t="s">
        <v>230</v>
      </c>
      <c r="F135" s="2">
        <v>28970393700</v>
      </c>
      <c r="G135" s="2">
        <v>0</v>
      </c>
      <c r="H135" s="2">
        <v>28970393700</v>
      </c>
      <c r="I135" s="2">
        <v>78377689</v>
      </c>
      <c r="J135" s="2">
        <v>0</v>
      </c>
      <c r="K135" s="2">
        <v>78377689</v>
      </c>
      <c r="L135" s="2">
        <v>66789531.520000003</v>
      </c>
      <c r="M135" s="2">
        <v>0</v>
      </c>
      <c r="N135" s="2">
        <v>66789531.520000003</v>
      </c>
      <c r="O135" s="15">
        <v>0.1</v>
      </c>
      <c r="P135" s="2">
        <v>0</v>
      </c>
      <c r="Q135" s="13">
        <v>0.2</v>
      </c>
      <c r="R135" s="15">
        <v>0</v>
      </c>
      <c r="S135" s="2">
        <v>13357906.304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17357906.304000001</v>
      </c>
      <c r="AD135" s="4">
        <f t="shared" si="2"/>
        <v>17357906.304000001</v>
      </c>
      <c r="AE135" t="s">
        <v>20</v>
      </c>
      <c r="AF135"/>
      <c r="AG135"/>
      <c r="AH135"/>
      <c r="AI135"/>
      <c r="AJ135"/>
      <c r="AK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 x14ac:dyDescent="0.25">
      <c r="A136" s="20">
        <v>1123</v>
      </c>
      <c r="B136" t="s">
        <v>289</v>
      </c>
      <c r="C136" t="s">
        <v>2</v>
      </c>
      <c r="D136" t="s">
        <v>4</v>
      </c>
      <c r="E136" t="s">
        <v>232</v>
      </c>
      <c r="F136" s="2">
        <v>14754709000</v>
      </c>
      <c r="G136" s="2">
        <v>5609908000</v>
      </c>
      <c r="H136" s="2">
        <v>9144801000</v>
      </c>
      <c r="I136" s="2">
        <v>44605628</v>
      </c>
      <c r="J136" s="2">
        <v>17652856</v>
      </c>
      <c r="K136" s="2">
        <v>26952772</v>
      </c>
      <c r="L136" s="2">
        <v>38703744.399999999</v>
      </c>
      <c r="M136" s="2">
        <v>15408892.800000001</v>
      </c>
      <c r="N136" s="2">
        <v>23294851.600000001</v>
      </c>
      <c r="O136" s="15">
        <v>0.1</v>
      </c>
      <c r="P136" s="2">
        <v>1540889.28</v>
      </c>
      <c r="Q136" s="13">
        <v>0.15</v>
      </c>
      <c r="R136" s="15">
        <v>0</v>
      </c>
      <c r="S136" s="2">
        <v>3494227.74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8035117.0199999996</v>
      </c>
      <c r="AD136" s="4">
        <f t="shared" si="2"/>
        <v>8035117.0199999996</v>
      </c>
      <c r="AE136" t="s">
        <v>43</v>
      </c>
      <c r="AF136"/>
      <c r="AG136"/>
      <c r="AH136"/>
      <c r="AI136"/>
      <c r="AJ136"/>
      <c r="AK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 x14ac:dyDescent="0.25">
      <c r="A137" s="20">
        <v>1130</v>
      </c>
      <c r="B137" t="s">
        <v>289</v>
      </c>
      <c r="C137" t="s">
        <v>2</v>
      </c>
      <c r="D137" t="s">
        <v>333</v>
      </c>
      <c r="E137" t="s">
        <v>249</v>
      </c>
      <c r="F137" s="2">
        <v>2557774000</v>
      </c>
      <c r="G137" s="2">
        <v>0</v>
      </c>
      <c r="H137" s="2">
        <v>2557774000</v>
      </c>
      <c r="I137" s="2">
        <v>4628758</v>
      </c>
      <c r="J137" s="2">
        <v>0</v>
      </c>
      <c r="K137" s="2">
        <v>4628758</v>
      </c>
      <c r="L137" s="2">
        <v>3605648.4</v>
      </c>
      <c r="M137" s="2">
        <v>0</v>
      </c>
      <c r="N137" s="2">
        <v>3605648.4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94</v>
      </c>
      <c r="AF137"/>
      <c r="AG137"/>
      <c r="AH137"/>
      <c r="AI137"/>
      <c r="AJ137"/>
      <c r="AK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 x14ac:dyDescent="0.25">
      <c r="A138" s="20">
        <v>1152</v>
      </c>
      <c r="B138" t="s">
        <v>290</v>
      </c>
      <c r="C138" t="s">
        <v>2</v>
      </c>
      <c r="D138" t="s">
        <v>212</v>
      </c>
      <c r="E138" t="s">
        <v>253</v>
      </c>
      <c r="F138" s="2">
        <v>9944090000</v>
      </c>
      <c r="G138" s="2">
        <v>0</v>
      </c>
      <c r="H138" s="2">
        <v>9944090000</v>
      </c>
      <c r="I138" s="2">
        <v>27410820</v>
      </c>
      <c r="J138" s="2">
        <v>0</v>
      </c>
      <c r="K138" s="2">
        <v>27410820</v>
      </c>
      <c r="L138" s="2">
        <v>23433184</v>
      </c>
      <c r="M138" s="2">
        <v>0</v>
      </c>
      <c r="N138" s="2">
        <v>23433184</v>
      </c>
      <c r="O138" s="15">
        <v>0.1</v>
      </c>
      <c r="P138" s="2">
        <v>0</v>
      </c>
      <c r="Q138" s="13">
        <v>0.1</v>
      </c>
      <c r="R138" s="15">
        <v>0</v>
      </c>
      <c r="S138" s="2">
        <v>2343318.4</v>
      </c>
      <c r="T138" s="2">
        <v>3000000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5343318.4000000004</v>
      </c>
      <c r="AD138" s="4">
        <f t="shared" si="2"/>
        <v>5343318.4000000004</v>
      </c>
      <c r="AE138" t="s">
        <v>195</v>
      </c>
      <c r="AF138"/>
      <c r="AG138"/>
      <c r="AH138"/>
      <c r="AI138"/>
      <c r="AJ138"/>
      <c r="AK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 x14ac:dyDescent="0.25">
      <c r="A139" s="20">
        <v>1157</v>
      </c>
      <c r="B139" t="s">
        <v>288</v>
      </c>
      <c r="C139" t="s">
        <v>9</v>
      </c>
      <c r="D139" t="s">
        <v>10</v>
      </c>
      <c r="E139" t="s">
        <v>171</v>
      </c>
      <c r="F139" s="2">
        <v>30331112000</v>
      </c>
      <c r="G139" s="2">
        <v>0</v>
      </c>
      <c r="H139" s="2">
        <v>30331112000</v>
      </c>
      <c r="I139" s="2">
        <v>45496693</v>
      </c>
      <c r="J139" s="2">
        <v>0</v>
      </c>
      <c r="K139" s="2">
        <v>45496693</v>
      </c>
      <c r="L139" s="2">
        <v>33364248.199999999</v>
      </c>
      <c r="M139" s="2">
        <v>0</v>
      </c>
      <c r="N139" s="2">
        <v>33364248.199999999</v>
      </c>
      <c r="O139" s="15">
        <v>0.1</v>
      </c>
      <c r="P139" s="2">
        <v>0</v>
      </c>
      <c r="Q139" s="13">
        <v>0.3</v>
      </c>
      <c r="R139" s="15">
        <v>0</v>
      </c>
      <c r="S139" s="2">
        <v>10009274.460000001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10009274.460000001</v>
      </c>
      <c r="AD139" s="4">
        <f t="shared" si="2"/>
        <v>10009274.460000001</v>
      </c>
      <c r="AE139" t="s">
        <v>67</v>
      </c>
      <c r="AF139"/>
      <c r="AG139"/>
      <c r="AH139"/>
      <c r="AI139"/>
      <c r="AJ139"/>
      <c r="AK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 x14ac:dyDescent="0.25">
      <c r="A140" s="20">
        <v>1159</v>
      </c>
      <c r="B140" t="s">
        <v>288</v>
      </c>
      <c r="C140" t="s">
        <v>2</v>
      </c>
      <c r="D140" t="s">
        <v>8</v>
      </c>
      <c r="E140" t="s">
        <v>254</v>
      </c>
      <c r="F140" s="2">
        <v>35925178000</v>
      </c>
      <c r="G140" s="2">
        <v>0</v>
      </c>
      <c r="H140" s="2">
        <v>35925178000</v>
      </c>
      <c r="I140" s="2">
        <v>69759394</v>
      </c>
      <c r="J140" s="2">
        <v>0</v>
      </c>
      <c r="K140" s="2">
        <v>69759394</v>
      </c>
      <c r="L140" s="2">
        <v>55389322.799999997</v>
      </c>
      <c r="M140" s="2">
        <v>0</v>
      </c>
      <c r="N140" s="2">
        <v>55389322.799999997</v>
      </c>
      <c r="O140" s="15">
        <v>0.1</v>
      </c>
      <c r="P140" s="2">
        <v>0</v>
      </c>
      <c r="Q140" s="13">
        <v>0.3</v>
      </c>
      <c r="R140" s="15">
        <v>0</v>
      </c>
      <c r="S140" s="2">
        <v>16616796.84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16616796.84</v>
      </c>
      <c r="AD140" s="4">
        <f t="shared" si="2"/>
        <v>16616796.84</v>
      </c>
      <c r="AE140" t="s">
        <v>44</v>
      </c>
      <c r="AF140"/>
      <c r="AG140"/>
      <c r="AH140"/>
      <c r="AI140"/>
      <c r="AJ140"/>
      <c r="AK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 x14ac:dyDescent="0.25">
      <c r="A141" s="20">
        <v>1160</v>
      </c>
      <c r="B141" t="s">
        <v>288</v>
      </c>
      <c r="C141" t="s">
        <v>2</v>
      </c>
      <c r="D141" t="s">
        <v>332</v>
      </c>
      <c r="E141" t="s">
        <v>255</v>
      </c>
      <c r="F141" s="2">
        <v>25716666000</v>
      </c>
      <c r="G141" s="2">
        <v>0</v>
      </c>
      <c r="H141" s="2">
        <v>25716666000</v>
      </c>
      <c r="I141" s="2">
        <v>44203239</v>
      </c>
      <c r="J141" s="2">
        <v>0</v>
      </c>
      <c r="K141" s="2">
        <v>44203239</v>
      </c>
      <c r="L141" s="2">
        <v>33916572.600000001</v>
      </c>
      <c r="M141" s="2">
        <v>0</v>
      </c>
      <c r="N141" s="2">
        <v>33916572.600000001</v>
      </c>
      <c r="O141" s="15">
        <v>0.1</v>
      </c>
      <c r="P141" s="2">
        <v>0</v>
      </c>
      <c r="Q141" s="13">
        <v>0.3</v>
      </c>
      <c r="R141" s="15">
        <v>0</v>
      </c>
      <c r="S141" s="2">
        <v>10174971.779999999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10174971.779999999</v>
      </c>
      <c r="AD141" s="4">
        <f t="shared" si="2"/>
        <v>10174971.779999999</v>
      </c>
      <c r="AE141" t="s">
        <v>48</v>
      </c>
      <c r="AF141"/>
      <c r="AG141"/>
      <c r="AH141"/>
      <c r="AI141"/>
      <c r="AJ141"/>
      <c r="AK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 x14ac:dyDescent="0.25">
      <c r="A142" s="20">
        <v>1163</v>
      </c>
      <c r="B142" t="s">
        <v>289</v>
      </c>
      <c r="C142" t="s">
        <v>2</v>
      </c>
      <c r="D142" t="s">
        <v>4</v>
      </c>
      <c r="E142" t="s">
        <v>256</v>
      </c>
      <c r="F142" s="2">
        <v>39595973000</v>
      </c>
      <c r="G142" s="2">
        <v>11580959000</v>
      </c>
      <c r="H142" s="2">
        <v>28015014000</v>
      </c>
      <c r="I142" s="2">
        <v>78881614</v>
      </c>
      <c r="J142" s="2">
        <v>23080004</v>
      </c>
      <c r="K142" s="2">
        <v>55801610</v>
      </c>
      <c r="L142" s="2">
        <v>63043224.799999997</v>
      </c>
      <c r="M142" s="2">
        <v>18447620.399999999</v>
      </c>
      <c r="N142" s="2">
        <v>44595604.399999999</v>
      </c>
      <c r="O142" s="15">
        <v>0.1</v>
      </c>
      <c r="P142" s="2">
        <v>1844762.04</v>
      </c>
      <c r="Q142" s="13">
        <v>0.2</v>
      </c>
      <c r="R142" s="15">
        <v>0</v>
      </c>
      <c r="S142" s="2">
        <v>8919120.8800000008</v>
      </c>
      <c r="T142" s="2">
        <v>4000000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14763882.92</v>
      </c>
      <c r="AD142" s="4">
        <f t="shared" si="2"/>
        <v>14763882.92</v>
      </c>
      <c r="AE142" t="s">
        <v>51</v>
      </c>
      <c r="AF142"/>
      <c r="AG142"/>
      <c r="AH142"/>
      <c r="AI142"/>
      <c r="AJ142"/>
      <c r="AK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 x14ac:dyDescent="0.25">
      <c r="A143" s="20">
        <v>1166</v>
      </c>
      <c r="B143" t="s">
        <v>289</v>
      </c>
      <c r="C143" t="s">
        <v>2</v>
      </c>
      <c r="D143" t="s">
        <v>212</v>
      </c>
      <c r="E143" t="s">
        <v>257</v>
      </c>
      <c r="F143" s="2">
        <v>5922556000</v>
      </c>
      <c r="G143" s="2">
        <v>0</v>
      </c>
      <c r="H143" s="2">
        <v>5922556000</v>
      </c>
      <c r="I143" s="2">
        <v>18344445</v>
      </c>
      <c r="J143" s="2">
        <v>0</v>
      </c>
      <c r="K143" s="2">
        <v>18344445</v>
      </c>
      <c r="L143" s="2">
        <v>15975422.6</v>
      </c>
      <c r="M143" s="2">
        <v>0</v>
      </c>
      <c r="N143" s="2">
        <v>15975422.6</v>
      </c>
      <c r="O143" s="15">
        <v>0.1</v>
      </c>
      <c r="P143" s="2">
        <v>0</v>
      </c>
      <c r="Q143" s="13">
        <v>0.1</v>
      </c>
      <c r="R143" s="15">
        <v>0</v>
      </c>
      <c r="S143" s="2">
        <v>1597542.26</v>
      </c>
      <c r="T143" s="2">
        <v>1000000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2597542.2599999998</v>
      </c>
      <c r="AD143" s="4">
        <f t="shared" si="2"/>
        <v>2597542.2599999998</v>
      </c>
      <c r="AE143" t="s">
        <v>195</v>
      </c>
      <c r="AF143"/>
      <c r="AG143"/>
      <c r="AH143"/>
      <c r="AI143"/>
      <c r="AJ143"/>
      <c r="AK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</row>
    <row r="144" spans="1:51" x14ac:dyDescent="0.25">
      <c r="A144" s="20">
        <v>1170</v>
      </c>
      <c r="B144" t="s">
        <v>288</v>
      </c>
      <c r="C144" t="s">
        <v>2</v>
      </c>
      <c r="D144" t="s">
        <v>333</v>
      </c>
      <c r="E144" t="s">
        <v>258</v>
      </c>
      <c r="F144" s="2">
        <v>7367443000</v>
      </c>
      <c r="G144" s="2">
        <v>1294027000</v>
      </c>
      <c r="H144" s="2">
        <v>6073416000</v>
      </c>
      <c r="I144" s="2">
        <v>21631469</v>
      </c>
      <c r="J144" s="2">
        <v>4147689</v>
      </c>
      <c r="K144" s="2">
        <v>17483780</v>
      </c>
      <c r="L144" s="2">
        <v>18684491.800000001</v>
      </c>
      <c r="M144" s="2">
        <v>3630078.2</v>
      </c>
      <c r="N144" s="2">
        <v>15054413.6</v>
      </c>
      <c r="O144" s="15">
        <v>0.1</v>
      </c>
      <c r="P144" s="2">
        <v>363007.82</v>
      </c>
      <c r="Q144" s="13">
        <v>0.3</v>
      </c>
      <c r="R144" s="15">
        <v>0</v>
      </c>
      <c r="S144" s="2">
        <v>4516324.08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4879331.9000000004</v>
      </c>
      <c r="AD144" s="4">
        <f t="shared" si="2"/>
        <v>4879331.9000000004</v>
      </c>
      <c r="AE144" t="s">
        <v>94</v>
      </c>
      <c r="AF144"/>
      <c r="AG144"/>
      <c r="AH144"/>
      <c r="AI144"/>
      <c r="AJ144"/>
      <c r="AK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</row>
    <row r="145" spans="1:51" x14ac:dyDescent="0.25">
      <c r="A145" s="20">
        <v>1176</v>
      </c>
      <c r="B145" t="s">
        <v>288</v>
      </c>
      <c r="C145" t="s">
        <v>2</v>
      </c>
      <c r="D145" t="s">
        <v>332</v>
      </c>
      <c r="E145" t="s">
        <v>259</v>
      </c>
      <c r="F145" s="2">
        <v>25334765000</v>
      </c>
      <c r="G145" s="2">
        <v>0</v>
      </c>
      <c r="H145" s="2">
        <v>25334765000</v>
      </c>
      <c r="I145" s="2">
        <v>51546622</v>
      </c>
      <c r="J145" s="2">
        <v>0</v>
      </c>
      <c r="K145" s="2">
        <v>51546622</v>
      </c>
      <c r="L145" s="2">
        <v>41412716</v>
      </c>
      <c r="M145" s="2">
        <v>0</v>
      </c>
      <c r="N145" s="2">
        <v>41412716</v>
      </c>
      <c r="O145" s="15">
        <v>0.1</v>
      </c>
      <c r="P145" s="2">
        <v>0</v>
      </c>
      <c r="Q145" s="13">
        <v>0.3</v>
      </c>
      <c r="R145" s="15">
        <v>0</v>
      </c>
      <c r="S145" s="2">
        <v>12423814.800000001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12423814.800000001</v>
      </c>
      <c r="AD145" s="4">
        <f t="shared" si="2"/>
        <v>12423814.800000001</v>
      </c>
      <c r="AE145" t="s">
        <v>48</v>
      </c>
      <c r="AF145"/>
      <c r="AG145"/>
      <c r="AH145"/>
      <c r="AI145"/>
      <c r="AJ145"/>
      <c r="AK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</row>
    <row r="146" spans="1:51" x14ac:dyDescent="0.25">
      <c r="A146" s="20">
        <v>1180</v>
      </c>
      <c r="B146" t="s">
        <v>288</v>
      </c>
      <c r="C146" t="s">
        <v>9</v>
      </c>
      <c r="D146" t="s">
        <v>10</v>
      </c>
      <c r="E146" t="s">
        <v>263</v>
      </c>
      <c r="F146" s="2">
        <v>31200695100</v>
      </c>
      <c r="G146" s="2">
        <v>0</v>
      </c>
      <c r="H146" s="2">
        <v>31200695100</v>
      </c>
      <c r="I146" s="2">
        <v>74807029</v>
      </c>
      <c r="J146" s="2">
        <v>0</v>
      </c>
      <c r="K146" s="2">
        <v>74807029</v>
      </c>
      <c r="L146" s="2">
        <v>62326750.960000001</v>
      </c>
      <c r="M146" s="2">
        <v>0</v>
      </c>
      <c r="N146" s="2">
        <v>62326750.960000001</v>
      </c>
      <c r="O146" s="15">
        <v>0.1</v>
      </c>
      <c r="P146" s="2">
        <v>0</v>
      </c>
      <c r="Q146" s="13">
        <v>0.3</v>
      </c>
      <c r="R146" s="15">
        <v>0</v>
      </c>
      <c r="S146" s="2">
        <v>18698025.287999999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18698025.287999999</v>
      </c>
      <c r="AD146" s="4">
        <f t="shared" si="2"/>
        <v>18698025.287999999</v>
      </c>
      <c r="AE146" t="s">
        <v>201</v>
      </c>
      <c r="AF146"/>
      <c r="AG146"/>
      <c r="AH146"/>
      <c r="AI146"/>
      <c r="AJ146"/>
      <c r="AK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</row>
    <row r="147" spans="1:51" x14ac:dyDescent="0.25">
      <c r="A147" s="20">
        <v>1183</v>
      </c>
      <c r="B147" t="s">
        <v>288</v>
      </c>
      <c r="C147" t="s">
        <v>9</v>
      </c>
      <c r="D147" t="s">
        <v>16</v>
      </c>
      <c r="E147" t="s">
        <v>261</v>
      </c>
      <c r="F147" s="2">
        <v>414352889000</v>
      </c>
      <c r="G147" s="2">
        <v>0</v>
      </c>
      <c r="H147" s="2">
        <v>414352889000</v>
      </c>
      <c r="I147" s="2">
        <v>621529499</v>
      </c>
      <c r="J147" s="2">
        <v>0</v>
      </c>
      <c r="K147" s="2">
        <v>621529499</v>
      </c>
      <c r="L147" s="2">
        <v>455788343.39999998</v>
      </c>
      <c r="M147" s="2">
        <v>0</v>
      </c>
      <c r="N147" s="2">
        <v>455788343.39999998</v>
      </c>
      <c r="O147" s="15">
        <v>0.1</v>
      </c>
      <c r="P147" s="2">
        <v>0</v>
      </c>
      <c r="Q147" s="13">
        <v>0.3</v>
      </c>
      <c r="R147" s="15">
        <v>0.5</v>
      </c>
      <c r="S147" s="2">
        <v>197894171.69999999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197894171.69999999</v>
      </c>
      <c r="AD147" s="4">
        <f t="shared" si="2"/>
        <v>197894171.69999999</v>
      </c>
      <c r="AE147" t="s">
        <v>18</v>
      </c>
      <c r="AF147"/>
      <c r="AG147"/>
      <c r="AH147"/>
      <c r="AI147"/>
      <c r="AJ147"/>
      <c r="AK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</row>
    <row r="148" spans="1:51" x14ac:dyDescent="0.25">
      <c r="A148" s="20">
        <v>1184</v>
      </c>
      <c r="B148" t="s">
        <v>289</v>
      </c>
      <c r="C148" t="s">
        <v>9</v>
      </c>
      <c r="D148" t="s">
        <v>28</v>
      </c>
      <c r="E148" t="s">
        <v>262</v>
      </c>
      <c r="F148" s="2">
        <v>132314980000</v>
      </c>
      <c r="G148" s="2">
        <v>0</v>
      </c>
      <c r="H148" s="2">
        <v>132314980000</v>
      </c>
      <c r="I148" s="2">
        <v>202943605</v>
      </c>
      <c r="J148" s="2">
        <v>0</v>
      </c>
      <c r="K148" s="2">
        <v>202943605</v>
      </c>
      <c r="L148" s="2">
        <v>150017613</v>
      </c>
      <c r="M148" s="2">
        <v>0</v>
      </c>
      <c r="N148" s="2">
        <v>150017613</v>
      </c>
      <c r="O148" s="15">
        <v>0.1</v>
      </c>
      <c r="P148" s="2">
        <v>0</v>
      </c>
      <c r="Q148" s="13">
        <v>0.25</v>
      </c>
      <c r="R148" s="15">
        <v>0.4</v>
      </c>
      <c r="S148" s="2">
        <v>37507045.200000003</v>
      </c>
      <c r="T148" s="2">
        <v>6000000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43507045.200000003</v>
      </c>
      <c r="AD148" s="4">
        <f t="shared" si="2"/>
        <v>43507045.200000003</v>
      </c>
      <c r="AE148" t="s">
        <v>29</v>
      </c>
      <c r="AF148"/>
      <c r="AG148"/>
      <c r="AH148"/>
      <c r="AI148"/>
      <c r="AJ148"/>
      <c r="AK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</row>
    <row r="149" spans="1:51" x14ac:dyDescent="0.25">
      <c r="A149" s="20">
        <v>1189</v>
      </c>
      <c r="B149" t="s">
        <v>288</v>
      </c>
      <c r="C149" t="s">
        <v>2</v>
      </c>
      <c r="D149" t="s">
        <v>212</v>
      </c>
      <c r="E149" t="s">
        <v>264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15">
        <v>0.1</v>
      </c>
      <c r="P149" s="2">
        <v>0</v>
      </c>
      <c r="Q149" s="13">
        <v>0.3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195</v>
      </c>
      <c r="AF149"/>
      <c r="AG149"/>
      <c r="AH149"/>
      <c r="AI149"/>
      <c r="AJ149"/>
      <c r="AK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</row>
    <row r="150" spans="1:51" x14ac:dyDescent="0.25">
      <c r="A150" s="20">
        <v>1192</v>
      </c>
      <c r="B150" t="s">
        <v>288</v>
      </c>
      <c r="C150" t="s">
        <v>2</v>
      </c>
      <c r="D150" t="s">
        <v>212</v>
      </c>
      <c r="E150" t="s">
        <v>265</v>
      </c>
      <c r="F150" s="2">
        <v>224343426900</v>
      </c>
      <c r="G150" s="2">
        <v>0</v>
      </c>
      <c r="H150" s="2">
        <v>224343426900</v>
      </c>
      <c r="I150" s="2">
        <v>364608090</v>
      </c>
      <c r="J150" s="2">
        <v>0</v>
      </c>
      <c r="K150" s="2">
        <v>364608090</v>
      </c>
      <c r="L150" s="2">
        <v>274870719.24000001</v>
      </c>
      <c r="M150" s="2">
        <v>0</v>
      </c>
      <c r="N150" s="2">
        <v>274870719.24000001</v>
      </c>
      <c r="O150" s="15">
        <v>0.1</v>
      </c>
      <c r="P150" s="2">
        <v>0</v>
      </c>
      <c r="Q150" s="13">
        <v>0.3</v>
      </c>
      <c r="R150" s="15">
        <v>0.45</v>
      </c>
      <c r="S150" s="2">
        <v>101191823.65800001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101191823.65800001</v>
      </c>
      <c r="AD150" s="4">
        <f t="shared" si="2"/>
        <v>101191823.65800001</v>
      </c>
      <c r="AE150" t="s">
        <v>260</v>
      </c>
      <c r="AF150"/>
      <c r="AG150"/>
      <c r="AH150"/>
      <c r="AI150"/>
      <c r="AJ150"/>
      <c r="AK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</row>
    <row r="151" spans="1:51" x14ac:dyDescent="0.25">
      <c r="A151" s="20">
        <v>1194</v>
      </c>
      <c r="B151" t="s">
        <v>288</v>
      </c>
      <c r="C151" t="s">
        <v>2</v>
      </c>
      <c r="D151" t="s">
        <v>333</v>
      </c>
      <c r="E151" t="s">
        <v>266</v>
      </c>
      <c r="F151" s="2">
        <v>13037340000</v>
      </c>
      <c r="G151" s="2">
        <v>356130000</v>
      </c>
      <c r="H151" s="2">
        <v>12681210000</v>
      </c>
      <c r="I151" s="2">
        <v>34292898</v>
      </c>
      <c r="J151" s="2">
        <v>1137505</v>
      </c>
      <c r="K151" s="2">
        <v>33155393</v>
      </c>
      <c r="L151" s="2">
        <v>29077962</v>
      </c>
      <c r="M151" s="2">
        <v>995053</v>
      </c>
      <c r="N151" s="2">
        <v>28082909</v>
      </c>
      <c r="O151" s="15">
        <v>0.1</v>
      </c>
      <c r="P151" s="2">
        <v>99505.3</v>
      </c>
      <c r="Q151" s="13">
        <v>0.3</v>
      </c>
      <c r="R151" s="15">
        <v>0</v>
      </c>
      <c r="S151" s="2">
        <v>8424872.6999999993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8524378</v>
      </c>
      <c r="AD151" s="4">
        <f t="shared" si="2"/>
        <v>8524378</v>
      </c>
      <c r="AE151" t="s">
        <v>176</v>
      </c>
      <c r="AF151"/>
      <c r="AG151"/>
      <c r="AH151"/>
      <c r="AI151"/>
      <c r="AJ151"/>
      <c r="AK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</row>
    <row r="152" spans="1:51" x14ac:dyDescent="0.25">
      <c r="A152" s="20">
        <v>1196</v>
      </c>
      <c r="B152" t="s">
        <v>288</v>
      </c>
      <c r="C152" t="s">
        <v>2</v>
      </c>
      <c r="D152" t="s">
        <v>8</v>
      </c>
      <c r="E152" t="s">
        <v>267</v>
      </c>
      <c r="F152" s="2">
        <v>5229076000</v>
      </c>
      <c r="G152" s="2">
        <v>3807735000</v>
      </c>
      <c r="H152" s="2">
        <v>1421341000</v>
      </c>
      <c r="I152" s="2">
        <v>13280594</v>
      </c>
      <c r="J152" s="2">
        <v>8544244</v>
      </c>
      <c r="K152" s="2">
        <v>4736350</v>
      </c>
      <c r="L152" s="2">
        <v>11188963.6</v>
      </c>
      <c r="M152" s="2">
        <v>7021150</v>
      </c>
      <c r="N152" s="2">
        <v>4167813.6</v>
      </c>
      <c r="O152" s="15">
        <v>0.1</v>
      </c>
      <c r="P152" s="2">
        <v>702115</v>
      </c>
      <c r="Q152" s="13">
        <v>0.3</v>
      </c>
      <c r="R152" s="15">
        <v>0</v>
      </c>
      <c r="S152" s="2">
        <v>1250344.08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1952459.08</v>
      </c>
      <c r="AD152" s="4">
        <f t="shared" si="2"/>
        <v>1952459.08</v>
      </c>
      <c r="AE152" t="s">
        <v>35</v>
      </c>
      <c r="AF152"/>
      <c r="AG152"/>
      <c r="AH152"/>
      <c r="AI152"/>
      <c r="AJ152"/>
      <c r="AK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</row>
    <row r="153" spans="1:51" x14ac:dyDescent="0.25">
      <c r="A153" s="20">
        <v>1197</v>
      </c>
      <c r="B153" t="s">
        <v>290</v>
      </c>
      <c r="C153" t="s">
        <v>2</v>
      </c>
      <c r="D153" t="s">
        <v>212</v>
      </c>
      <c r="E153" t="s">
        <v>268</v>
      </c>
      <c r="F153" s="2">
        <v>48546472000</v>
      </c>
      <c r="G153" s="2">
        <v>0</v>
      </c>
      <c r="H153" s="2">
        <v>48546472000</v>
      </c>
      <c r="I153" s="2">
        <v>94922088</v>
      </c>
      <c r="J153" s="2">
        <v>0</v>
      </c>
      <c r="K153" s="2">
        <v>94922088</v>
      </c>
      <c r="L153" s="2">
        <v>75503499.200000003</v>
      </c>
      <c r="M153" s="2">
        <v>0</v>
      </c>
      <c r="N153" s="2">
        <v>75503499.200000003</v>
      </c>
      <c r="O153" s="15">
        <v>0.1</v>
      </c>
      <c r="P153" s="2">
        <v>0</v>
      </c>
      <c r="Q153" s="13">
        <v>0.2</v>
      </c>
      <c r="R153" s="15">
        <v>0</v>
      </c>
      <c r="S153" s="2">
        <v>15100699.84</v>
      </c>
      <c r="T153" s="2">
        <v>5000000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20100699.84</v>
      </c>
      <c r="AD153" s="4">
        <f t="shared" si="2"/>
        <v>20100699.84</v>
      </c>
      <c r="AE153" t="s">
        <v>195</v>
      </c>
      <c r="AF153"/>
      <c r="AG153"/>
      <c r="AH153"/>
      <c r="AI153"/>
      <c r="AJ153"/>
      <c r="AK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</row>
    <row r="154" spans="1:51" x14ac:dyDescent="0.25">
      <c r="A154" s="20">
        <v>1201</v>
      </c>
      <c r="B154" t="s">
        <v>289</v>
      </c>
      <c r="C154" t="s">
        <v>2</v>
      </c>
      <c r="D154" t="s">
        <v>8</v>
      </c>
      <c r="E154" t="s">
        <v>269</v>
      </c>
      <c r="F154" s="2">
        <v>12470010000</v>
      </c>
      <c r="G154" s="2">
        <v>0</v>
      </c>
      <c r="H154" s="2">
        <v>12470010000</v>
      </c>
      <c r="I154" s="2">
        <v>39392203</v>
      </c>
      <c r="J154" s="2">
        <v>0</v>
      </c>
      <c r="K154" s="2">
        <v>39392203</v>
      </c>
      <c r="L154" s="2">
        <v>34404199</v>
      </c>
      <c r="M154" s="2">
        <v>0</v>
      </c>
      <c r="N154" s="2">
        <v>34404199</v>
      </c>
      <c r="O154" s="15">
        <v>0.1</v>
      </c>
      <c r="P154" s="2">
        <v>0</v>
      </c>
      <c r="Q154" s="13">
        <v>0.15</v>
      </c>
      <c r="R154" s="15">
        <v>0</v>
      </c>
      <c r="S154" s="2">
        <v>5160629.8499999996</v>
      </c>
      <c r="T154" s="2">
        <v>3000000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8160629.8499999996</v>
      </c>
      <c r="AD154" s="4">
        <f t="shared" si="2"/>
        <v>8160629.8499999996</v>
      </c>
      <c r="AE154" t="s">
        <v>40</v>
      </c>
      <c r="AF154"/>
      <c r="AG154"/>
      <c r="AH154"/>
      <c r="AI154"/>
      <c r="AJ154"/>
      <c r="AK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x14ac:dyDescent="0.25">
      <c r="A155" s="20">
        <v>1202</v>
      </c>
      <c r="B155" t="s">
        <v>288</v>
      </c>
      <c r="C155" t="s">
        <v>2</v>
      </c>
      <c r="D155" t="s">
        <v>8</v>
      </c>
      <c r="E155" t="s">
        <v>270</v>
      </c>
      <c r="F155" s="2">
        <v>5455318200</v>
      </c>
      <c r="G155" s="2">
        <v>199215000</v>
      </c>
      <c r="H155" s="2">
        <v>5256103200</v>
      </c>
      <c r="I155" s="2">
        <v>14319545</v>
      </c>
      <c r="J155" s="2">
        <v>644098</v>
      </c>
      <c r="K155" s="2">
        <v>13675447</v>
      </c>
      <c r="L155" s="2">
        <v>12137417.720000001</v>
      </c>
      <c r="M155" s="2">
        <v>564412</v>
      </c>
      <c r="N155" s="2">
        <v>11573005.720000001</v>
      </c>
      <c r="O155" s="15">
        <v>0.1</v>
      </c>
      <c r="P155" s="2">
        <v>56441.2</v>
      </c>
      <c r="Q155" s="13">
        <v>0.3</v>
      </c>
      <c r="R155" s="15">
        <v>0</v>
      </c>
      <c r="S155" s="2">
        <v>3471901.716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3528342.9160000002</v>
      </c>
      <c r="AD155" s="4">
        <f t="shared" si="2"/>
        <v>3528342.9160000002</v>
      </c>
      <c r="AE155" t="s">
        <v>110</v>
      </c>
      <c r="AF155"/>
      <c r="AG155"/>
      <c r="AH155"/>
      <c r="AI155"/>
      <c r="AJ155"/>
      <c r="AK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x14ac:dyDescent="0.25">
      <c r="A156" s="20">
        <v>1203</v>
      </c>
      <c r="B156" t="s">
        <v>289</v>
      </c>
      <c r="C156" t="s">
        <v>2</v>
      </c>
      <c r="D156" t="s">
        <v>4</v>
      </c>
      <c r="E156" t="s">
        <v>271</v>
      </c>
      <c r="F156" s="2">
        <v>344534498000</v>
      </c>
      <c r="G156" s="2">
        <v>0</v>
      </c>
      <c r="H156" s="2">
        <v>344534498000</v>
      </c>
      <c r="I156" s="2">
        <v>532612004</v>
      </c>
      <c r="J156" s="2">
        <v>0</v>
      </c>
      <c r="K156" s="2">
        <v>532612004</v>
      </c>
      <c r="L156" s="2">
        <v>394798204.80000001</v>
      </c>
      <c r="M156" s="2">
        <v>0</v>
      </c>
      <c r="N156" s="2">
        <v>394798204.80000001</v>
      </c>
      <c r="O156" s="15">
        <v>0.1</v>
      </c>
      <c r="P156" s="2">
        <v>0</v>
      </c>
      <c r="Q156" s="13">
        <v>0.25</v>
      </c>
      <c r="R156" s="15">
        <v>0.5</v>
      </c>
      <c r="S156" s="2">
        <v>159899102.40000001</v>
      </c>
      <c r="T156" s="2">
        <v>7000000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166899102.40000001</v>
      </c>
      <c r="AD156" s="4">
        <f t="shared" si="2"/>
        <v>166899102.40000001</v>
      </c>
      <c r="AE156" t="s">
        <v>6</v>
      </c>
      <c r="AF156"/>
      <c r="AG156"/>
      <c r="AH156"/>
      <c r="AI156"/>
      <c r="AJ156"/>
      <c r="AK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x14ac:dyDescent="0.25">
      <c r="A157" s="20">
        <v>1206</v>
      </c>
      <c r="B157" t="s">
        <v>289</v>
      </c>
      <c r="C157" t="s">
        <v>2</v>
      </c>
      <c r="D157" t="s">
        <v>4</v>
      </c>
      <c r="E157" t="s">
        <v>272</v>
      </c>
      <c r="F157" s="2">
        <v>26239483000</v>
      </c>
      <c r="G157" s="2">
        <v>2829058000</v>
      </c>
      <c r="H157" s="2">
        <v>23410425000</v>
      </c>
      <c r="I157" s="2">
        <v>60469685</v>
      </c>
      <c r="J157" s="2">
        <v>6965413</v>
      </c>
      <c r="K157" s="2">
        <v>53504272</v>
      </c>
      <c r="L157" s="2">
        <v>49973891.799999997</v>
      </c>
      <c r="M157" s="2">
        <v>5833789.7999999998</v>
      </c>
      <c r="N157" s="2">
        <v>44140102</v>
      </c>
      <c r="O157" s="15">
        <v>0.1</v>
      </c>
      <c r="P157" s="2">
        <v>583378.98</v>
      </c>
      <c r="Q157" s="13">
        <v>0.15</v>
      </c>
      <c r="R157" s="15">
        <v>0</v>
      </c>
      <c r="S157" s="2">
        <v>6621015.2999999998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10204394.279999999</v>
      </c>
      <c r="AD157" s="4">
        <f t="shared" si="2"/>
        <v>10204394.279999999</v>
      </c>
      <c r="AE157" t="s">
        <v>51</v>
      </c>
      <c r="AF157"/>
      <c r="AG157"/>
      <c r="AH157"/>
      <c r="AI157"/>
      <c r="AJ157"/>
      <c r="AK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x14ac:dyDescent="0.25">
      <c r="A158" s="20">
        <v>1207</v>
      </c>
      <c r="B158" t="s">
        <v>288</v>
      </c>
      <c r="C158" t="s">
        <v>9</v>
      </c>
      <c r="D158" t="s">
        <v>16</v>
      </c>
      <c r="E158" t="s">
        <v>273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15">
        <v>0.1</v>
      </c>
      <c r="P158" s="2">
        <v>0</v>
      </c>
      <c r="Q158" s="13">
        <v>0.3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156</v>
      </c>
      <c r="AF158"/>
      <c r="AG158"/>
      <c r="AH158"/>
      <c r="AI158"/>
      <c r="AJ158"/>
      <c r="AK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x14ac:dyDescent="0.25">
      <c r="A159" s="20">
        <v>1211</v>
      </c>
      <c r="B159" t="s">
        <v>289</v>
      </c>
      <c r="C159" t="s">
        <v>2</v>
      </c>
      <c r="D159" t="s">
        <v>333</v>
      </c>
      <c r="E159" t="s">
        <v>276</v>
      </c>
      <c r="F159" s="2">
        <v>19957437000</v>
      </c>
      <c r="G159" s="2">
        <v>1274042000</v>
      </c>
      <c r="H159" s="2">
        <v>18683395000</v>
      </c>
      <c r="I159" s="2">
        <v>51716698</v>
      </c>
      <c r="J159" s="2">
        <v>3515008</v>
      </c>
      <c r="K159" s="2">
        <v>48201690</v>
      </c>
      <c r="L159" s="2">
        <v>43733723.200000003</v>
      </c>
      <c r="M159" s="2">
        <v>3005391.2</v>
      </c>
      <c r="N159" s="2">
        <v>40728332</v>
      </c>
      <c r="O159" s="15">
        <v>0.1</v>
      </c>
      <c r="P159" s="2">
        <v>300539.12</v>
      </c>
      <c r="Q159" s="13">
        <v>0.15</v>
      </c>
      <c r="R159" s="15">
        <v>0</v>
      </c>
      <c r="S159" s="2">
        <v>6109249.7999999998</v>
      </c>
      <c r="T159" s="2">
        <v>3000000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9409788.9199999999</v>
      </c>
      <c r="AD159" s="4">
        <f t="shared" si="2"/>
        <v>9409788.9199999999</v>
      </c>
      <c r="AE159" t="s">
        <v>176</v>
      </c>
      <c r="AF159"/>
      <c r="AG159"/>
      <c r="AH159"/>
      <c r="AI159"/>
      <c r="AJ159"/>
      <c r="AK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x14ac:dyDescent="0.25">
      <c r="A160" s="20">
        <v>1214</v>
      </c>
      <c r="B160" t="s">
        <v>289</v>
      </c>
      <c r="C160" t="s">
        <v>9</v>
      </c>
      <c r="D160" t="s">
        <v>10</v>
      </c>
      <c r="E160" t="s">
        <v>274</v>
      </c>
      <c r="F160" s="2">
        <v>29725561000</v>
      </c>
      <c r="G160" s="2">
        <v>0</v>
      </c>
      <c r="H160" s="2">
        <v>29725561000</v>
      </c>
      <c r="I160" s="2">
        <v>56304733</v>
      </c>
      <c r="J160" s="2">
        <v>0</v>
      </c>
      <c r="K160" s="2">
        <v>56304733</v>
      </c>
      <c r="L160" s="2">
        <v>44414508.600000001</v>
      </c>
      <c r="M160" s="2">
        <v>0</v>
      </c>
      <c r="N160" s="2">
        <v>44414508.600000001</v>
      </c>
      <c r="O160" s="15">
        <v>0.1</v>
      </c>
      <c r="P160" s="2">
        <v>0</v>
      </c>
      <c r="Q160" s="13">
        <v>0.15</v>
      </c>
      <c r="R160" s="15">
        <v>0</v>
      </c>
      <c r="S160" s="2">
        <v>6662176.29</v>
      </c>
      <c r="T160" s="2">
        <v>3000000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9662176.2899999991</v>
      </c>
      <c r="AD160" s="4">
        <f t="shared" si="2"/>
        <v>9662176.2899999991</v>
      </c>
      <c r="AE160" t="s">
        <v>75</v>
      </c>
      <c r="AF160"/>
      <c r="AG160"/>
      <c r="AH160"/>
      <c r="AI160"/>
      <c r="AJ160"/>
      <c r="AK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x14ac:dyDescent="0.25">
      <c r="A161" s="20">
        <v>1215</v>
      </c>
      <c r="B161" t="s">
        <v>288</v>
      </c>
      <c r="C161" t="s">
        <v>2</v>
      </c>
      <c r="D161" t="s">
        <v>333</v>
      </c>
      <c r="E161" t="s">
        <v>275</v>
      </c>
      <c r="F161" s="2">
        <v>14806111400</v>
      </c>
      <c r="G161" s="2">
        <v>648700000</v>
      </c>
      <c r="H161" s="2">
        <v>14157411400</v>
      </c>
      <c r="I161" s="2">
        <v>40174544</v>
      </c>
      <c r="J161" s="2">
        <v>2001600</v>
      </c>
      <c r="K161" s="2">
        <v>38172944</v>
      </c>
      <c r="L161" s="2">
        <v>34252099.439999998</v>
      </c>
      <c r="M161" s="2">
        <v>1742120</v>
      </c>
      <c r="N161" s="2">
        <v>32509979.440000001</v>
      </c>
      <c r="O161" s="15">
        <v>0.1</v>
      </c>
      <c r="P161" s="2">
        <v>174212</v>
      </c>
      <c r="Q161" s="13">
        <v>0.3</v>
      </c>
      <c r="R161" s="15">
        <v>0</v>
      </c>
      <c r="S161" s="2">
        <v>9752993.8320000004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9927205.8320000004</v>
      </c>
      <c r="AD161" s="4">
        <f t="shared" si="2"/>
        <v>9927205.8320000004</v>
      </c>
      <c r="AE161" t="s">
        <v>94</v>
      </c>
      <c r="AF161"/>
      <c r="AG161"/>
      <c r="AH161"/>
      <c r="AI161"/>
      <c r="AJ161"/>
      <c r="AK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x14ac:dyDescent="0.25">
      <c r="A162" s="20">
        <v>1219</v>
      </c>
      <c r="B162" t="s">
        <v>288</v>
      </c>
      <c r="C162" t="s">
        <v>2</v>
      </c>
      <c r="D162" t="s">
        <v>332</v>
      </c>
      <c r="E162" t="s">
        <v>277</v>
      </c>
      <c r="F162" s="2">
        <v>25168996000</v>
      </c>
      <c r="G162" s="2">
        <v>0</v>
      </c>
      <c r="H162" s="2">
        <v>25168996000</v>
      </c>
      <c r="I162" s="2">
        <v>39814626</v>
      </c>
      <c r="J162" s="2">
        <v>0</v>
      </c>
      <c r="K162" s="2">
        <v>39814626</v>
      </c>
      <c r="L162" s="2">
        <v>29747027.600000001</v>
      </c>
      <c r="M162" s="2">
        <v>0</v>
      </c>
      <c r="N162" s="2">
        <v>29747027.600000001</v>
      </c>
      <c r="O162" s="15">
        <v>0.1</v>
      </c>
      <c r="P162" s="2">
        <v>0</v>
      </c>
      <c r="Q162" s="13">
        <v>0.3</v>
      </c>
      <c r="R162" s="15">
        <v>0</v>
      </c>
      <c r="S162" s="2">
        <v>8924108.2799999993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8924108.2799999993</v>
      </c>
      <c r="AD162" s="4">
        <f t="shared" si="2"/>
        <v>8924108.2799999993</v>
      </c>
      <c r="AE162" t="s">
        <v>102</v>
      </c>
      <c r="AF162"/>
      <c r="AG162"/>
      <c r="AH162"/>
      <c r="AI162"/>
      <c r="AJ162"/>
      <c r="AK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x14ac:dyDescent="0.25">
      <c r="A163" s="20">
        <v>1220</v>
      </c>
      <c r="B163" t="s">
        <v>289</v>
      </c>
      <c r="C163" t="s">
        <v>2</v>
      </c>
      <c r="D163" t="s">
        <v>332</v>
      </c>
      <c r="E163" t="s">
        <v>187</v>
      </c>
      <c r="F163" s="2">
        <v>11696551000</v>
      </c>
      <c r="G163" s="2">
        <v>5153149000</v>
      </c>
      <c r="H163" s="2">
        <v>6543402000</v>
      </c>
      <c r="I163" s="2">
        <v>30179951</v>
      </c>
      <c r="J163" s="2">
        <v>12126175</v>
      </c>
      <c r="K163" s="2">
        <v>18053776</v>
      </c>
      <c r="L163" s="2">
        <v>25501330.600000001</v>
      </c>
      <c r="M163" s="2">
        <v>10064915.4</v>
      </c>
      <c r="N163" s="2">
        <v>15436415.199999999</v>
      </c>
      <c r="O163" s="15">
        <v>0.1</v>
      </c>
      <c r="P163" s="2">
        <v>1006491.54</v>
      </c>
      <c r="Q163" s="13">
        <v>0.1</v>
      </c>
      <c r="R163" s="15">
        <v>0</v>
      </c>
      <c r="S163" s="2">
        <v>1543641.52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4550133.0599999996</v>
      </c>
      <c r="AD163" s="4">
        <f t="shared" si="2"/>
        <v>4550133.0599999996</v>
      </c>
      <c r="AE163" t="s">
        <v>48</v>
      </c>
      <c r="AF163"/>
      <c r="AG163"/>
      <c r="AH163"/>
      <c r="AI163"/>
      <c r="AJ163"/>
      <c r="AK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x14ac:dyDescent="0.25">
      <c r="A164" s="20">
        <v>1224</v>
      </c>
      <c r="B164" t="s">
        <v>289</v>
      </c>
      <c r="C164" t="s">
        <v>9</v>
      </c>
      <c r="D164" t="s">
        <v>28</v>
      </c>
      <c r="E164" t="s">
        <v>278</v>
      </c>
      <c r="F164" s="2">
        <v>1552538000</v>
      </c>
      <c r="G164" s="2">
        <v>0</v>
      </c>
      <c r="H164" s="2">
        <v>1552538000</v>
      </c>
      <c r="I164" s="2">
        <v>5084521</v>
      </c>
      <c r="J164" s="2">
        <v>0</v>
      </c>
      <c r="K164" s="2">
        <v>5084521</v>
      </c>
      <c r="L164" s="2">
        <v>4463505.8</v>
      </c>
      <c r="M164" s="2">
        <v>0</v>
      </c>
      <c r="N164" s="2">
        <v>4463505.8</v>
      </c>
      <c r="O164" s="15">
        <v>0</v>
      </c>
      <c r="P164" s="2">
        <v>0</v>
      </c>
      <c r="Q164" s="13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34</v>
      </c>
      <c r="AF164"/>
      <c r="AG164"/>
      <c r="AH164"/>
      <c r="AI164"/>
      <c r="AJ164"/>
      <c r="AK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x14ac:dyDescent="0.25">
      <c r="A165" s="20">
        <v>1225</v>
      </c>
      <c r="B165" t="s">
        <v>289</v>
      </c>
      <c r="C165" t="s">
        <v>9</v>
      </c>
      <c r="D165" t="s">
        <v>10</v>
      </c>
      <c r="E165" t="s">
        <v>279</v>
      </c>
      <c r="F165" s="2">
        <v>58943185400</v>
      </c>
      <c r="G165" s="2">
        <v>0</v>
      </c>
      <c r="H165" s="2">
        <v>58943185400</v>
      </c>
      <c r="I165" s="2">
        <v>125869408</v>
      </c>
      <c r="J165" s="2">
        <v>0</v>
      </c>
      <c r="K165" s="2">
        <v>125869408</v>
      </c>
      <c r="L165" s="2">
        <v>102292133.84</v>
      </c>
      <c r="M165" s="2">
        <v>0</v>
      </c>
      <c r="N165" s="2">
        <v>102292133.84</v>
      </c>
      <c r="O165" s="15">
        <v>0.1</v>
      </c>
      <c r="P165" s="2">
        <v>0</v>
      </c>
      <c r="Q165" s="13">
        <v>0.25</v>
      </c>
      <c r="R165" s="15">
        <v>0</v>
      </c>
      <c r="S165" s="2">
        <v>25573033.460000001</v>
      </c>
      <c r="T165" s="2">
        <v>5000000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30573033.460000001</v>
      </c>
      <c r="AD165" s="4">
        <f t="shared" si="2"/>
        <v>30573033.460000001</v>
      </c>
      <c r="AE165" t="s">
        <v>67</v>
      </c>
      <c r="AF165"/>
      <c r="AG165"/>
      <c r="AH165"/>
      <c r="AI165"/>
      <c r="AJ165"/>
      <c r="AK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 x14ac:dyDescent="0.25">
      <c r="A166" s="20">
        <v>1226</v>
      </c>
      <c r="B166" t="s">
        <v>289</v>
      </c>
      <c r="C166" t="s">
        <v>9</v>
      </c>
      <c r="D166" t="s">
        <v>10</v>
      </c>
      <c r="E166" t="s">
        <v>280</v>
      </c>
      <c r="F166" s="2">
        <v>19209382000</v>
      </c>
      <c r="G166" s="2">
        <v>0</v>
      </c>
      <c r="H166" s="2">
        <v>19209382000</v>
      </c>
      <c r="I166" s="2">
        <v>49617665</v>
      </c>
      <c r="J166" s="2">
        <v>0</v>
      </c>
      <c r="K166" s="2">
        <v>49617665</v>
      </c>
      <c r="L166" s="2">
        <v>41933912.200000003</v>
      </c>
      <c r="M166" s="2">
        <v>0</v>
      </c>
      <c r="N166" s="2">
        <v>41933912.200000003</v>
      </c>
      <c r="O166" s="15">
        <v>0.1</v>
      </c>
      <c r="P166" s="2">
        <v>0</v>
      </c>
      <c r="Q166" s="13">
        <v>0.15</v>
      </c>
      <c r="R166" s="15">
        <v>0</v>
      </c>
      <c r="S166" s="2">
        <v>6290086.8300000001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9290086.8300000001</v>
      </c>
      <c r="AD166" s="4">
        <f t="shared" si="2"/>
        <v>9290086.8300000001</v>
      </c>
      <c r="AE166" t="s">
        <v>201</v>
      </c>
      <c r="AF166"/>
      <c r="AG166"/>
      <c r="AH166"/>
      <c r="AI166"/>
      <c r="AJ166"/>
      <c r="AK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 x14ac:dyDescent="0.25">
      <c r="A167" s="20">
        <v>1227</v>
      </c>
      <c r="B167" t="s">
        <v>289</v>
      </c>
      <c r="C167" t="s">
        <v>2</v>
      </c>
      <c r="D167" t="s">
        <v>8</v>
      </c>
      <c r="E167" t="s">
        <v>281</v>
      </c>
      <c r="F167" s="2">
        <v>25741562500</v>
      </c>
      <c r="G167" s="2">
        <v>0</v>
      </c>
      <c r="H167" s="2">
        <v>25741562500</v>
      </c>
      <c r="I167" s="2">
        <v>71763842</v>
      </c>
      <c r="J167" s="2">
        <v>0</v>
      </c>
      <c r="K167" s="2">
        <v>71763842</v>
      </c>
      <c r="L167" s="2">
        <v>61467217</v>
      </c>
      <c r="M167" s="2">
        <v>0</v>
      </c>
      <c r="N167" s="2">
        <v>61467217</v>
      </c>
      <c r="O167" s="15">
        <v>0.1</v>
      </c>
      <c r="P167" s="2">
        <v>0</v>
      </c>
      <c r="Q167" s="13">
        <v>0.2</v>
      </c>
      <c r="R167" s="15">
        <v>0</v>
      </c>
      <c r="S167" s="2">
        <v>12293443.4</v>
      </c>
      <c r="T167" s="2">
        <v>4000000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16293443.4</v>
      </c>
      <c r="AD167" s="4">
        <f t="shared" si="2"/>
        <v>16293443.4</v>
      </c>
      <c r="AE167" t="s">
        <v>44</v>
      </c>
      <c r="AF167"/>
      <c r="AG167"/>
      <c r="AH167"/>
      <c r="AI167"/>
      <c r="AJ167"/>
      <c r="AK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x14ac:dyDescent="0.25">
      <c r="A168" s="20">
        <v>1230</v>
      </c>
      <c r="B168" t="s">
        <v>290</v>
      </c>
      <c r="C168" t="s">
        <v>2</v>
      </c>
      <c r="D168" t="s">
        <v>8</v>
      </c>
      <c r="E168" t="s">
        <v>50</v>
      </c>
      <c r="F168" s="2">
        <v>7489701000</v>
      </c>
      <c r="G168" s="2">
        <v>0</v>
      </c>
      <c r="H168" s="2">
        <v>7489701000</v>
      </c>
      <c r="I168" s="2">
        <v>19958327</v>
      </c>
      <c r="J168" s="2">
        <v>0</v>
      </c>
      <c r="K168" s="2">
        <v>19958327</v>
      </c>
      <c r="L168" s="2">
        <v>16962446.600000001</v>
      </c>
      <c r="M168" s="2">
        <v>0</v>
      </c>
      <c r="N168" s="2">
        <v>16962446.600000001</v>
      </c>
      <c r="O168" s="15">
        <v>0.1</v>
      </c>
      <c r="P168" s="2">
        <v>0</v>
      </c>
      <c r="Q168" s="13">
        <v>0.1</v>
      </c>
      <c r="R168" s="15">
        <v>0</v>
      </c>
      <c r="S168" s="2">
        <v>1696244.66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3696244.66</v>
      </c>
      <c r="AD168" s="4">
        <f t="shared" si="2"/>
        <v>3696244.66</v>
      </c>
      <c r="AE168" t="s">
        <v>53</v>
      </c>
      <c r="AF168"/>
      <c r="AG168"/>
      <c r="AH168"/>
      <c r="AI168"/>
      <c r="AJ168"/>
      <c r="AK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x14ac:dyDescent="0.25">
      <c r="A169" s="20">
        <v>1231</v>
      </c>
      <c r="B169" t="s">
        <v>288</v>
      </c>
      <c r="C169" t="s">
        <v>2</v>
      </c>
      <c r="D169" t="s">
        <v>8</v>
      </c>
      <c r="E169" t="s">
        <v>282</v>
      </c>
      <c r="F169" s="2">
        <v>58800635500</v>
      </c>
      <c r="G169" s="2">
        <v>13914707000</v>
      </c>
      <c r="H169" s="2">
        <v>44885928500</v>
      </c>
      <c r="I169" s="2">
        <v>112566567</v>
      </c>
      <c r="J169" s="2">
        <v>34761817</v>
      </c>
      <c r="K169" s="2">
        <v>77804750</v>
      </c>
      <c r="L169" s="2">
        <v>89046312.799999997</v>
      </c>
      <c r="M169" s="2">
        <v>29195934.199999999</v>
      </c>
      <c r="N169" s="2">
        <v>59850378.600000001</v>
      </c>
      <c r="O169" s="15">
        <v>0.1</v>
      </c>
      <c r="P169" s="2">
        <v>2919593.42</v>
      </c>
      <c r="Q169" s="13">
        <v>0.3</v>
      </c>
      <c r="R169" s="15">
        <v>0</v>
      </c>
      <c r="S169" s="2">
        <v>17955113.579999998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20874707</v>
      </c>
      <c r="AD169" s="4">
        <f t="shared" si="2"/>
        <v>20874707</v>
      </c>
      <c r="AE169" t="s">
        <v>110</v>
      </c>
      <c r="AF169"/>
      <c r="AG169"/>
      <c r="AH169"/>
      <c r="AI169"/>
      <c r="AJ169"/>
      <c r="AK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x14ac:dyDescent="0.25">
      <c r="A170" s="20">
        <v>1232</v>
      </c>
      <c r="B170" t="s">
        <v>289</v>
      </c>
      <c r="C170" t="s">
        <v>2</v>
      </c>
      <c r="D170" t="s">
        <v>4</v>
      </c>
      <c r="E170" t="s">
        <v>283</v>
      </c>
      <c r="F170" s="2">
        <v>9119100000</v>
      </c>
      <c r="G170" s="2">
        <v>594821000</v>
      </c>
      <c r="H170" s="2">
        <v>8524279000</v>
      </c>
      <c r="I170" s="2">
        <v>23440781</v>
      </c>
      <c r="J170" s="2">
        <v>1704939</v>
      </c>
      <c r="K170" s="2">
        <v>21735842</v>
      </c>
      <c r="L170" s="2">
        <v>19793141</v>
      </c>
      <c r="M170" s="2">
        <v>1467010.6</v>
      </c>
      <c r="N170" s="2">
        <v>18326130.399999999</v>
      </c>
      <c r="O170" s="15">
        <v>0.1</v>
      </c>
      <c r="P170" s="2">
        <v>146701.06</v>
      </c>
      <c r="Q170" s="13">
        <v>0.1</v>
      </c>
      <c r="R170" s="15">
        <v>0</v>
      </c>
      <c r="S170" s="2">
        <v>1832613.04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2979314.1</v>
      </c>
      <c r="AD170" s="4">
        <f t="shared" si="2"/>
        <v>2979314.1</v>
      </c>
      <c r="AE170" t="s">
        <v>231</v>
      </c>
      <c r="AF170"/>
      <c r="AG170"/>
      <c r="AH170"/>
      <c r="AI170"/>
      <c r="AJ170"/>
      <c r="AK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 x14ac:dyDescent="0.25">
      <c r="A171" s="20">
        <v>1235</v>
      </c>
      <c r="B171" t="s">
        <v>289</v>
      </c>
      <c r="C171" t="s">
        <v>2</v>
      </c>
      <c r="D171" t="s">
        <v>333</v>
      </c>
      <c r="E171" t="s">
        <v>284</v>
      </c>
      <c r="F171" s="2">
        <v>53541302000</v>
      </c>
      <c r="G171" s="2">
        <v>2899640000</v>
      </c>
      <c r="H171" s="2">
        <v>50641662000</v>
      </c>
      <c r="I171" s="2">
        <v>99952154</v>
      </c>
      <c r="J171" s="2">
        <v>7665250</v>
      </c>
      <c r="K171" s="2">
        <v>92286904</v>
      </c>
      <c r="L171" s="2">
        <v>78535633.200000003</v>
      </c>
      <c r="M171" s="2">
        <v>6505394</v>
      </c>
      <c r="N171" s="2">
        <v>72030239.200000003</v>
      </c>
      <c r="O171" s="15">
        <v>0.1</v>
      </c>
      <c r="P171" s="2">
        <v>650539.4</v>
      </c>
      <c r="Q171" s="13">
        <v>0.2</v>
      </c>
      <c r="R171" s="15">
        <v>0</v>
      </c>
      <c r="S171" s="2">
        <v>14406047.84</v>
      </c>
      <c r="T171" s="2">
        <v>4000000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19056587.239999998</v>
      </c>
      <c r="AD171" s="4">
        <f t="shared" si="2"/>
        <v>19056587.239999998</v>
      </c>
      <c r="AE171" t="s">
        <v>176</v>
      </c>
      <c r="AF171"/>
      <c r="AG171"/>
      <c r="AH171"/>
      <c r="AI171"/>
      <c r="AJ171"/>
      <c r="AK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x14ac:dyDescent="0.25">
      <c r="A172" s="20">
        <v>1238</v>
      </c>
      <c r="B172" t="s">
        <v>288</v>
      </c>
      <c r="C172" t="s">
        <v>2</v>
      </c>
      <c r="D172" t="s">
        <v>333</v>
      </c>
      <c r="E172" t="s">
        <v>285</v>
      </c>
      <c r="F172" s="2">
        <v>7277243900</v>
      </c>
      <c r="G172" s="2">
        <v>2115325000</v>
      </c>
      <c r="H172" s="2">
        <v>5161918900</v>
      </c>
      <c r="I172" s="2">
        <v>21502388</v>
      </c>
      <c r="J172" s="2">
        <v>4834640</v>
      </c>
      <c r="K172" s="2">
        <v>16667748</v>
      </c>
      <c r="L172" s="2">
        <v>18591490.440000001</v>
      </c>
      <c r="M172" s="2">
        <v>3988510</v>
      </c>
      <c r="N172" s="2">
        <v>14602980.439999999</v>
      </c>
      <c r="O172" s="15">
        <v>0.1</v>
      </c>
      <c r="P172" s="2">
        <v>398851</v>
      </c>
      <c r="Q172" s="13">
        <v>0.3</v>
      </c>
      <c r="R172" s="15">
        <v>0</v>
      </c>
      <c r="S172" s="2">
        <v>4380894.1320000002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4779745.1320000002</v>
      </c>
      <c r="AD172" s="4">
        <f t="shared" si="2"/>
        <v>4779745.1320000002</v>
      </c>
      <c r="AE172" t="s">
        <v>176</v>
      </c>
      <c r="AF172"/>
      <c r="AG172"/>
      <c r="AH172"/>
      <c r="AI172"/>
      <c r="AJ172"/>
      <c r="AK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x14ac:dyDescent="0.25">
      <c r="A173" s="20">
        <v>1240</v>
      </c>
      <c r="B173" t="s">
        <v>289</v>
      </c>
      <c r="C173" t="s">
        <v>2</v>
      </c>
      <c r="D173" t="s">
        <v>8</v>
      </c>
      <c r="E173" t="s">
        <v>286</v>
      </c>
      <c r="F173" s="2">
        <v>6540186000</v>
      </c>
      <c r="G173" s="2">
        <v>0</v>
      </c>
      <c r="H173" s="2">
        <v>6540186000</v>
      </c>
      <c r="I173" s="2">
        <v>17839358</v>
      </c>
      <c r="J173" s="2">
        <v>0</v>
      </c>
      <c r="K173" s="2">
        <v>17839358</v>
      </c>
      <c r="L173" s="2">
        <v>15223283.6</v>
      </c>
      <c r="M173" s="2">
        <v>0</v>
      </c>
      <c r="N173" s="2">
        <v>15223283.6</v>
      </c>
      <c r="O173" s="15">
        <v>0.1</v>
      </c>
      <c r="P173" s="2">
        <v>0</v>
      </c>
      <c r="Q173" s="13">
        <v>0.1</v>
      </c>
      <c r="R173" s="15">
        <v>0</v>
      </c>
      <c r="S173" s="2">
        <v>1522328.36</v>
      </c>
      <c r="T173" s="2">
        <v>1000000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2522328.36</v>
      </c>
      <c r="AD173" s="4">
        <f t="shared" si="2"/>
        <v>2522328.36</v>
      </c>
      <c r="AE173" t="s">
        <v>40</v>
      </c>
      <c r="AF173"/>
      <c r="AG173"/>
      <c r="AH173"/>
      <c r="AI173"/>
      <c r="AJ173"/>
      <c r="AK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x14ac:dyDescent="0.25">
      <c r="A174" s="20">
        <v>1241</v>
      </c>
      <c r="B174" t="s">
        <v>288</v>
      </c>
      <c r="C174" t="s">
        <v>2</v>
      </c>
      <c r="D174" t="s">
        <v>333</v>
      </c>
      <c r="E174" t="s">
        <v>287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5">
        <v>0.1</v>
      </c>
      <c r="P174" s="2">
        <v>0</v>
      </c>
      <c r="Q174" s="13">
        <v>0.3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0</v>
      </c>
      <c r="AD174" s="4">
        <f t="shared" si="2"/>
        <v>0</v>
      </c>
      <c r="AE174" t="s">
        <v>94</v>
      </c>
      <c r="AF174"/>
      <c r="AG174"/>
      <c r="AH174"/>
      <c r="AI174"/>
      <c r="AJ174"/>
      <c r="AK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x14ac:dyDescent="0.25">
      <c r="A175" s="20">
        <v>1245</v>
      </c>
      <c r="B175" t="s">
        <v>288</v>
      </c>
      <c r="C175" t="s">
        <v>2</v>
      </c>
      <c r="D175" t="s">
        <v>333</v>
      </c>
      <c r="E175" t="s">
        <v>291</v>
      </c>
      <c r="F175" s="2">
        <v>89954838000</v>
      </c>
      <c r="G175" s="2">
        <v>0</v>
      </c>
      <c r="H175" s="2">
        <v>89954838000</v>
      </c>
      <c r="I175" s="2">
        <v>143825098</v>
      </c>
      <c r="J175" s="2">
        <v>0</v>
      </c>
      <c r="K175" s="2">
        <v>143825098</v>
      </c>
      <c r="L175" s="2">
        <v>107843162.8</v>
      </c>
      <c r="M175" s="2">
        <v>0</v>
      </c>
      <c r="N175" s="2">
        <v>107843162.8</v>
      </c>
      <c r="O175" s="15">
        <v>0.1</v>
      </c>
      <c r="P175" s="2">
        <v>0</v>
      </c>
      <c r="Q175" s="13">
        <v>0.3</v>
      </c>
      <c r="R175" s="15">
        <v>0</v>
      </c>
      <c r="S175" s="2">
        <v>32352948.84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32352948.84</v>
      </c>
      <c r="AD175" s="4">
        <f t="shared" si="2"/>
        <v>32352948.84</v>
      </c>
      <c r="AE175" t="s">
        <v>176</v>
      </c>
      <c r="AF175"/>
      <c r="AG175"/>
      <c r="AH175"/>
      <c r="AI175"/>
      <c r="AJ175"/>
      <c r="AK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 x14ac:dyDescent="0.25">
      <c r="A176" s="20">
        <v>1250</v>
      </c>
      <c r="B176" t="s">
        <v>288</v>
      </c>
      <c r="C176" t="s">
        <v>2</v>
      </c>
      <c r="D176" t="s">
        <v>332</v>
      </c>
      <c r="E176" t="s">
        <v>296</v>
      </c>
      <c r="F176" s="2">
        <v>9624148000</v>
      </c>
      <c r="G176" s="2">
        <v>13860000</v>
      </c>
      <c r="H176" s="2">
        <v>9610288000</v>
      </c>
      <c r="I176" s="2">
        <v>23334385</v>
      </c>
      <c r="J176" s="2">
        <v>48511</v>
      </c>
      <c r="K176" s="2">
        <v>23285874</v>
      </c>
      <c r="L176" s="2">
        <v>19484725.800000001</v>
      </c>
      <c r="M176" s="2">
        <v>42967</v>
      </c>
      <c r="N176" s="2">
        <v>19441758.800000001</v>
      </c>
      <c r="O176" s="15">
        <v>0.1</v>
      </c>
      <c r="P176" s="2">
        <v>4296.7</v>
      </c>
      <c r="Q176" s="13">
        <v>0.3</v>
      </c>
      <c r="R176" s="15">
        <v>0</v>
      </c>
      <c r="S176" s="2">
        <v>5832527.6399999997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5836824.3399999999</v>
      </c>
      <c r="AD176" s="4">
        <f t="shared" si="2"/>
        <v>5836824.3399999999</v>
      </c>
      <c r="AE176" t="s">
        <v>102</v>
      </c>
      <c r="AF176"/>
      <c r="AG176"/>
      <c r="AH176"/>
      <c r="AI176"/>
      <c r="AJ176"/>
      <c r="AK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 x14ac:dyDescent="0.25">
      <c r="A177" s="20">
        <v>1251</v>
      </c>
      <c r="B177" t="s">
        <v>288</v>
      </c>
      <c r="C177" t="s">
        <v>2</v>
      </c>
      <c r="D177" t="s">
        <v>333</v>
      </c>
      <c r="E177" t="s">
        <v>292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94</v>
      </c>
      <c r="AF177"/>
      <c r="AG177"/>
      <c r="AH177"/>
      <c r="AI177"/>
      <c r="AJ177"/>
      <c r="AK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x14ac:dyDescent="0.25">
      <c r="A178" s="20">
        <v>1253</v>
      </c>
      <c r="B178" t="s">
        <v>288</v>
      </c>
      <c r="C178" t="s">
        <v>2</v>
      </c>
      <c r="D178" t="s">
        <v>212</v>
      </c>
      <c r="E178" t="s">
        <v>293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0.1</v>
      </c>
      <c r="P178" s="2">
        <v>0</v>
      </c>
      <c r="Q178" s="13">
        <v>0.3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195</v>
      </c>
      <c r="AF178"/>
      <c r="AG178"/>
      <c r="AH178"/>
      <c r="AI178"/>
      <c r="AJ178"/>
      <c r="AK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 x14ac:dyDescent="0.25">
      <c r="A179" s="20">
        <v>1254</v>
      </c>
      <c r="B179" t="s">
        <v>289</v>
      </c>
      <c r="C179" t="s">
        <v>2</v>
      </c>
      <c r="D179" t="s">
        <v>8</v>
      </c>
      <c r="E179" t="s">
        <v>297</v>
      </c>
      <c r="F179" s="2">
        <v>41977303000</v>
      </c>
      <c r="G179" s="2">
        <v>5063000</v>
      </c>
      <c r="H179" s="2">
        <v>41972240000</v>
      </c>
      <c r="I179" s="2">
        <v>78890082</v>
      </c>
      <c r="J179" s="2">
        <v>17723</v>
      </c>
      <c r="K179" s="2">
        <v>78872359</v>
      </c>
      <c r="L179" s="2">
        <v>62099160.799999997</v>
      </c>
      <c r="M179" s="2">
        <v>15697.8</v>
      </c>
      <c r="N179" s="2">
        <v>62083463</v>
      </c>
      <c r="O179" s="15">
        <v>0.1</v>
      </c>
      <c r="P179" s="2">
        <v>1569.78</v>
      </c>
      <c r="Q179" s="13">
        <v>0.2</v>
      </c>
      <c r="R179" s="15">
        <v>0</v>
      </c>
      <c r="S179" s="2">
        <v>12416692.6</v>
      </c>
      <c r="T179" s="2">
        <v>4000000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16418262.380000001</v>
      </c>
      <c r="AD179" s="4">
        <f t="shared" si="2"/>
        <v>16418262.380000001</v>
      </c>
      <c r="AE179" t="s">
        <v>53</v>
      </c>
      <c r="AF179"/>
      <c r="AG179"/>
      <c r="AH179"/>
      <c r="AI179"/>
      <c r="AJ179"/>
      <c r="AK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 x14ac:dyDescent="0.25">
      <c r="A180" s="20">
        <v>1255</v>
      </c>
      <c r="B180" t="s">
        <v>289</v>
      </c>
      <c r="C180" t="s">
        <v>2</v>
      </c>
      <c r="D180" t="s">
        <v>8</v>
      </c>
      <c r="E180" t="s">
        <v>298</v>
      </c>
      <c r="F180" s="2">
        <v>9950860400</v>
      </c>
      <c r="G180" s="2">
        <v>153590000</v>
      </c>
      <c r="H180" s="2">
        <v>9797270400</v>
      </c>
      <c r="I180" s="2">
        <v>29196066</v>
      </c>
      <c r="J180" s="2">
        <v>537565</v>
      </c>
      <c r="K180" s="2">
        <v>28658501</v>
      </c>
      <c r="L180" s="2">
        <v>25215721.84</v>
      </c>
      <c r="M180" s="2">
        <v>476129</v>
      </c>
      <c r="N180" s="2">
        <v>24739592.84</v>
      </c>
      <c r="O180" s="15">
        <v>0.1</v>
      </c>
      <c r="P180" s="2">
        <v>47612.9</v>
      </c>
      <c r="Q180" s="13">
        <v>0.1</v>
      </c>
      <c r="R180" s="15">
        <v>0</v>
      </c>
      <c r="S180" s="2">
        <v>2473959.284</v>
      </c>
      <c r="T180" s="2">
        <v>2000000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4521572.1840000004</v>
      </c>
      <c r="AD180" s="4">
        <f t="shared" si="2"/>
        <v>4521572.1840000004</v>
      </c>
      <c r="AE180" t="s">
        <v>110</v>
      </c>
      <c r="AF180"/>
      <c r="AG180"/>
      <c r="AH180"/>
      <c r="AI180"/>
      <c r="AJ180"/>
      <c r="AK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 x14ac:dyDescent="0.25">
      <c r="A181" s="20">
        <v>1258</v>
      </c>
      <c r="B181" t="s">
        <v>289</v>
      </c>
      <c r="C181" t="s">
        <v>2</v>
      </c>
      <c r="D181" t="s">
        <v>8</v>
      </c>
      <c r="E181" t="s">
        <v>299</v>
      </c>
      <c r="F181" s="2">
        <v>491828359400</v>
      </c>
      <c r="G181" s="2">
        <v>540168000</v>
      </c>
      <c r="H181" s="2">
        <v>491288191400</v>
      </c>
      <c r="I181" s="2">
        <v>771437459</v>
      </c>
      <c r="J181" s="2">
        <v>1890589</v>
      </c>
      <c r="K181" s="2">
        <v>769546870</v>
      </c>
      <c r="L181" s="2">
        <v>574706115.24000001</v>
      </c>
      <c r="M181" s="2">
        <v>1674521.8</v>
      </c>
      <c r="N181" s="2">
        <v>573031593.44000006</v>
      </c>
      <c r="O181" s="15">
        <v>0.1</v>
      </c>
      <c r="P181" s="2">
        <v>167452.18</v>
      </c>
      <c r="Q181" s="13">
        <v>0.25</v>
      </c>
      <c r="R181" s="15">
        <v>0.5</v>
      </c>
      <c r="S181" s="2">
        <v>249015796.72</v>
      </c>
      <c r="T181" s="2">
        <v>7000000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256183248.90000001</v>
      </c>
      <c r="AD181" s="4">
        <f t="shared" si="2"/>
        <v>256183248.90000001</v>
      </c>
      <c r="AE181" t="s">
        <v>49</v>
      </c>
      <c r="AF181"/>
      <c r="AG181"/>
      <c r="AH181"/>
      <c r="AI181"/>
      <c r="AJ181"/>
      <c r="AK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x14ac:dyDescent="0.25">
      <c r="A182" s="20">
        <v>1259</v>
      </c>
      <c r="B182" t="s">
        <v>288</v>
      </c>
      <c r="C182" t="s">
        <v>2</v>
      </c>
      <c r="D182" t="s">
        <v>333</v>
      </c>
      <c r="E182" t="s">
        <v>318</v>
      </c>
      <c r="F182" s="2">
        <v>1481520000</v>
      </c>
      <c r="G182" s="2">
        <v>0</v>
      </c>
      <c r="H182" s="2">
        <v>1481520000</v>
      </c>
      <c r="I182" s="2">
        <v>4801673</v>
      </c>
      <c r="J182" s="2">
        <v>0</v>
      </c>
      <c r="K182" s="2">
        <v>4801673</v>
      </c>
      <c r="L182" s="2">
        <v>4209065</v>
      </c>
      <c r="M182" s="2">
        <v>0</v>
      </c>
      <c r="N182" s="2">
        <v>4209065</v>
      </c>
      <c r="O182" s="15">
        <v>0.1</v>
      </c>
      <c r="P182" s="2">
        <v>0</v>
      </c>
      <c r="Q182" s="13">
        <v>0.3</v>
      </c>
      <c r="R182" s="15">
        <v>0</v>
      </c>
      <c r="S182" s="2">
        <v>1262719.5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1262719.5</v>
      </c>
      <c r="AD182" s="4">
        <f t="shared" si="2"/>
        <v>1262719.5</v>
      </c>
      <c r="AE182" t="s">
        <v>176</v>
      </c>
      <c r="AF182"/>
      <c r="AG182"/>
      <c r="AH182"/>
      <c r="AI182"/>
      <c r="AJ182"/>
      <c r="AK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 x14ac:dyDescent="0.25">
      <c r="A183" s="20">
        <v>1260</v>
      </c>
      <c r="B183" t="s">
        <v>288</v>
      </c>
      <c r="C183" t="s">
        <v>2</v>
      </c>
      <c r="D183" t="s">
        <v>212</v>
      </c>
      <c r="E183" t="s">
        <v>300</v>
      </c>
      <c r="F183" s="2">
        <v>3871991000</v>
      </c>
      <c r="G183" s="2">
        <v>0</v>
      </c>
      <c r="H183" s="2">
        <v>3871991000</v>
      </c>
      <c r="I183" s="2">
        <v>10677116</v>
      </c>
      <c r="J183" s="2">
        <v>0</v>
      </c>
      <c r="K183" s="2">
        <v>10677116</v>
      </c>
      <c r="L183" s="2">
        <v>9128319.5999999996</v>
      </c>
      <c r="M183" s="2">
        <v>0</v>
      </c>
      <c r="N183" s="2">
        <v>9128319.5999999996</v>
      </c>
      <c r="O183" s="15">
        <v>0.1</v>
      </c>
      <c r="P183" s="2">
        <v>0</v>
      </c>
      <c r="Q183" s="13">
        <v>0.3</v>
      </c>
      <c r="R183" s="15">
        <v>0</v>
      </c>
      <c r="S183" s="2">
        <v>2738495.88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2738495.88</v>
      </c>
      <c r="AD183" s="4">
        <f t="shared" si="2"/>
        <v>2738495.88</v>
      </c>
      <c r="AE183" t="s">
        <v>260</v>
      </c>
      <c r="AF183"/>
      <c r="AG183"/>
      <c r="AH183"/>
      <c r="AI183"/>
      <c r="AJ183"/>
      <c r="AK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 x14ac:dyDescent="0.25">
      <c r="A184" s="20">
        <v>1262</v>
      </c>
      <c r="B184" t="s">
        <v>288</v>
      </c>
      <c r="C184" t="s">
        <v>2</v>
      </c>
      <c r="D184" t="s">
        <v>332</v>
      </c>
      <c r="E184" t="s">
        <v>301</v>
      </c>
      <c r="F184" s="2">
        <v>16784716000</v>
      </c>
      <c r="G184" s="2">
        <v>0</v>
      </c>
      <c r="H184" s="2">
        <v>16784716000</v>
      </c>
      <c r="I184" s="2">
        <v>37441306</v>
      </c>
      <c r="J184" s="2">
        <v>0</v>
      </c>
      <c r="K184" s="2">
        <v>37441306</v>
      </c>
      <c r="L184" s="2">
        <v>30727419.600000001</v>
      </c>
      <c r="M184" s="2">
        <v>0</v>
      </c>
      <c r="N184" s="2">
        <v>30727419.600000001</v>
      </c>
      <c r="O184" s="15">
        <v>0.1</v>
      </c>
      <c r="P184" s="2">
        <v>0</v>
      </c>
      <c r="Q184" s="13">
        <v>0.3</v>
      </c>
      <c r="R184" s="15">
        <v>0</v>
      </c>
      <c r="S184" s="2">
        <v>9218225.8800000008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9218225.8800000008</v>
      </c>
      <c r="AD184" s="4">
        <f t="shared" si="2"/>
        <v>9218225.8800000008</v>
      </c>
      <c r="AE184" t="s">
        <v>48</v>
      </c>
      <c r="AF184"/>
      <c r="AG184"/>
      <c r="AH184"/>
      <c r="AI184"/>
      <c r="AJ184"/>
      <c r="AK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 x14ac:dyDescent="0.25">
      <c r="A185" s="20">
        <v>1264</v>
      </c>
      <c r="B185" t="s">
        <v>288</v>
      </c>
      <c r="C185" t="s">
        <v>2</v>
      </c>
      <c r="D185" t="s">
        <v>4</v>
      </c>
      <c r="E185" t="s">
        <v>302</v>
      </c>
      <c r="F185" s="2">
        <v>3134788000</v>
      </c>
      <c r="G185" s="2">
        <v>673611000</v>
      </c>
      <c r="H185" s="2">
        <v>2461177000</v>
      </c>
      <c r="I185" s="2">
        <v>9843902</v>
      </c>
      <c r="J185" s="2">
        <v>2234263</v>
      </c>
      <c r="K185" s="2">
        <v>7609639</v>
      </c>
      <c r="L185" s="2">
        <v>8589986.8000000007</v>
      </c>
      <c r="M185" s="2">
        <v>1964818.6</v>
      </c>
      <c r="N185" s="2">
        <v>6625168.2000000002</v>
      </c>
      <c r="O185" s="15">
        <v>0.1</v>
      </c>
      <c r="P185" s="2">
        <v>196481.86</v>
      </c>
      <c r="Q185" s="13">
        <v>0.3</v>
      </c>
      <c r="R185" s="15">
        <v>0</v>
      </c>
      <c r="S185" s="2">
        <v>1987550.46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2184032.3199999998</v>
      </c>
      <c r="AD185" s="4">
        <f t="shared" si="2"/>
        <v>2184032.3199999998</v>
      </c>
      <c r="AE185" t="s">
        <v>51</v>
      </c>
      <c r="AF185"/>
      <c r="AG185"/>
      <c r="AH185"/>
      <c r="AI185"/>
      <c r="AJ185"/>
      <c r="AK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x14ac:dyDescent="0.25">
      <c r="A186" s="20">
        <v>1265</v>
      </c>
      <c r="B186" t="s">
        <v>289</v>
      </c>
      <c r="C186" t="s">
        <v>9</v>
      </c>
      <c r="D186" t="s">
        <v>28</v>
      </c>
      <c r="E186" t="s">
        <v>303</v>
      </c>
      <c r="F186" s="2">
        <v>13879244500</v>
      </c>
      <c r="G186" s="2">
        <v>0</v>
      </c>
      <c r="H186" s="2">
        <v>13879244500</v>
      </c>
      <c r="I186" s="2">
        <v>36368481</v>
      </c>
      <c r="J186" s="2">
        <v>0</v>
      </c>
      <c r="K186" s="2">
        <v>36368481</v>
      </c>
      <c r="L186" s="2">
        <v>30816783.199999999</v>
      </c>
      <c r="M186" s="2">
        <v>0</v>
      </c>
      <c r="N186" s="2">
        <v>30816783.199999999</v>
      </c>
      <c r="O186" s="15">
        <v>0.1</v>
      </c>
      <c r="P186" s="2">
        <v>0</v>
      </c>
      <c r="Q186" s="13">
        <v>0.15</v>
      </c>
      <c r="R186" s="15">
        <v>0</v>
      </c>
      <c r="S186" s="2">
        <v>4622517.4800000004</v>
      </c>
      <c r="T186" s="2">
        <v>3000000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7622517.4800000004</v>
      </c>
      <c r="AD186" s="4">
        <f t="shared" si="2"/>
        <v>7622517.4800000004</v>
      </c>
      <c r="AE186" t="s">
        <v>29</v>
      </c>
      <c r="AF186"/>
      <c r="AG186"/>
      <c r="AH186"/>
      <c r="AI186"/>
      <c r="AJ186"/>
      <c r="AK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 x14ac:dyDescent="0.25">
      <c r="A187" s="20">
        <v>1266</v>
      </c>
      <c r="B187" t="s">
        <v>288</v>
      </c>
      <c r="C187" t="s">
        <v>9</v>
      </c>
      <c r="D187" t="s">
        <v>16</v>
      </c>
      <c r="E187" t="s">
        <v>304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15">
        <v>0.1</v>
      </c>
      <c r="P187" s="2">
        <v>0</v>
      </c>
      <c r="Q187" s="13">
        <v>0.3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20</v>
      </c>
      <c r="AF187"/>
      <c r="AG187"/>
      <c r="AH187"/>
      <c r="AI187"/>
      <c r="AJ187"/>
      <c r="AK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x14ac:dyDescent="0.25">
      <c r="A188" s="20">
        <v>1268</v>
      </c>
      <c r="B188" t="s">
        <v>288</v>
      </c>
      <c r="C188" t="s">
        <v>2</v>
      </c>
      <c r="D188" t="s">
        <v>332</v>
      </c>
      <c r="E188" t="s">
        <v>307</v>
      </c>
      <c r="F188" s="2">
        <v>86704223000</v>
      </c>
      <c r="G188" s="2">
        <v>0</v>
      </c>
      <c r="H188" s="2">
        <v>86704223000</v>
      </c>
      <c r="I188" s="2">
        <v>130056679</v>
      </c>
      <c r="J188" s="2">
        <v>0</v>
      </c>
      <c r="K188" s="2">
        <v>130056679</v>
      </c>
      <c r="L188" s="2">
        <v>95374989.799999997</v>
      </c>
      <c r="M188" s="2">
        <v>0</v>
      </c>
      <c r="N188" s="2">
        <v>95374989.799999997</v>
      </c>
      <c r="O188" s="15">
        <v>0.1</v>
      </c>
      <c r="P188" s="2">
        <v>0</v>
      </c>
      <c r="Q188" s="13">
        <v>0.3</v>
      </c>
      <c r="R188" s="15">
        <v>0</v>
      </c>
      <c r="S188" s="2">
        <v>28612496.940000001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28612496.940000001</v>
      </c>
      <c r="AD188" s="4">
        <f t="shared" si="2"/>
        <v>28612496.940000001</v>
      </c>
      <c r="AE188" t="s">
        <v>102</v>
      </c>
      <c r="AF188"/>
      <c r="AG188"/>
      <c r="AH188"/>
      <c r="AI188"/>
      <c r="AJ188"/>
      <c r="AK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 x14ac:dyDescent="0.25">
      <c r="A189" s="20">
        <v>1273</v>
      </c>
      <c r="B189" t="s">
        <v>288</v>
      </c>
      <c r="C189" t="s">
        <v>9</v>
      </c>
      <c r="D189" t="s">
        <v>28</v>
      </c>
      <c r="E189" t="s">
        <v>308</v>
      </c>
      <c r="F189" s="2">
        <v>22851432000</v>
      </c>
      <c r="G189" s="2">
        <v>0</v>
      </c>
      <c r="H189" s="2">
        <v>22851432000</v>
      </c>
      <c r="I189" s="2">
        <v>51888145</v>
      </c>
      <c r="J189" s="2">
        <v>0</v>
      </c>
      <c r="K189" s="2">
        <v>51888145</v>
      </c>
      <c r="L189" s="2">
        <v>42747572.200000003</v>
      </c>
      <c r="M189" s="2">
        <v>0</v>
      </c>
      <c r="N189" s="2">
        <v>42747572.200000003</v>
      </c>
      <c r="O189" s="15">
        <v>0.1</v>
      </c>
      <c r="P189" s="2">
        <v>0</v>
      </c>
      <c r="Q189" s="13">
        <v>0.3</v>
      </c>
      <c r="R189" s="15">
        <v>0</v>
      </c>
      <c r="S189" s="2">
        <v>12824271.66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12824271.66</v>
      </c>
      <c r="AD189" s="4">
        <f t="shared" si="2"/>
        <v>12824271.66</v>
      </c>
      <c r="AE189" t="s">
        <v>29</v>
      </c>
      <c r="AF189"/>
      <c r="AG189"/>
      <c r="AH189"/>
      <c r="AI189"/>
      <c r="AJ189"/>
      <c r="AK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 x14ac:dyDescent="0.25">
      <c r="A190" s="20">
        <v>1281</v>
      </c>
      <c r="B190" t="s">
        <v>289</v>
      </c>
      <c r="C190" t="s">
        <v>2</v>
      </c>
      <c r="D190" t="s">
        <v>4</v>
      </c>
      <c r="E190" t="s">
        <v>311</v>
      </c>
      <c r="F190" s="2">
        <v>11735676600</v>
      </c>
      <c r="G190" s="2">
        <v>1151884200</v>
      </c>
      <c r="H190" s="2">
        <v>10583792400</v>
      </c>
      <c r="I190" s="2">
        <v>34272122</v>
      </c>
      <c r="J190" s="2">
        <v>3940499</v>
      </c>
      <c r="K190" s="2">
        <v>30331623</v>
      </c>
      <c r="L190" s="2">
        <v>29577851.359999999</v>
      </c>
      <c r="M190" s="2">
        <v>3479745.32</v>
      </c>
      <c r="N190" s="2">
        <v>26098106.039999999</v>
      </c>
      <c r="O190" s="15">
        <v>0.1</v>
      </c>
      <c r="P190" s="2">
        <v>347974.53200000001</v>
      </c>
      <c r="Q190" s="13">
        <v>0.1</v>
      </c>
      <c r="R190" s="15">
        <v>0</v>
      </c>
      <c r="S190" s="2">
        <v>2609810.6039999998</v>
      </c>
      <c r="T190" s="2">
        <v>2000000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4957785.1359999999</v>
      </c>
      <c r="AD190" s="4">
        <f t="shared" si="2"/>
        <v>4957785.1359999999</v>
      </c>
      <c r="AE190" t="s">
        <v>231</v>
      </c>
      <c r="AF190"/>
      <c r="AG190"/>
      <c r="AH190"/>
      <c r="AI190"/>
      <c r="AJ190"/>
      <c r="AK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x14ac:dyDescent="0.25">
      <c r="A191" s="20">
        <v>1282</v>
      </c>
      <c r="B191" t="s">
        <v>288</v>
      </c>
      <c r="C191" t="s">
        <v>2</v>
      </c>
      <c r="D191" t="s">
        <v>4</v>
      </c>
      <c r="E191" t="s">
        <v>312</v>
      </c>
      <c r="F191" s="2">
        <v>15752752000</v>
      </c>
      <c r="G191" s="2">
        <v>7901603000</v>
      </c>
      <c r="H191" s="2">
        <v>7851149000</v>
      </c>
      <c r="I191" s="2">
        <v>32853221</v>
      </c>
      <c r="J191" s="2">
        <v>13511120</v>
      </c>
      <c r="K191" s="2">
        <v>19342101</v>
      </c>
      <c r="L191" s="2">
        <v>26552120.199999999</v>
      </c>
      <c r="M191" s="2">
        <v>10350478.800000001</v>
      </c>
      <c r="N191" s="2">
        <v>16201641.4</v>
      </c>
      <c r="O191" s="15">
        <v>0.1</v>
      </c>
      <c r="P191" s="2">
        <v>1035047.88</v>
      </c>
      <c r="Q191" s="13">
        <v>0.3</v>
      </c>
      <c r="R191" s="15">
        <v>0</v>
      </c>
      <c r="S191" s="2">
        <v>4860492.42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5895540.2999999998</v>
      </c>
      <c r="AD191" s="4">
        <f t="shared" si="2"/>
        <v>5895540.2999999998</v>
      </c>
      <c r="AE191" t="s">
        <v>231</v>
      </c>
      <c r="AF191"/>
      <c r="AG191"/>
      <c r="AH191"/>
      <c r="AI191"/>
      <c r="AJ191"/>
      <c r="AK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 x14ac:dyDescent="0.25">
      <c r="A192" s="20">
        <v>1285</v>
      </c>
      <c r="B192" t="s">
        <v>288</v>
      </c>
      <c r="C192" t="s">
        <v>2</v>
      </c>
      <c r="D192" t="s">
        <v>332</v>
      </c>
      <c r="E192" t="s">
        <v>313</v>
      </c>
      <c r="F192" s="2">
        <v>282266000</v>
      </c>
      <c r="G192" s="2">
        <v>0</v>
      </c>
      <c r="H192" s="2">
        <v>282266000</v>
      </c>
      <c r="I192" s="2">
        <v>936331</v>
      </c>
      <c r="J192" s="2">
        <v>0</v>
      </c>
      <c r="K192" s="2">
        <v>936331</v>
      </c>
      <c r="L192" s="2">
        <v>823424.6</v>
      </c>
      <c r="M192" s="2">
        <v>0</v>
      </c>
      <c r="N192" s="2">
        <v>823424.6</v>
      </c>
      <c r="O192" s="15">
        <v>0.1</v>
      </c>
      <c r="P192" s="2">
        <v>0</v>
      </c>
      <c r="Q192" s="13">
        <v>0.3</v>
      </c>
      <c r="R192" s="15">
        <v>0</v>
      </c>
      <c r="S192" s="2">
        <v>247027.38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247027.38</v>
      </c>
      <c r="AD192" s="4">
        <f t="shared" si="2"/>
        <v>247027.38</v>
      </c>
      <c r="AE192" t="s">
        <v>46</v>
      </c>
      <c r="AF192"/>
      <c r="AG192"/>
      <c r="AH192"/>
      <c r="AI192"/>
      <c r="AJ192"/>
      <c r="AK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 x14ac:dyDescent="0.25">
      <c r="A193" s="20">
        <v>1288</v>
      </c>
      <c r="B193" t="s">
        <v>288</v>
      </c>
      <c r="C193" t="s">
        <v>9</v>
      </c>
      <c r="D193" t="s">
        <v>16</v>
      </c>
      <c r="E193" t="s">
        <v>314</v>
      </c>
      <c r="F193" s="2">
        <v>7260627800</v>
      </c>
      <c r="G193" s="2">
        <v>0</v>
      </c>
      <c r="H193" s="2">
        <v>7260627800</v>
      </c>
      <c r="I193" s="2">
        <v>22871147</v>
      </c>
      <c r="J193" s="2">
        <v>0</v>
      </c>
      <c r="K193" s="2">
        <v>22871147</v>
      </c>
      <c r="L193" s="2">
        <v>19966895.879999999</v>
      </c>
      <c r="M193" s="2">
        <v>0</v>
      </c>
      <c r="N193" s="2">
        <v>19966895.879999999</v>
      </c>
      <c r="O193" s="15">
        <v>0.1</v>
      </c>
      <c r="P193" s="2">
        <v>0</v>
      </c>
      <c r="Q193" s="13">
        <v>0.3</v>
      </c>
      <c r="R193" s="15">
        <v>0</v>
      </c>
      <c r="S193" s="2">
        <v>5990068.7640000004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5990068.7640000004</v>
      </c>
      <c r="AD193" s="4">
        <f t="shared" si="2"/>
        <v>5990068.7640000004</v>
      </c>
      <c r="AE193" t="s">
        <v>33</v>
      </c>
      <c r="AF193"/>
      <c r="AG193"/>
      <c r="AH193"/>
      <c r="AI193"/>
      <c r="AJ193"/>
      <c r="AK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 x14ac:dyDescent="0.25">
      <c r="A194" s="20">
        <v>1289</v>
      </c>
      <c r="B194" t="s">
        <v>290</v>
      </c>
      <c r="C194" t="s">
        <v>2</v>
      </c>
      <c r="D194" t="s">
        <v>332</v>
      </c>
      <c r="E194" t="s">
        <v>315</v>
      </c>
      <c r="F194" s="2">
        <v>40472451000</v>
      </c>
      <c r="G194" s="2">
        <v>0</v>
      </c>
      <c r="H194" s="2">
        <v>40472451000</v>
      </c>
      <c r="I194" s="2">
        <v>73601940</v>
      </c>
      <c r="J194" s="2">
        <v>0</v>
      </c>
      <c r="K194" s="2">
        <v>73601940</v>
      </c>
      <c r="L194" s="2">
        <v>57412959.600000001</v>
      </c>
      <c r="M194" s="2">
        <v>0</v>
      </c>
      <c r="N194" s="2">
        <v>57412959.600000001</v>
      </c>
      <c r="O194" s="15">
        <v>0.1</v>
      </c>
      <c r="P194" s="2">
        <v>0</v>
      </c>
      <c r="Q194" s="13">
        <v>0.15</v>
      </c>
      <c r="R194" s="15">
        <v>0</v>
      </c>
      <c r="S194" s="2">
        <v>8611943.9399999995</v>
      </c>
      <c r="T194" s="2">
        <v>4000000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12611943.939999999</v>
      </c>
      <c r="AD194" s="4">
        <f t="shared" si="2"/>
        <v>12611943.939999999</v>
      </c>
      <c r="AE194" t="s">
        <v>102</v>
      </c>
      <c r="AF194"/>
      <c r="AG194"/>
      <c r="AH194"/>
      <c r="AI194"/>
      <c r="AJ194"/>
      <c r="AK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x14ac:dyDescent="0.25">
      <c r="A195" s="20">
        <v>1290</v>
      </c>
      <c r="B195" t="s">
        <v>288</v>
      </c>
      <c r="C195" t="s">
        <v>2</v>
      </c>
      <c r="D195" t="s">
        <v>332</v>
      </c>
      <c r="E195" t="s">
        <v>319</v>
      </c>
      <c r="F195" s="2">
        <v>13775556600</v>
      </c>
      <c r="G195" s="2">
        <v>2948485000</v>
      </c>
      <c r="H195" s="2">
        <v>10827071600</v>
      </c>
      <c r="I195" s="2">
        <v>26793251</v>
      </c>
      <c r="J195" s="2">
        <v>5515605</v>
      </c>
      <c r="K195" s="2">
        <v>21277646</v>
      </c>
      <c r="L195" s="2">
        <v>21283028.359999999</v>
      </c>
      <c r="M195" s="2">
        <v>4336211</v>
      </c>
      <c r="N195" s="2">
        <v>16946817.359999999</v>
      </c>
      <c r="O195" s="15">
        <v>0.1</v>
      </c>
      <c r="P195" s="2">
        <v>433621.1</v>
      </c>
      <c r="Q195" s="13">
        <v>0.3</v>
      </c>
      <c r="R195" s="15">
        <v>0</v>
      </c>
      <c r="S195" s="2">
        <v>5084045.2079999996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5517666.3080000002</v>
      </c>
      <c r="AD195" s="4">
        <f t="shared" ref="AD195:AD258" si="3">AB195+AC195</f>
        <v>5517666.3080000002</v>
      </c>
      <c r="AE195" t="s">
        <v>102</v>
      </c>
      <c r="AF195"/>
      <c r="AG195"/>
      <c r="AH195"/>
      <c r="AI195"/>
      <c r="AJ195"/>
      <c r="AK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 x14ac:dyDescent="0.25">
      <c r="A196" s="20">
        <v>1291</v>
      </c>
      <c r="B196" t="s">
        <v>288</v>
      </c>
      <c r="C196" t="s">
        <v>9</v>
      </c>
      <c r="D196" t="s">
        <v>16</v>
      </c>
      <c r="E196" t="s">
        <v>316</v>
      </c>
      <c r="F196" s="2">
        <v>2303731000</v>
      </c>
      <c r="G196" s="2">
        <v>0</v>
      </c>
      <c r="H196" s="2">
        <v>2303731000</v>
      </c>
      <c r="I196" s="2">
        <v>4963067</v>
      </c>
      <c r="J196" s="2">
        <v>0</v>
      </c>
      <c r="K196" s="2">
        <v>4963067</v>
      </c>
      <c r="L196" s="2">
        <v>4041574.6</v>
      </c>
      <c r="M196" s="2">
        <v>0</v>
      </c>
      <c r="N196" s="2">
        <v>4041574.6</v>
      </c>
      <c r="O196" s="15">
        <v>0.1</v>
      </c>
      <c r="P196" s="2">
        <v>0</v>
      </c>
      <c r="Q196" s="13">
        <v>0.3</v>
      </c>
      <c r="R196" s="15">
        <v>0</v>
      </c>
      <c r="S196" s="2">
        <v>1212472.3799999999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1212472.3799999999</v>
      </c>
      <c r="AD196" s="4">
        <f t="shared" si="3"/>
        <v>1212472.3799999999</v>
      </c>
      <c r="AE196" t="s">
        <v>25</v>
      </c>
      <c r="AF196"/>
      <c r="AG196"/>
      <c r="AH196"/>
      <c r="AI196"/>
      <c r="AJ196"/>
      <c r="AK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x14ac:dyDescent="0.25">
      <c r="A197" s="20">
        <v>1292</v>
      </c>
      <c r="B197" t="s">
        <v>289</v>
      </c>
      <c r="C197" t="s">
        <v>2</v>
      </c>
      <c r="D197" t="s">
        <v>332</v>
      </c>
      <c r="E197" t="s">
        <v>320</v>
      </c>
      <c r="F197" s="2">
        <v>20968194000</v>
      </c>
      <c r="G197" s="2">
        <v>0</v>
      </c>
      <c r="H197" s="2">
        <v>20968194000</v>
      </c>
      <c r="I197" s="2">
        <v>53381670</v>
      </c>
      <c r="J197" s="2">
        <v>0</v>
      </c>
      <c r="K197" s="2">
        <v>53381670</v>
      </c>
      <c r="L197" s="2">
        <v>44994392.399999999</v>
      </c>
      <c r="M197" s="2">
        <v>0</v>
      </c>
      <c r="N197" s="2">
        <v>44994392.399999999</v>
      </c>
      <c r="O197" s="15">
        <v>0.1</v>
      </c>
      <c r="P197" s="2">
        <v>0</v>
      </c>
      <c r="Q197" s="13">
        <v>0.15</v>
      </c>
      <c r="R197" s="15">
        <v>0</v>
      </c>
      <c r="S197" s="2">
        <v>6749158.8600000003</v>
      </c>
      <c r="T197" s="2">
        <v>3000000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9749158.8599999994</v>
      </c>
      <c r="AD197" s="4">
        <f t="shared" si="3"/>
        <v>9749158.8599999994</v>
      </c>
      <c r="AE197" t="s">
        <v>48</v>
      </c>
      <c r="AF197"/>
      <c r="AG197"/>
      <c r="AH197"/>
      <c r="AI197"/>
      <c r="AJ197"/>
      <c r="AK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 x14ac:dyDescent="0.25">
      <c r="A198" s="20">
        <v>1293</v>
      </c>
      <c r="B198" t="s">
        <v>288</v>
      </c>
      <c r="C198" t="s">
        <v>2</v>
      </c>
      <c r="D198" t="s">
        <v>8</v>
      </c>
      <c r="E198" t="s">
        <v>321</v>
      </c>
      <c r="F198" s="2">
        <v>14268214700</v>
      </c>
      <c r="G198" s="2">
        <v>2796527200</v>
      </c>
      <c r="H198" s="2">
        <v>11471687500</v>
      </c>
      <c r="I198" s="2">
        <v>37783572</v>
      </c>
      <c r="J198" s="2">
        <v>8064826</v>
      </c>
      <c r="K198" s="2">
        <v>29718746</v>
      </c>
      <c r="L198" s="2">
        <v>32076286.120000001</v>
      </c>
      <c r="M198" s="2">
        <v>6946215.1200000001</v>
      </c>
      <c r="N198" s="2">
        <v>25130071</v>
      </c>
      <c r="O198" s="15">
        <v>0.1</v>
      </c>
      <c r="P198" s="2">
        <v>694621.51199999999</v>
      </c>
      <c r="Q198" s="13">
        <v>0.3</v>
      </c>
      <c r="R198" s="15">
        <v>0</v>
      </c>
      <c r="S198" s="2">
        <v>7539021.2999999998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8233642.8119999999</v>
      </c>
      <c r="AD198" s="4">
        <f t="shared" si="3"/>
        <v>8233642.8119999999</v>
      </c>
      <c r="AE198" t="s">
        <v>44</v>
      </c>
      <c r="AF198"/>
      <c r="AG198"/>
      <c r="AH198"/>
      <c r="AI198"/>
      <c r="AJ198"/>
      <c r="AK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 x14ac:dyDescent="0.25">
      <c r="A199" s="20">
        <v>1294</v>
      </c>
      <c r="B199" t="s">
        <v>288</v>
      </c>
      <c r="C199" t="s">
        <v>9</v>
      </c>
      <c r="D199" t="s">
        <v>28</v>
      </c>
      <c r="E199" t="s">
        <v>322</v>
      </c>
      <c r="F199" s="2">
        <v>5123538000</v>
      </c>
      <c r="G199" s="2">
        <v>0</v>
      </c>
      <c r="H199" s="2">
        <v>5123538000</v>
      </c>
      <c r="I199" s="2">
        <v>13789696</v>
      </c>
      <c r="J199" s="2">
        <v>0</v>
      </c>
      <c r="K199" s="2">
        <v>13789696</v>
      </c>
      <c r="L199" s="2">
        <v>11740280.800000001</v>
      </c>
      <c r="M199" s="2">
        <v>0</v>
      </c>
      <c r="N199" s="2">
        <v>11740280.800000001</v>
      </c>
      <c r="O199" s="15">
        <v>0.1</v>
      </c>
      <c r="P199" s="2">
        <v>0</v>
      </c>
      <c r="Q199" s="13">
        <v>0.3</v>
      </c>
      <c r="R199" s="15">
        <v>0</v>
      </c>
      <c r="S199" s="2">
        <v>3522084.24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3522084.24</v>
      </c>
      <c r="AD199" s="4">
        <f t="shared" si="3"/>
        <v>3522084.24</v>
      </c>
      <c r="AE199" t="s">
        <v>24</v>
      </c>
      <c r="AF199"/>
      <c r="AG199"/>
      <c r="AH199"/>
      <c r="AI199"/>
      <c r="AJ199"/>
      <c r="AK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 x14ac:dyDescent="0.25">
      <c r="A200" s="20">
        <v>1295</v>
      </c>
      <c r="B200" t="s">
        <v>289</v>
      </c>
      <c r="C200" t="s">
        <v>9</v>
      </c>
      <c r="D200" t="s">
        <v>10</v>
      </c>
      <c r="E200" t="s">
        <v>323</v>
      </c>
      <c r="F200" s="2">
        <v>78368621000</v>
      </c>
      <c r="G200" s="2">
        <v>0</v>
      </c>
      <c r="H200" s="2">
        <v>78368621000</v>
      </c>
      <c r="I200" s="2">
        <v>150391784</v>
      </c>
      <c r="J200" s="2">
        <v>0</v>
      </c>
      <c r="K200" s="2">
        <v>150391784</v>
      </c>
      <c r="L200" s="2">
        <v>119044335.59999999</v>
      </c>
      <c r="M200" s="2">
        <v>0</v>
      </c>
      <c r="N200" s="2">
        <v>119044335.59999999</v>
      </c>
      <c r="O200" s="15">
        <v>0.1</v>
      </c>
      <c r="P200" s="2">
        <v>0</v>
      </c>
      <c r="Q200" s="13">
        <v>0.25</v>
      </c>
      <c r="R200" s="15">
        <v>0</v>
      </c>
      <c r="S200" s="2">
        <v>29761083.899999999</v>
      </c>
      <c r="T200" s="2">
        <v>5000000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34761083.899999999</v>
      </c>
      <c r="AD200" s="4">
        <f t="shared" si="3"/>
        <v>34761083.899999999</v>
      </c>
      <c r="AE200" t="s">
        <v>37</v>
      </c>
      <c r="AF200"/>
      <c r="AG200"/>
      <c r="AH200"/>
      <c r="AI200"/>
      <c r="AJ200"/>
      <c r="AK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 x14ac:dyDescent="0.25">
      <c r="A201" s="20">
        <v>1296</v>
      </c>
      <c r="B201" t="s">
        <v>288</v>
      </c>
      <c r="C201" t="s">
        <v>9</v>
      </c>
      <c r="D201" t="s">
        <v>10</v>
      </c>
      <c r="E201" t="s">
        <v>324</v>
      </c>
      <c r="F201" s="2">
        <v>63977285000</v>
      </c>
      <c r="G201" s="2">
        <v>0</v>
      </c>
      <c r="H201" s="2">
        <v>63977285000</v>
      </c>
      <c r="I201" s="2">
        <v>118630662</v>
      </c>
      <c r="J201" s="2">
        <v>0</v>
      </c>
      <c r="K201" s="2">
        <v>118630662</v>
      </c>
      <c r="L201" s="2">
        <v>93039748</v>
      </c>
      <c r="M201" s="2">
        <v>0</v>
      </c>
      <c r="N201" s="2">
        <v>93039748</v>
      </c>
      <c r="O201" s="15">
        <v>0.1</v>
      </c>
      <c r="P201" s="2">
        <v>0</v>
      </c>
      <c r="Q201" s="13">
        <v>0.3</v>
      </c>
      <c r="R201" s="15">
        <v>0</v>
      </c>
      <c r="S201" s="2">
        <v>27911924.399999999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27911924.399999999</v>
      </c>
      <c r="AD201" s="4">
        <f t="shared" si="3"/>
        <v>27911924.399999999</v>
      </c>
      <c r="AE201" t="s">
        <v>67</v>
      </c>
      <c r="AF201"/>
      <c r="AG201"/>
      <c r="AH201"/>
      <c r="AI201"/>
      <c r="AJ201"/>
      <c r="AK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 x14ac:dyDescent="0.25">
      <c r="A202" s="20">
        <v>1297</v>
      </c>
      <c r="B202" t="s">
        <v>288</v>
      </c>
      <c r="C202" t="s">
        <v>2</v>
      </c>
      <c r="D202" t="s">
        <v>8</v>
      </c>
      <c r="E202" t="s">
        <v>325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44</v>
      </c>
      <c r="AF202"/>
      <c r="AG202"/>
      <c r="AH202"/>
      <c r="AI202"/>
      <c r="AJ202"/>
      <c r="AK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 x14ac:dyDescent="0.25">
      <c r="A203" s="20">
        <v>1298</v>
      </c>
      <c r="B203" t="s">
        <v>288</v>
      </c>
      <c r="C203" t="s">
        <v>2</v>
      </c>
      <c r="D203" t="s">
        <v>4</v>
      </c>
      <c r="E203" t="s">
        <v>326</v>
      </c>
      <c r="F203" s="2">
        <v>423813053000</v>
      </c>
      <c r="G203" s="2">
        <v>0</v>
      </c>
      <c r="H203" s="2">
        <v>423813053000</v>
      </c>
      <c r="I203" s="2">
        <v>649737561</v>
      </c>
      <c r="J203" s="2">
        <v>0</v>
      </c>
      <c r="K203" s="2">
        <v>649737561</v>
      </c>
      <c r="L203" s="2">
        <v>480212339.80000001</v>
      </c>
      <c r="M203" s="2">
        <v>0</v>
      </c>
      <c r="N203" s="2">
        <v>480212339.80000001</v>
      </c>
      <c r="O203" s="15">
        <v>0.1</v>
      </c>
      <c r="P203" s="2">
        <v>0</v>
      </c>
      <c r="Q203" s="13">
        <v>0.3</v>
      </c>
      <c r="R203" s="15">
        <v>0.5</v>
      </c>
      <c r="S203" s="2">
        <v>210106169.90000001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210106169.90000001</v>
      </c>
      <c r="AD203" s="4">
        <f t="shared" si="3"/>
        <v>210106169.90000001</v>
      </c>
      <c r="AE203" t="s">
        <v>231</v>
      </c>
      <c r="AF203"/>
      <c r="AG203"/>
      <c r="AH203"/>
      <c r="AI203"/>
      <c r="AJ203"/>
      <c r="AK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 x14ac:dyDescent="0.25">
      <c r="A204" s="20">
        <v>1299</v>
      </c>
      <c r="B204" t="s">
        <v>289</v>
      </c>
      <c r="C204" t="s">
        <v>2</v>
      </c>
      <c r="D204" t="s">
        <v>332</v>
      </c>
      <c r="E204" t="s">
        <v>327</v>
      </c>
      <c r="F204" s="2">
        <v>4828450000</v>
      </c>
      <c r="G204" s="2">
        <v>0</v>
      </c>
      <c r="H204" s="2">
        <v>4828450000</v>
      </c>
      <c r="I204" s="2">
        <v>12751370</v>
      </c>
      <c r="J204" s="2">
        <v>0</v>
      </c>
      <c r="K204" s="2">
        <v>12751370</v>
      </c>
      <c r="L204" s="2">
        <v>10819990</v>
      </c>
      <c r="M204" s="2">
        <v>0</v>
      </c>
      <c r="N204" s="2">
        <v>10819990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102</v>
      </c>
      <c r="AF204"/>
      <c r="AG204"/>
      <c r="AH204"/>
      <c r="AI204"/>
      <c r="AJ204"/>
      <c r="AK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 x14ac:dyDescent="0.25">
      <c r="A205" s="20">
        <v>1300</v>
      </c>
      <c r="B205" t="s">
        <v>288</v>
      </c>
      <c r="C205" t="s">
        <v>2</v>
      </c>
      <c r="D205" t="s">
        <v>332</v>
      </c>
      <c r="E205" t="s">
        <v>328</v>
      </c>
      <c r="F205" s="2">
        <v>9594953000</v>
      </c>
      <c r="G205" s="2">
        <v>29500000</v>
      </c>
      <c r="H205" s="2">
        <v>9565453000</v>
      </c>
      <c r="I205" s="2">
        <v>25011781</v>
      </c>
      <c r="J205" s="2">
        <v>103250</v>
      </c>
      <c r="K205" s="2">
        <v>24908531</v>
      </c>
      <c r="L205" s="2">
        <v>21173799.800000001</v>
      </c>
      <c r="M205" s="2">
        <v>91450</v>
      </c>
      <c r="N205" s="2">
        <v>21082349.800000001</v>
      </c>
      <c r="O205" s="15">
        <v>0.1</v>
      </c>
      <c r="P205" s="2">
        <v>9145</v>
      </c>
      <c r="Q205" s="13">
        <v>0.3</v>
      </c>
      <c r="R205" s="15">
        <v>0</v>
      </c>
      <c r="S205" s="2">
        <v>6324704.9400000004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6333849.9400000004</v>
      </c>
      <c r="AD205" s="4">
        <f t="shared" si="3"/>
        <v>6333849.9400000004</v>
      </c>
      <c r="AE205" t="s">
        <v>46</v>
      </c>
      <c r="AF205"/>
      <c r="AG205"/>
      <c r="AH205"/>
      <c r="AI205"/>
      <c r="AJ205"/>
      <c r="AK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 x14ac:dyDescent="0.25">
      <c r="A206" s="20">
        <v>1301</v>
      </c>
      <c r="B206" t="s">
        <v>288</v>
      </c>
      <c r="C206" t="s">
        <v>2</v>
      </c>
      <c r="D206" t="s">
        <v>8</v>
      </c>
      <c r="E206" t="s">
        <v>329</v>
      </c>
      <c r="F206" s="2">
        <v>7085686000</v>
      </c>
      <c r="G206" s="2">
        <v>0</v>
      </c>
      <c r="H206" s="2">
        <v>7085686000</v>
      </c>
      <c r="I206" s="2">
        <v>19180912</v>
      </c>
      <c r="J206" s="2">
        <v>0</v>
      </c>
      <c r="K206" s="2">
        <v>19180912</v>
      </c>
      <c r="L206" s="2">
        <v>16346637.6</v>
      </c>
      <c r="M206" s="2">
        <v>0</v>
      </c>
      <c r="N206" s="2">
        <v>16346637.6</v>
      </c>
      <c r="O206" s="15">
        <v>0.1</v>
      </c>
      <c r="P206" s="2">
        <v>0</v>
      </c>
      <c r="Q206" s="13">
        <v>0.3</v>
      </c>
      <c r="R206" s="15">
        <v>0</v>
      </c>
      <c r="S206" s="2">
        <v>4903991.28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4903991.28</v>
      </c>
      <c r="AD206" s="4">
        <f t="shared" si="3"/>
        <v>4903991.28</v>
      </c>
      <c r="AE206" t="s">
        <v>110</v>
      </c>
      <c r="AF206"/>
      <c r="AG206"/>
      <c r="AH206"/>
      <c r="AI206"/>
      <c r="AJ206"/>
      <c r="AK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 x14ac:dyDescent="0.25">
      <c r="A207" s="20">
        <v>1302</v>
      </c>
      <c r="B207" t="s">
        <v>288</v>
      </c>
      <c r="C207" t="s">
        <v>2</v>
      </c>
      <c r="D207" t="s">
        <v>333</v>
      </c>
      <c r="E207" t="s">
        <v>330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94</v>
      </c>
      <c r="AF207"/>
      <c r="AG207"/>
      <c r="AH207"/>
      <c r="AI207"/>
      <c r="AJ207"/>
      <c r="AK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1:51" x14ac:dyDescent="0.25">
      <c r="A208" s="20">
        <v>1303</v>
      </c>
      <c r="B208" t="s">
        <v>288</v>
      </c>
      <c r="C208" t="s">
        <v>2</v>
      </c>
      <c r="D208" t="s">
        <v>8</v>
      </c>
      <c r="E208" t="s">
        <v>331</v>
      </c>
      <c r="F208" s="2">
        <v>13375151000</v>
      </c>
      <c r="G208" s="2">
        <v>0</v>
      </c>
      <c r="H208" s="2">
        <v>13375151000</v>
      </c>
      <c r="I208" s="2">
        <v>32169534</v>
      </c>
      <c r="J208" s="2">
        <v>0</v>
      </c>
      <c r="K208" s="2">
        <v>32169534</v>
      </c>
      <c r="L208" s="2">
        <v>26819473.600000001</v>
      </c>
      <c r="M208" s="2">
        <v>0</v>
      </c>
      <c r="N208" s="2">
        <v>26819473.600000001</v>
      </c>
      <c r="O208" s="15">
        <v>0.1</v>
      </c>
      <c r="P208" s="2">
        <v>0</v>
      </c>
      <c r="Q208" s="13">
        <v>0.3</v>
      </c>
      <c r="R208" s="15">
        <v>0</v>
      </c>
      <c r="S208" s="2">
        <v>8045842.0800000001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8045842.0800000001</v>
      </c>
      <c r="AD208" s="4">
        <f t="shared" si="3"/>
        <v>8045842.0800000001</v>
      </c>
      <c r="AE208" t="s">
        <v>49</v>
      </c>
      <c r="AF208"/>
      <c r="AG208"/>
      <c r="AH208"/>
      <c r="AI208"/>
      <c r="AJ208"/>
      <c r="AK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  <row r="209" spans="1:51" x14ac:dyDescent="0.25">
      <c r="A209" s="20">
        <v>1305</v>
      </c>
      <c r="B209" t="s">
        <v>288</v>
      </c>
      <c r="C209" t="s">
        <v>2</v>
      </c>
      <c r="D209" t="s">
        <v>333</v>
      </c>
      <c r="E209" t="s">
        <v>334</v>
      </c>
      <c r="F209" s="2">
        <v>20600309900</v>
      </c>
      <c r="G209" s="2">
        <v>2215438200</v>
      </c>
      <c r="H209" s="2">
        <v>18384871700</v>
      </c>
      <c r="I209" s="2">
        <v>39689018</v>
      </c>
      <c r="J209" s="2">
        <v>3323157</v>
      </c>
      <c r="K209" s="2">
        <v>36365861</v>
      </c>
      <c r="L209" s="2">
        <v>31448894.039999999</v>
      </c>
      <c r="M209" s="2">
        <v>2436981.7200000002</v>
      </c>
      <c r="N209" s="2">
        <v>29011912.32</v>
      </c>
      <c r="O209" s="15">
        <v>0.1</v>
      </c>
      <c r="P209" s="2">
        <v>243698.17199999999</v>
      </c>
      <c r="Q209" s="13">
        <v>0.3</v>
      </c>
      <c r="R209" s="15">
        <v>0</v>
      </c>
      <c r="S209" s="2">
        <v>8703573.6960000005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8947271.8680000007</v>
      </c>
      <c r="AD209" s="4">
        <f t="shared" si="3"/>
        <v>8947271.8680000007</v>
      </c>
      <c r="AE209" t="s">
        <v>176</v>
      </c>
      <c r="AF209"/>
      <c r="AG209"/>
      <c r="AH209"/>
      <c r="AI209"/>
      <c r="AJ209"/>
      <c r="AK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</row>
    <row r="210" spans="1:51" x14ac:dyDescent="0.25">
      <c r="A210" s="20">
        <v>1306</v>
      </c>
      <c r="B210" t="s">
        <v>288</v>
      </c>
      <c r="C210" t="s">
        <v>2</v>
      </c>
      <c r="D210" t="s">
        <v>333</v>
      </c>
      <c r="E210" t="s">
        <v>335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94</v>
      </c>
      <c r="AF210"/>
      <c r="AG210"/>
      <c r="AH210"/>
      <c r="AI210"/>
      <c r="AJ210"/>
      <c r="AK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</row>
    <row r="211" spans="1:51" x14ac:dyDescent="0.25">
      <c r="A211" s="20">
        <v>1307</v>
      </c>
      <c r="B211" t="s">
        <v>288</v>
      </c>
      <c r="C211" t="s">
        <v>2</v>
      </c>
      <c r="D211" t="s">
        <v>332</v>
      </c>
      <c r="E211" t="s">
        <v>336</v>
      </c>
      <c r="F211" s="2">
        <v>20313455400</v>
      </c>
      <c r="G211" s="2">
        <v>0</v>
      </c>
      <c r="H211" s="2">
        <v>20313455400</v>
      </c>
      <c r="I211" s="2">
        <v>45068318</v>
      </c>
      <c r="J211" s="2">
        <v>0</v>
      </c>
      <c r="K211" s="2">
        <v>45068318</v>
      </c>
      <c r="L211" s="2">
        <v>36942935.840000004</v>
      </c>
      <c r="M211" s="2">
        <v>0</v>
      </c>
      <c r="N211" s="2">
        <v>36942935.840000004</v>
      </c>
      <c r="O211" s="15">
        <v>0.1</v>
      </c>
      <c r="P211" s="2">
        <v>0</v>
      </c>
      <c r="Q211" s="13">
        <v>0.3</v>
      </c>
      <c r="R211" s="15">
        <v>0</v>
      </c>
      <c r="S211" s="2">
        <v>11082880.752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11082880.752</v>
      </c>
      <c r="AD211" s="4">
        <f t="shared" si="3"/>
        <v>11082880.752</v>
      </c>
      <c r="AE211" t="s">
        <v>48</v>
      </c>
      <c r="AF211"/>
      <c r="AG211"/>
      <c r="AH211"/>
      <c r="AI211"/>
      <c r="AJ211"/>
      <c r="AK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</row>
    <row r="212" spans="1:51" x14ac:dyDescent="0.25">
      <c r="A212" s="20">
        <v>1308</v>
      </c>
      <c r="B212" t="s">
        <v>288</v>
      </c>
      <c r="C212" t="s">
        <v>9</v>
      </c>
      <c r="D212" t="s">
        <v>16</v>
      </c>
      <c r="E212" t="s">
        <v>337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20</v>
      </c>
      <c r="AF212"/>
      <c r="AG212"/>
      <c r="AH212"/>
      <c r="AI212"/>
      <c r="AJ212"/>
      <c r="AK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</row>
    <row r="213" spans="1:51" x14ac:dyDescent="0.25">
      <c r="A213" s="20">
        <v>1309</v>
      </c>
      <c r="B213" t="s">
        <v>288</v>
      </c>
      <c r="C213" t="s">
        <v>2</v>
      </c>
      <c r="D213" t="s">
        <v>332</v>
      </c>
      <c r="E213" t="s">
        <v>338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15">
        <v>0.1</v>
      </c>
      <c r="P213" s="2">
        <v>0</v>
      </c>
      <c r="Q213" s="13">
        <v>0.3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102</v>
      </c>
      <c r="AF213"/>
      <c r="AG213"/>
      <c r="AH213"/>
      <c r="AI213"/>
      <c r="AJ213"/>
      <c r="AK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</row>
    <row r="214" spans="1:51" x14ac:dyDescent="0.25">
      <c r="A214" s="20">
        <v>1311</v>
      </c>
      <c r="B214" t="s">
        <v>289</v>
      </c>
      <c r="C214" t="s">
        <v>2</v>
      </c>
      <c r="D214" t="s">
        <v>332</v>
      </c>
      <c r="E214" t="s">
        <v>339</v>
      </c>
      <c r="F214" s="2">
        <v>12970259000</v>
      </c>
      <c r="G214" s="2">
        <v>0</v>
      </c>
      <c r="H214" s="2">
        <v>12970259000</v>
      </c>
      <c r="I214" s="2">
        <v>38649781</v>
      </c>
      <c r="J214" s="2">
        <v>0</v>
      </c>
      <c r="K214" s="2">
        <v>38649781</v>
      </c>
      <c r="L214" s="2">
        <v>33461677.399999999</v>
      </c>
      <c r="M214" s="2">
        <v>0</v>
      </c>
      <c r="N214" s="2">
        <v>33461677.399999999</v>
      </c>
      <c r="O214" s="15">
        <v>0.1</v>
      </c>
      <c r="P214" s="2">
        <v>0</v>
      </c>
      <c r="Q214" s="13">
        <v>0.15</v>
      </c>
      <c r="R214" s="15">
        <v>0</v>
      </c>
      <c r="S214" s="2">
        <v>5019251.6100000003</v>
      </c>
      <c r="T214" s="2">
        <v>3000000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8019251.6100000003</v>
      </c>
      <c r="AD214" s="4">
        <f t="shared" si="3"/>
        <v>8019251.6100000003</v>
      </c>
      <c r="AE214" t="s">
        <v>102</v>
      </c>
      <c r="AF214"/>
      <c r="AG214"/>
      <c r="AH214"/>
      <c r="AI214"/>
      <c r="AJ214"/>
      <c r="AK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</row>
    <row r="215" spans="1:51" x14ac:dyDescent="0.25">
      <c r="A215" s="20">
        <v>1312</v>
      </c>
      <c r="B215" t="s">
        <v>288</v>
      </c>
      <c r="C215" t="s">
        <v>2</v>
      </c>
      <c r="D215" t="s">
        <v>333</v>
      </c>
      <c r="E215" t="s">
        <v>340</v>
      </c>
      <c r="F215" s="2">
        <v>57330000</v>
      </c>
      <c r="G215" s="2">
        <v>0</v>
      </c>
      <c r="H215" s="2">
        <v>57330000</v>
      </c>
      <c r="I215" s="2">
        <v>200655</v>
      </c>
      <c r="J215" s="2">
        <v>0</v>
      </c>
      <c r="K215" s="2">
        <v>200655</v>
      </c>
      <c r="L215" s="2">
        <v>177723</v>
      </c>
      <c r="M215" s="2">
        <v>0</v>
      </c>
      <c r="N215" s="2">
        <v>177723</v>
      </c>
      <c r="O215" s="15">
        <v>0.1</v>
      </c>
      <c r="P215" s="2">
        <v>0</v>
      </c>
      <c r="Q215" s="13">
        <v>0.3</v>
      </c>
      <c r="R215" s="15">
        <v>0</v>
      </c>
      <c r="S215" s="2">
        <v>53316.9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53316.9</v>
      </c>
      <c r="AD215" s="4">
        <f t="shared" si="3"/>
        <v>53316.9</v>
      </c>
      <c r="AE215" t="s">
        <v>176</v>
      </c>
      <c r="AF215"/>
      <c r="AG215"/>
      <c r="AH215"/>
      <c r="AI215"/>
      <c r="AJ215"/>
      <c r="AK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</row>
    <row r="216" spans="1:51" x14ac:dyDescent="0.25">
      <c r="A216" s="20">
        <v>1315</v>
      </c>
      <c r="B216" t="s">
        <v>288</v>
      </c>
      <c r="C216" t="s">
        <v>9</v>
      </c>
      <c r="D216" t="s">
        <v>28</v>
      </c>
      <c r="E216" t="s">
        <v>341</v>
      </c>
      <c r="F216" s="2">
        <v>26793423000</v>
      </c>
      <c r="G216" s="2">
        <v>0</v>
      </c>
      <c r="H216" s="2">
        <v>26793423000</v>
      </c>
      <c r="I216" s="2">
        <v>65159316</v>
      </c>
      <c r="J216" s="2">
        <v>0</v>
      </c>
      <c r="K216" s="2">
        <v>65159316</v>
      </c>
      <c r="L216" s="2">
        <v>54441946.799999997</v>
      </c>
      <c r="M216" s="2">
        <v>0</v>
      </c>
      <c r="N216" s="2">
        <v>54441946.799999997</v>
      </c>
      <c r="O216" s="15">
        <v>0.1</v>
      </c>
      <c r="P216" s="2">
        <v>0</v>
      </c>
      <c r="Q216" s="13">
        <v>0.3</v>
      </c>
      <c r="R216" s="15">
        <v>0</v>
      </c>
      <c r="S216" s="2">
        <v>16332584.039999999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16332584.039999999</v>
      </c>
      <c r="AD216" s="4">
        <f t="shared" si="3"/>
        <v>16332584.039999999</v>
      </c>
      <c r="AE216" t="s">
        <v>82</v>
      </c>
      <c r="AF216"/>
      <c r="AG216"/>
      <c r="AH216"/>
      <c r="AI216"/>
      <c r="AJ216"/>
      <c r="AK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</row>
    <row r="217" spans="1:51" x14ac:dyDescent="0.25">
      <c r="A217" s="20">
        <v>1318</v>
      </c>
      <c r="B217" t="s">
        <v>288</v>
      </c>
      <c r="C217" t="s">
        <v>2</v>
      </c>
      <c r="D217" t="s">
        <v>212</v>
      </c>
      <c r="E217" t="s">
        <v>342</v>
      </c>
      <c r="F217" s="2">
        <v>36221212000</v>
      </c>
      <c r="G217" s="2">
        <v>0</v>
      </c>
      <c r="H217" s="2">
        <v>36221212000</v>
      </c>
      <c r="I217" s="2">
        <v>67072794</v>
      </c>
      <c r="J217" s="2">
        <v>0</v>
      </c>
      <c r="K217" s="2">
        <v>67072794</v>
      </c>
      <c r="L217" s="2">
        <v>52584309.200000003</v>
      </c>
      <c r="M217" s="2">
        <v>0</v>
      </c>
      <c r="N217" s="2">
        <v>52584309.200000003</v>
      </c>
      <c r="O217" s="15">
        <v>0.1</v>
      </c>
      <c r="P217" s="2">
        <v>0</v>
      </c>
      <c r="Q217" s="13">
        <v>0.3</v>
      </c>
      <c r="R217" s="15">
        <v>0</v>
      </c>
      <c r="S217" s="2">
        <v>15775292.76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15775292.76</v>
      </c>
      <c r="AD217" s="4">
        <f t="shared" si="3"/>
        <v>15775292.76</v>
      </c>
      <c r="AE217" t="s">
        <v>260</v>
      </c>
      <c r="AF217"/>
      <c r="AG217"/>
      <c r="AH217"/>
      <c r="AI217"/>
      <c r="AJ217"/>
      <c r="AK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</row>
    <row r="218" spans="1:51" x14ac:dyDescent="0.25">
      <c r="A218" s="20">
        <v>1322</v>
      </c>
      <c r="B218" t="s">
        <v>288</v>
      </c>
      <c r="C218" t="s">
        <v>9</v>
      </c>
      <c r="D218" t="s">
        <v>28</v>
      </c>
      <c r="E218" t="s">
        <v>343</v>
      </c>
      <c r="F218" s="2">
        <v>10485733000</v>
      </c>
      <c r="G218" s="2">
        <v>0</v>
      </c>
      <c r="H218" s="2">
        <v>10485733000</v>
      </c>
      <c r="I218" s="2">
        <v>28082886</v>
      </c>
      <c r="J218" s="2">
        <v>0</v>
      </c>
      <c r="K218" s="2">
        <v>28082886</v>
      </c>
      <c r="L218" s="2">
        <v>23888592.800000001</v>
      </c>
      <c r="M218" s="2">
        <v>0</v>
      </c>
      <c r="N218" s="2">
        <v>23888592.800000001</v>
      </c>
      <c r="O218" s="15">
        <v>0.1</v>
      </c>
      <c r="P218" s="2">
        <v>0</v>
      </c>
      <c r="Q218" s="13">
        <v>0.3</v>
      </c>
      <c r="R218" s="15">
        <v>0</v>
      </c>
      <c r="S218" s="2">
        <v>7166577.8399999999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7166577.8399999999</v>
      </c>
      <c r="AD218" s="4">
        <f t="shared" si="3"/>
        <v>7166577.8399999999</v>
      </c>
      <c r="AE218" t="s">
        <v>34</v>
      </c>
      <c r="AF218"/>
      <c r="AG218"/>
      <c r="AH218"/>
      <c r="AI218"/>
      <c r="AJ218"/>
      <c r="AK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</row>
    <row r="219" spans="1:51" x14ac:dyDescent="0.25">
      <c r="A219" s="20">
        <v>1324</v>
      </c>
      <c r="B219" t="s">
        <v>288</v>
      </c>
      <c r="C219" t="s">
        <v>9</v>
      </c>
      <c r="D219" t="s">
        <v>10</v>
      </c>
      <c r="E219" t="s">
        <v>344</v>
      </c>
      <c r="F219" s="2">
        <v>31179882000</v>
      </c>
      <c r="G219" s="2">
        <v>0</v>
      </c>
      <c r="H219" s="2">
        <v>31179882000</v>
      </c>
      <c r="I219" s="2">
        <v>51359273</v>
      </c>
      <c r="J219" s="2">
        <v>0</v>
      </c>
      <c r="K219" s="2">
        <v>51359273</v>
      </c>
      <c r="L219" s="2">
        <v>38887320.200000003</v>
      </c>
      <c r="M219" s="2">
        <v>0</v>
      </c>
      <c r="N219" s="2">
        <v>38887320.200000003</v>
      </c>
      <c r="O219" s="15">
        <v>0.1</v>
      </c>
      <c r="P219" s="2">
        <v>0</v>
      </c>
      <c r="Q219" s="13">
        <v>0.3</v>
      </c>
      <c r="R219" s="15">
        <v>0</v>
      </c>
      <c r="S219" s="2">
        <v>11666196.060000001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11666196.060000001</v>
      </c>
      <c r="AD219" s="4">
        <f t="shared" si="3"/>
        <v>11666196.060000001</v>
      </c>
      <c r="AE219" t="s">
        <v>201</v>
      </c>
      <c r="AF219"/>
      <c r="AG219"/>
      <c r="AH219"/>
      <c r="AI219"/>
      <c r="AJ219"/>
      <c r="AK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</row>
    <row r="220" spans="1:51" x14ac:dyDescent="0.25">
      <c r="A220" s="20">
        <v>1325</v>
      </c>
      <c r="B220" t="s">
        <v>289</v>
      </c>
      <c r="C220" t="s">
        <v>2</v>
      </c>
      <c r="D220" t="s">
        <v>8</v>
      </c>
      <c r="E220" t="s">
        <v>345</v>
      </c>
      <c r="F220" s="2">
        <v>10936034000</v>
      </c>
      <c r="G220" s="2">
        <v>0</v>
      </c>
      <c r="H220" s="2">
        <v>10936034000</v>
      </c>
      <c r="I220" s="2">
        <v>26316118</v>
      </c>
      <c r="J220" s="2">
        <v>0</v>
      </c>
      <c r="K220" s="2">
        <v>26316118</v>
      </c>
      <c r="L220" s="2">
        <v>21941704.399999999</v>
      </c>
      <c r="M220" s="2">
        <v>0</v>
      </c>
      <c r="N220" s="2">
        <v>21941704.399999999</v>
      </c>
      <c r="O220" s="15">
        <v>0.1</v>
      </c>
      <c r="P220" s="2">
        <v>0</v>
      </c>
      <c r="Q220" s="13">
        <v>0.1</v>
      </c>
      <c r="R220" s="15">
        <v>0</v>
      </c>
      <c r="S220" s="2">
        <v>2194170.44</v>
      </c>
      <c r="T220" s="2">
        <v>2000000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4194170.44</v>
      </c>
      <c r="AD220" s="4">
        <f t="shared" si="3"/>
        <v>4194170.44</v>
      </c>
      <c r="AE220" t="s">
        <v>44</v>
      </c>
      <c r="AF220"/>
      <c r="AG220"/>
      <c r="AH220"/>
      <c r="AI220"/>
      <c r="AJ220"/>
      <c r="AK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</row>
    <row r="221" spans="1:51" x14ac:dyDescent="0.25">
      <c r="A221" s="20">
        <v>1326</v>
      </c>
      <c r="B221" t="s">
        <v>288</v>
      </c>
      <c r="C221" t="s">
        <v>2</v>
      </c>
      <c r="D221" t="s">
        <v>333</v>
      </c>
      <c r="E221" t="s">
        <v>346</v>
      </c>
      <c r="F221" s="2">
        <v>106889300</v>
      </c>
      <c r="G221" s="2">
        <v>0</v>
      </c>
      <c r="H221" s="2">
        <v>106889300</v>
      </c>
      <c r="I221" s="2">
        <v>374114</v>
      </c>
      <c r="J221" s="2">
        <v>0</v>
      </c>
      <c r="K221" s="2">
        <v>374114</v>
      </c>
      <c r="L221" s="2">
        <v>331358.28000000003</v>
      </c>
      <c r="M221" s="2">
        <v>0</v>
      </c>
      <c r="N221" s="2">
        <v>331358.28000000003</v>
      </c>
      <c r="O221" s="15">
        <v>0.1</v>
      </c>
      <c r="P221" s="2">
        <v>0</v>
      </c>
      <c r="Q221" s="13">
        <v>0.3</v>
      </c>
      <c r="R221" s="15">
        <v>0</v>
      </c>
      <c r="S221" s="2">
        <v>99407.483999999997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99407.483999999997</v>
      </c>
      <c r="AD221" s="4">
        <f t="shared" si="3"/>
        <v>99407.483999999997</v>
      </c>
      <c r="AE221" t="s">
        <v>176</v>
      </c>
      <c r="AF221"/>
      <c r="AG221"/>
      <c r="AH221"/>
      <c r="AI221"/>
      <c r="AJ221"/>
      <c r="AK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x14ac:dyDescent="0.25">
      <c r="A222" s="20">
        <v>1327</v>
      </c>
      <c r="B222" t="s">
        <v>288</v>
      </c>
      <c r="C222" t="s">
        <v>2</v>
      </c>
      <c r="D222" t="s">
        <v>333</v>
      </c>
      <c r="E222" t="s">
        <v>347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15">
        <v>0.1</v>
      </c>
      <c r="P222" s="2">
        <v>0</v>
      </c>
      <c r="Q222" s="13">
        <v>0.3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176</v>
      </c>
      <c r="AF222"/>
      <c r="AG222"/>
      <c r="AH222"/>
      <c r="AI222"/>
      <c r="AJ222"/>
      <c r="AK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x14ac:dyDescent="0.25">
      <c r="A223" s="20">
        <v>1328</v>
      </c>
      <c r="B223" t="s">
        <v>288</v>
      </c>
      <c r="C223" t="s">
        <v>2</v>
      </c>
      <c r="D223" t="s">
        <v>212</v>
      </c>
      <c r="E223" t="s">
        <v>348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15">
        <v>0.1</v>
      </c>
      <c r="P223" s="2">
        <v>0</v>
      </c>
      <c r="Q223" s="13">
        <v>0.3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D223" s="4">
        <f t="shared" si="3"/>
        <v>0</v>
      </c>
      <c r="AE223" t="s">
        <v>195</v>
      </c>
      <c r="AF223"/>
      <c r="AG223"/>
      <c r="AH223"/>
      <c r="AI223"/>
      <c r="AJ223"/>
      <c r="AK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x14ac:dyDescent="0.25">
      <c r="A224" s="20">
        <v>1330</v>
      </c>
      <c r="B224" t="s">
        <v>288</v>
      </c>
      <c r="C224" t="s">
        <v>2</v>
      </c>
      <c r="D224" t="s">
        <v>333</v>
      </c>
      <c r="E224" t="s">
        <v>349</v>
      </c>
      <c r="F224" s="2">
        <v>28549626000</v>
      </c>
      <c r="G224" s="2">
        <v>20250239000</v>
      </c>
      <c r="H224" s="2">
        <v>8299387000</v>
      </c>
      <c r="I224" s="2">
        <v>59695970</v>
      </c>
      <c r="J224" s="2">
        <v>33935849</v>
      </c>
      <c r="K224" s="2">
        <v>25760121</v>
      </c>
      <c r="L224" s="2">
        <v>48276119.600000001</v>
      </c>
      <c r="M224" s="2">
        <v>25835753.399999999</v>
      </c>
      <c r="N224" s="2">
        <v>22440366.199999999</v>
      </c>
      <c r="O224" s="15">
        <v>0.1</v>
      </c>
      <c r="P224" s="2">
        <v>2583575.34</v>
      </c>
      <c r="Q224" s="13">
        <v>0.3</v>
      </c>
      <c r="R224" s="15">
        <v>0</v>
      </c>
      <c r="S224" s="2">
        <v>6732109.8600000003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9315685.1999999993</v>
      </c>
      <c r="AD224" s="4">
        <f t="shared" si="3"/>
        <v>9315685.1999999993</v>
      </c>
      <c r="AE224" t="s">
        <v>176</v>
      </c>
      <c r="AF224"/>
      <c r="AG224"/>
      <c r="AH224"/>
      <c r="AI224"/>
      <c r="AJ224"/>
      <c r="AK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x14ac:dyDescent="0.25">
      <c r="A225" s="20">
        <v>1331</v>
      </c>
      <c r="B225" t="s">
        <v>288</v>
      </c>
      <c r="C225" t="s">
        <v>2</v>
      </c>
      <c r="D225" t="s">
        <v>333</v>
      </c>
      <c r="E225" t="s">
        <v>350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176</v>
      </c>
      <c r="AF225"/>
      <c r="AG225"/>
      <c r="AH225"/>
      <c r="AI225"/>
      <c r="AJ225"/>
      <c r="AK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x14ac:dyDescent="0.25">
      <c r="A226" s="20">
        <v>1333</v>
      </c>
      <c r="B226" t="s">
        <v>288</v>
      </c>
      <c r="C226" t="s">
        <v>9</v>
      </c>
      <c r="D226" t="s">
        <v>16</v>
      </c>
      <c r="E226" t="s">
        <v>351</v>
      </c>
      <c r="F226" s="2">
        <v>6804199000</v>
      </c>
      <c r="G226" s="2">
        <v>0</v>
      </c>
      <c r="H226" s="2">
        <v>6804199000</v>
      </c>
      <c r="I226" s="2">
        <v>18082166</v>
      </c>
      <c r="J226" s="2">
        <v>0</v>
      </c>
      <c r="K226" s="2">
        <v>18082166</v>
      </c>
      <c r="L226" s="2">
        <v>15360486.4</v>
      </c>
      <c r="M226" s="2">
        <v>0</v>
      </c>
      <c r="N226" s="2">
        <v>15360486.4</v>
      </c>
      <c r="O226" s="15">
        <v>0.1</v>
      </c>
      <c r="P226" s="2">
        <v>0</v>
      </c>
      <c r="Q226" s="13">
        <v>0.3</v>
      </c>
      <c r="R226" s="15">
        <v>0</v>
      </c>
      <c r="S226" s="2">
        <v>4608145.92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4608145.92</v>
      </c>
      <c r="AD226" s="4">
        <f t="shared" si="3"/>
        <v>4608145.92</v>
      </c>
      <c r="AE226" t="s">
        <v>18</v>
      </c>
      <c r="AF226"/>
      <c r="AG226"/>
      <c r="AH226"/>
      <c r="AI226"/>
      <c r="AJ226"/>
      <c r="AK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x14ac:dyDescent="0.25">
      <c r="A227" s="20">
        <v>1334</v>
      </c>
      <c r="B227" t="s">
        <v>288</v>
      </c>
      <c r="C227" t="s">
        <v>9</v>
      </c>
      <c r="D227" t="s">
        <v>16</v>
      </c>
      <c r="E227" t="s">
        <v>352</v>
      </c>
      <c r="F227" s="2">
        <v>20858270000</v>
      </c>
      <c r="G227" s="2">
        <v>0</v>
      </c>
      <c r="H227" s="2">
        <v>20858270000</v>
      </c>
      <c r="I227" s="2">
        <v>47110120</v>
      </c>
      <c r="J227" s="2">
        <v>0</v>
      </c>
      <c r="K227" s="2">
        <v>47110120</v>
      </c>
      <c r="L227" s="2">
        <v>38766812</v>
      </c>
      <c r="M227" s="2">
        <v>0</v>
      </c>
      <c r="N227" s="2">
        <v>38766812</v>
      </c>
      <c r="O227" s="15">
        <v>0.1</v>
      </c>
      <c r="P227" s="2">
        <v>0</v>
      </c>
      <c r="Q227" s="13">
        <v>0.3</v>
      </c>
      <c r="R227" s="15">
        <v>0</v>
      </c>
      <c r="S227" s="2">
        <v>11630043.6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11630043.6</v>
      </c>
      <c r="AD227" s="4">
        <f t="shared" si="3"/>
        <v>11630043.6</v>
      </c>
      <c r="AE227" t="s">
        <v>18</v>
      </c>
      <c r="AF227"/>
      <c r="AG227"/>
      <c r="AH227"/>
      <c r="AI227"/>
      <c r="AJ227"/>
      <c r="AK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x14ac:dyDescent="0.25">
      <c r="A228" s="20">
        <v>1335</v>
      </c>
      <c r="B228" t="s">
        <v>288</v>
      </c>
      <c r="C228" t="s">
        <v>9</v>
      </c>
      <c r="D228" t="s">
        <v>16</v>
      </c>
      <c r="E228" t="s">
        <v>353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5">
        <v>0.1</v>
      </c>
      <c r="P228" s="2">
        <v>0</v>
      </c>
      <c r="Q228" s="13">
        <v>0.3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33</v>
      </c>
      <c r="AF228"/>
      <c r="AG228"/>
      <c r="AH228"/>
      <c r="AI228"/>
      <c r="AJ228"/>
      <c r="AK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x14ac:dyDescent="0.25">
      <c r="A229" s="20">
        <v>1336</v>
      </c>
      <c r="B229" t="s">
        <v>288</v>
      </c>
      <c r="C229" t="s">
        <v>2</v>
      </c>
      <c r="D229" t="s">
        <v>8</v>
      </c>
      <c r="E229" t="s">
        <v>354</v>
      </c>
      <c r="F229" s="2">
        <v>11998615000</v>
      </c>
      <c r="G229" s="2">
        <v>500535000</v>
      </c>
      <c r="H229" s="2">
        <v>11498080000</v>
      </c>
      <c r="I229" s="2">
        <v>24791529</v>
      </c>
      <c r="J229" s="2">
        <v>1751875</v>
      </c>
      <c r="K229" s="2">
        <v>23039654</v>
      </c>
      <c r="L229" s="2">
        <v>19992083</v>
      </c>
      <c r="M229" s="2">
        <v>1551661</v>
      </c>
      <c r="N229" s="2">
        <v>18440422</v>
      </c>
      <c r="O229" s="15">
        <v>0.1</v>
      </c>
      <c r="P229" s="2">
        <v>155166.1</v>
      </c>
      <c r="Q229" s="13">
        <v>0.3</v>
      </c>
      <c r="R229" s="15">
        <v>0</v>
      </c>
      <c r="S229" s="2">
        <v>5532126.5999999996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5687292.7000000002</v>
      </c>
      <c r="AD229" s="4">
        <f t="shared" si="3"/>
        <v>5687292.7000000002</v>
      </c>
      <c r="AE229" t="s">
        <v>110</v>
      </c>
      <c r="AF229"/>
      <c r="AG229"/>
      <c r="AH229"/>
      <c r="AI229"/>
      <c r="AJ229"/>
      <c r="AK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x14ac:dyDescent="0.25">
      <c r="A230" s="20">
        <v>1337</v>
      </c>
      <c r="B230" t="s">
        <v>288</v>
      </c>
      <c r="C230" t="s">
        <v>2</v>
      </c>
      <c r="D230" t="s">
        <v>8</v>
      </c>
      <c r="E230" t="s">
        <v>355</v>
      </c>
      <c r="F230" s="2">
        <v>19630420000</v>
      </c>
      <c r="G230" s="2">
        <v>141300000</v>
      </c>
      <c r="H230" s="2">
        <v>19489120000</v>
      </c>
      <c r="I230" s="2">
        <v>43624514</v>
      </c>
      <c r="J230" s="2">
        <v>494550</v>
      </c>
      <c r="K230" s="2">
        <v>43129964</v>
      </c>
      <c r="L230" s="2">
        <v>35772346</v>
      </c>
      <c r="M230" s="2">
        <v>438030</v>
      </c>
      <c r="N230" s="2">
        <v>35334316</v>
      </c>
      <c r="O230" s="15">
        <v>0.1</v>
      </c>
      <c r="P230" s="2">
        <v>43803</v>
      </c>
      <c r="Q230" s="13">
        <v>0.3</v>
      </c>
      <c r="R230" s="15">
        <v>0</v>
      </c>
      <c r="S230" s="2">
        <v>10600294.800000001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10644097.800000001</v>
      </c>
      <c r="AD230" s="4">
        <f t="shared" si="3"/>
        <v>10644097.800000001</v>
      </c>
      <c r="AE230" t="s">
        <v>110</v>
      </c>
      <c r="AF230"/>
      <c r="AG230"/>
      <c r="AH230"/>
      <c r="AI230"/>
      <c r="AJ230"/>
      <c r="AK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 x14ac:dyDescent="0.25">
      <c r="A231" s="20">
        <v>1338</v>
      </c>
      <c r="B231" t="s">
        <v>288</v>
      </c>
      <c r="C231" t="s">
        <v>9</v>
      </c>
      <c r="D231" t="s">
        <v>16</v>
      </c>
      <c r="E231" t="s">
        <v>356</v>
      </c>
      <c r="F231" s="2">
        <v>6945928000</v>
      </c>
      <c r="G231" s="2">
        <v>0</v>
      </c>
      <c r="H231" s="2">
        <v>6945928000</v>
      </c>
      <c r="I231" s="2">
        <v>20119069</v>
      </c>
      <c r="J231" s="2">
        <v>0</v>
      </c>
      <c r="K231" s="2">
        <v>20119069</v>
      </c>
      <c r="L231" s="2">
        <v>17340697.800000001</v>
      </c>
      <c r="M231" s="2">
        <v>0</v>
      </c>
      <c r="N231" s="2">
        <v>17340697.800000001</v>
      </c>
      <c r="O231" s="15">
        <v>0.1</v>
      </c>
      <c r="P231" s="2">
        <v>0</v>
      </c>
      <c r="Q231" s="13">
        <v>0.3</v>
      </c>
      <c r="R231" s="15">
        <v>0</v>
      </c>
      <c r="S231" s="2">
        <v>5202209.34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5202209.34</v>
      </c>
      <c r="AD231" s="4">
        <f t="shared" si="3"/>
        <v>5202209.34</v>
      </c>
      <c r="AE231" t="s">
        <v>25</v>
      </c>
      <c r="AF231"/>
      <c r="AG231"/>
      <c r="AH231"/>
      <c r="AI231"/>
      <c r="AJ231"/>
      <c r="AK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x14ac:dyDescent="0.25">
      <c r="A232" s="20">
        <v>1340</v>
      </c>
      <c r="B232" t="s">
        <v>288</v>
      </c>
      <c r="C232" t="s">
        <v>2</v>
      </c>
      <c r="D232" t="s">
        <v>332</v>
      </c>
      <c r="E232" t="s">
        <v>357</v>
      </c>
      <c r="F232" s="2">
        <v>8118403000</v>
      </c>
      <c r="G232" s="2">
        <v>0</v>
      </c>
      <c r="H232" s="2">
        <v>8118403000</v>
      </c>
      <c r="I232" s="2">
        <v>25370584</v>
      </c>
      <c r="J232" s="2">
        <v>0</v>
      </c>
      <c r="K232" s="2">
        <v>25370584</v>
      </c>
      <c r="L232" s="2">
        <v>22123222.800000001</v>
      </c>
      <c r="M232" s="2">
        <v>0</v>
      </c>
      <c r="N232" s="2">
        <v>22123222.800000001</v>
      </c>
      <c r="O232" s="15">
        <v>0.1</v>
      </c>
      <c r="P232" s="2">
        <v>0</v>
      </c>
      <c r="Q232" s="13">
        <v>0.3</v>
      </c>
      <c r="R232" s="15">
        <v>0</v>
      </c>
      <c r="S232" s="2">
        <v>6636966.8399999999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6636966.8399999999</v>
      </c>
      <c r="AD232" s="4">
        <f t="shared" si="3"/>
        <v>6636966.8399999999</v>
      </c>
      <c r="AE232" t="s">
        <v>102</v>
      </c>
      <c r="AF232"/>
      <c r="AG232"/>
      <c r="AH232"/>
      <c r="AI232"/>
      <c r="AJ232"/>
      <c r="AK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</row>
    <row r="233" spans="1:51" x14ac:dyDescent="0.25">
      <c r="A233" s="20">
        <v>1341</v>
      </c>
      <c r="B233" t="s">
        <v>288</v>
      </c>
      <c r="C233" t="s">
        <v>2</v>
      </c>
      <c r="D233" t="s">
        <v>8</v>
      </c>
      <c r="E233" t="s">
        <v>358</v>
      </c>
      <c r="F233" s="2">
        <v>10855897000</v>
      </c>
      <c r="G233" s="2">
        <v>3667743000</v>
      </c>
      <c r="H233" s="2">
        <v>7188154000</v>
      </c>
      <c r="I233" s="2">
        <v>28813613</v>
      </c>
      <c r="J233" s="2">
        <v>9043205</v>
      </c>
      <c r="K233" s="2">
        <v>19770408</v>
      </c>
      <c r="L233" s="2">
        <v>24471254.199999999</v>
      </c>
      <c r="M233" s="2">
        <v>7576107.7999999998</v>
      </c>
      <c r="N233" s="2">
        <v>16895146.399999999</v>
      </c>
      <c r="O233" s="15">
        <v>0.1</v>
      </c>
      <c r="P233" s="2">
        <v>757610.78</v>
      </c>
      <c r="Q233" s="13">
        <v>0.3</v>
      </c>
      <c r="R233" s="15">
        <v>0</v>
      </c>
      <c r="S233" s="2">
        <v>5068543.92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5826154.7000000002</v>
      </c>
      <c r="AD233" s="4">
        <f t="shared" si="3"/>
        <v>5826154.7000000002</v>
      </c>
      <c r="AE233" t="s">
        <v>40</v>
      </c>
      <c r="AF233"/>
      <c r="AG233"/>
      <c r="AH233"/>
      <c r="AI233"/>
      <c r="AJ233"/>
      <c r="AK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</row>
    <row r="234" spans="1:51" x14ac:dyDescent="0.25">
      <c r="A234" s="20">
        <v>1342</v>
      </c>
      <c r="B234" t="s">
        <v>288</v>
      </c>
      <c r="C234" t="s">
        <v>2</v>
      </c>
      <c r="D234" t="s">
        <v>333</v>
      </c>
      <c r="E234" t="s">
        <v>359</v>
      </c>
      <c r="F234" s="2">
        <v>9605304000</v>
      </c>
      <c r="G234" s="2">
        <v>0</v>
      </c>
      <c r="H234" s="2">
        <v>9605304000</v>
      </c>
      <c r="I234" s="2">
        <v>21705657</v>
      </c>
      <c r="J234" s="2">
        <v>0</v>
      </c>
      <c r="K234" s="2">
        <v>21705657</v>
      </c>
      <c r="L234" s="2">
        <v>17863535.399999999</v>
      </c>
      <c r="M234" s="2">
        <v>0</v>
      </c>
      <c r="N234" s="2">
        <v>17863535.399999999</v>
      </c>
      <c r="O234" s="15">
        <v>0.1</v>
      </c>
      <c r="P234" s="2">
        <v>0</v>
      </c>
      <c r="Q234" s="13">
        <v>0.3</v>
      </c>
      <c r="R234" s="15">
        <v>0</v>
      </c>
      <c r="S234" s="2">
        <v>5359060.62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5359060.62</v>
      </c>
      <c r="AD234" s="4">
        <f t="shared" si="3"/>
        <v>5359060.62</v>
      </c>
      <c r="AE234" t="s">
        <v>94</v>
      </c>
      <c r="AF234"/>
      <c r="AG234"/>
      <c r="AH234"/>
      <c r="AI234"/>
      <c r="AJ234"/>
      <c r="AK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</row>
    <row r="235" spans="1:51" x14ac:dyDescent="0.25">
      <c r="A235" s="20">
        <v>1343</v>
      </c>
      <c r="B235" t="s">
        <v>288</v>
      </c>
      <c r="C235" t="s">
        <v>2</v>
      </c>
      <c r="D235" t="s">
        <v>212</v>
      </c>
      <c r="E235" t="s">
        <v>360</v>
      </c>
      <c r="F235" s="2">
        <v>978920000</v>
      </c>
      <c r="G235" s="2">
        <v>0</v>
      </c>
      <c r="H235" s="2">
        <v>978920000</v>
      </c>
      <c r="I235" s="2">
        <v>2777760</v>
      </c>
      <c r="J235" s="2">
        <v>0</v>
      </c>
      <c r="K235" s="2">
        <v>2777760</v>
      </c>
      <c r="L235" s="2">
        <v>2386192</v>
      </c>
      <c r="M235" s="2">
        <v>0</v>
      </c>
      <c r="N235" s="2">
        <v>2386192</v>
      </c>
      <c r="O235" s="15">
        <v>0.1</v>
      </c>
      <c r="P235" s="2">
        <v>0</v>
      </c>
      <c r="Q235" s="13">
        <v>0.3</v>
      </c>
      <c r="R235" s="15">
        <v>0</v>
      </c>
      <c r="S235" s="2">
        <v>715857.6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715857.6</v>
      </c>
      <c r="AD235" s="4">
        <f t="shared" si="3"/>
        <v>715857.6</v>
      </c>
      <c r="AE235" t="s">
        <v>260</v>
      </c>
      <c r="AF235"/>
      <c r="AG235"/>
      <c r="AH235"/>
      <c r="AI235"/>
      <c r="AJ235"/>
      <c r="AK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</row>
    <row r="236" spans="1:51" x14ac:dyDescent="0.25">
      <c r="A236" s="20">
        <v>1344</v>
      </c>
      <c r="B236" t="s">
        <v>288</v>
      </c>
      <c r="C236" t="s">
        <v>2</v>
      </c>
      <c r="D236" t="s">
        <v>212</v>
      </c>
      <c r="E236" t="s">
        <v>361</v>
      </c>
      <c r="F236" s="2">
        <v>6892038000</v>
      </c>
      <c r="G236" s="2">
        <v>903700000</v>
      </c>
      <c r="H236" s="2">
        <v>5988338000</v>
      </c>
      <c r="I236" s="2">
        <v>17511970</v>
      </c>
      <c r="J236" s="2">
        <v>1807400</v>
      </c>
      <c r="K236" s="2">
        <v>15704570</v>
      </c>
      <c r="L236" s="2">
        <v>14755154.800000001</v>
      </c>
      <c r="M236" s="2">
        <v>1445920</v>
      </c>
      <c r="N236" s="2">
        <v>13309234.800000001</v>
      </c>
      <c r="O236" s="15">
        <v>0.1</v>
      </c>
      <c r="P236" s="2">
        <v>144592</v>
      </c>
      <c r="Q236" s="13">
        <v>0.3</v>
      </c>
      <c r="R236" s="15">
        <v>0</v>
      </c>
      <c r="S236" s="2">
        <v>3992770.44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4137362.44</v>
      </c>
      <c r="AD236" s="4">
        <f t="shared" si="3"/>
        <v>4137362.44</v>
      </c>
      <c r="AE236" t="s">
        <v>195</v>
      </c>
      <c r="AF236"/>
      <c r="AG236"/>
      <c r="AH236"/>
      <c r="AI236"/>
      <c r="AJ236"/>
      <c r="AK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</row>
    <row r="237" spans="1:51" x14ac:dyDescent="0.25">
      <c r="A237" s="20">
        <v>1348</v>
      </c>
      <c r="B237" t="s">
        <v>288</v>
      </c>
      <c r="C237" t="s">
        <v>2</v>
      </c>
      <c r="D237" t="s">
        <v>212</v>
      </c>
      <c r="E237" t="s">
        <v>362</v>
      </c>
      <c r="F237" s="2">
        <v>8680511000</v>
      </c>
      <c r="G237" s="2">
        <v>0</v>
      </c>
      <c r="H237" s="2">
        <v>8680511000</v>
      </c>
      <c r="I237" s="2">
        <v>23516229</v>
      </c>
      <c r="J237" s="2">
        <v>0</v>
      </c>
      <c r="K237" s="2">
        <v>23516229</v>
      </c>
      <c r="L237" s="2">
        <v>20044024.600000001</v>
      </c>
      <c r="M237" s="2">
        <v>0</v>
      </c>
      <c r="N237" s="2">
        <v>20044024.600000001</v>
      </c>
      <c r="O237" s="15">
        <v>0.1</v>
      </c>
      <c r="P237" s="2">
        <v>0</v>
      </c>
      <c r="Q237" s="13">
        <v>0.3</v>
      </c>
      <c r="R237" s="15">
        <v>0</v>
      </c>
      <c r="S237" s="2">
        <v>6013207.3799999999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6013207.3799999999</v>
      </c>
      <c r="AD237" s="4">
        <f t="shared" si="3"/>
        <v>6013207.3799999999</v>
      </c>
      <c r="AE237" t="s">
        <v>260</v>
      </c>
      <c r="AF237"/>
      <c r="AG237"/>
      <c r="AH237"/>
      <c r="AI237"/>
      <c r="AJ237"/>
      <c r="AK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</row>
    <row r="238" spans="1:51" x14ac:dyDescent="0.25">
      <c r="A238" s="20">
        <v>1349</v>
      </c>
      <c r="B238" t="s">
        <v>288</v>
      </c>
      <c r="C238" t="s">
        <v>9</v>
      </c>
      <c r="D238" t="s">
        <v>16</v>
      </c>
      <c r="E238" t="s">
        <v>363</v>
      </c>
      <c r="F238" s="2">
        <v>8997978000</v>
      </c>
      <c r="G238" s="2">
        <v>0</v>
      </c>
      <c r="H238" s="2">
        <v>8997978000</v>
      </c>
      <c r="I238" s="2">
        <v>22670742</v>
      </c>
      <c r="J238" s="2">
        <v>0</v>
      </c>
      <c r="K238" s="2">
        <v>22670742</v>
      </c>
      <c r="L238" s="2">
        <v>19071550.800000001</v>
      </c>
      <c r="M238" s="2">
        <v>0</v>
      </c>
      <c r="N238" s="2">
        <v>19071550.800000001</v>
      </c>
      <c r="O238" s="15">
        <v>0.1</v>
      </c>
      <c r="P238" s="2">
        <v>0</v>
      </c>
      <c r="Q238" s="13">
        <v>0.3</v>
      </c>
      <c r="R238" s="15">
        <v>0</v>
      </c>
      <c r="S238" s="2">
        <v>5721465.2400000002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5721465.2400000002</v>
      </c>
      <c r="AD238" s="4">
        <f t="shared" si="3"/>
        <v>5721465.2400000002</v>
      </c>
      <c r="AE238" t="s">
        <v>33</v>
      </c>
      <c r="AF238"/>
      <c r="AG238"/>
      <c r="AH238"/>
      <c r="AI238"/>
      <c r="AJ238"/>
      <c r="AK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</row>
    <row r="239" spans="1:51" x14ac:dyDescent="0.25">
      <c r="A239" s="20">
        <v>1352</v>
      </c>
      <c r="B239" t="s">
        <v>288</v>
      </c>
      <c r="C239" t="s">
        <v>9</v>
      </c>
      <c r="D239" t="s">
        <v>10</v>
      </c>
      <c r="E239" t="s">
        <v>364</v>
      </c>
      <c r="F239" s="2">
        <v>3797982000</v>
      </c>
      <c r="G239" s="2">
        <v>0</v>
      </c>
      <c r="H239" s="2">
        <v>3797982000</v>
      </c>
      <c r="I239" s="2">
        <v>11788917</v>
      </c>
      <c r="J239" s="2">
        <v>0</v>
      </c>
      <c r="K239" s="2">
        <v>11788917</v>
      </c>
      <c r="L239" s="2">
        <v>10269724.199999999</v>
      </c>
      <c r="M239" s="2">
        <v>0</v>
      </c>
      <c r="N239" s="2">
        <v>10269724.199999999</v>
      </c>
      <c r="O239" s="15">
        <v>0.1</v>
      </c>
      <c r="P239" s="2">
        <v>0</v>
      </c>
      <c r="Q239" s="13">
        <v>0.3</v>
      </c>
      <c r="R239" s="15">
        <v>0</v>
      </c>
      <c r="S239" s="2">
        <v>3080917.26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3080917.26</v>
      </c>
      <c r="AD239" s="4">
        <f t="shared" si="3"/>
        <v>3080917.26</v>
      </c>
      <c r="AE239" t="s">
        <v>201</v>
      </c>
      <c r="AF239"/>
      <c r="AG239"/>
      <c r="AH239"/>
      <c r="AI239"/>
      <c r="AJ239"/>
      <c r="AK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</row>
    <row r="240" spans="1:51" x14ac:dyDescent="0.25">
      <c r="A240" s="20">
        <v>1355</v>
      </c>
      <c r="B240" t="s">
        <v>288</v>
      </c>
      <c r="C240" t="s">
        <v>2</v>
      </c>
      <c r="D240" t="s">
        <v>333</v>
      </c>
      <c r="E240" t="s">
        <v>365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94</v>
      </c>
      <c r="AF240"/>
      <c r="AG240"/>
      <c r="AH240"/>
      <c r="AI240"/>
      <c r="AJ240"/>
      <c r="AK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</row>
    <row r="241" spans="1:51" x14ac:dyDescent="0.25">
      <c r="A241" s="20">
        <v>1356</v>
      </c>
      <c r="B241" t="s">
        <v>288</v>
      </c>
      <c r="C241" t="s">
        <v>2</v>
      </c>
      <c r="D241" t="s">
        <v>332</v>
      </c>
      <c r="E241" t="s">
        <v>366</v>
      </c>
      <c r="F241" s="2">
        <v>2715248000</v>
      </c>
      <c r="G241" s="2">
        <v>43600000</v>
      </c>
      <c r="H241" s="2">
        <v>2671648000</v>
      </c>
      <c r="I241" s="2">
        <v>6124977</v>
      </c>
      <c r="J241" s="2">
        <v>152600</v>
      </c>
      <c r="K241" s="2">
        <v>5972377</v>
      </c>
      <c r="L241" s="2">
        <v>5038877.8</v>
      </c>
      <c r="M241" s="2">
        <v>135160</v>
      </c>
      <c r="N241" s="2">
        <v>4903717.8</v>
      </c>
      <c r="O241" s="15">
        <v>0.1</v>
      </c>
      <c r="P241" s="2">
        <v>13516</v>
      </c>
      <c r="Q241" s="13">
        <v>0.3</v>
      </c>
      <c r="R241" s="15">
        <v>0</v>
      </c>
      <c r="S241" s="2">
        <v>1471115.34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1484631.34</v>
      </c>
      <c r="AD241" s="4">
        <f t="shared" si="3"/>
        <v>1484631.34</v>
      </c>
      <c r="AE241" t="s">
        <v>48</v>
      </c>
      <c r="AF241"/>
      <c r="AG241"/>
      <c r="AH241"/>
      <c r="AI241"/>
      <c r="AJ241"/>
      <c r="AK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</row>
    <row r="242" spans="1:51" x14ac:dyDescent="0.25">
      <c r="A242" s="20">
        <v>1359</v>
      </c>
      <c r="B242" t="s">
        <v>288</v>
      </c>
      <c r="C242" t="s">
        <v>2</v>
      </c>
      <c r="D242" t="s">
        <v>8</v>
      </c>
      <c r="E242" t="s">
        <v>367</v>
      </c>
      <c r="F242" s="2">
        <v>19758380000</v>
      </c>
      <c r="G242" s="2">
        <v>0</v>
      </c>
      <c r="H242" s="2">
        <v>19758380000</v>
      </c>
      <c r="I242" s="2">
        <v>35711131</v>
      </c>
      <c r="J242" s="2">
        <v>0</v>
      </c>
      <c r="K242" s="2">
        <v>35711131</v>
      </c>
      <c r="L242" s="2">
        <v>27807779</v>
      </c>
      <c r="M242" s="2">
        <v>0</v>
      </c>
      <c r="N242" s="2">
        <v>27807779</v>
      </c>
      <c r="O242" s="15">
        <v>0.1</v>
      </c>
      <c r="P242" s="2">
        <v>0</v>
      </c>
      <c r="Q242" s="13">
        <v>0.3</v>
      </c>
      <c r="R242" s="15">
        <v>0</v>
      </c>
      <c r="S242" s="2">
        <v>8342333.7000000002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8342333.7000000002</v>
      </c>
      <c r="AD242" s="4">
        <f t="shared" si="3"/>
        <v>8342333.7000000002</v>
      </c>
      <c r="AE242" t="s">
        <v>110</v>
      </c>
      <c r="AF242"/>
      <c r="AG242"/>
      <c r="AH242"/>
      <c r="AI242"/>
      <c r="AJ242"/>
      <c r="AK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 x14ac:dyDescent="0.25">
      <c r="A243" s="20">
        <v>1360</v>
      </c>
      <c r="B243" t="s">
        <v>288</v>
      </c>
      <c r="C243" t="s">
        <v>2</v>
      </c>
      <c r="D243" t="s">
        <v>8</v>
      </c>
      <c r="E243" t="s">
        <v>368</v>
      </c>
      <c r="F243" s="2">
        <v>6486865000</v>
      </c>
      <c r="G243" s="2">
        <v>0</v>
      </c>
      <c r="H243" s="2">
        <v>6486865000</v>
      </c>
      <c r="I243" s="2">
        <v>21061375</v>
      </c>
      <c r="J243" s="2">
        <v>0</v>
      </c>
      <c r="K243" s="2">
        <v>21061375</v>
      </c>
      <c r="L243" s="2">
        <v>18466629</v>
      </c>
      <c r="M243" s="2">
        <v>0</v>
      </c>
      <c r="N243" s="2">
        <v>18466629</v>
      </c>
      <c r="O243" s="15">
        <v>0.1</v>
      </c>
      <c r="P243" s="2">
        <v>0</v>
      </c>
      <c r="Q243" s="13">
        <v>0.3</v>
      </c>
      <c r="R243" s="15">
        <v>0</v>
      </c>
      <c r="S243" s="2">
        <v>5539988.7000000002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5539988.7000000002</v>
      </c>
      <c r="AD243" s="4">
        <f t="shared" si="3"/>
        <v>5539988.7000000002</v>
      </c>
      <c r="AE243" t="s">
        <v>40</v>
      </c>
      <c r="AF243"/>
      <c r="AG243"/>
      <c r="AH243"/>
      <c r="AI243"/>
      <c r="AJ243"/>
      <c r="AK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x14ac:dyDescent="0.25">
      <c r="A244" s="20">
        <v>1364</v>
      </c>
      <c r="B244" t="s">
        <v>289</v>
      </c>
      <c r="C244" t="s">
        <v>2</v>
      </c>
      <c r="D244" t="s">
        <v>8</v>
      </c>
      <c r="E244" t="s">
        <v>369</v>
      </c>
      <c r="F244" s="2">
        <v>1087120000</v>
      </c>
      <c r="G244" s="2">
        <v>1087120000</v>
      </c>
      <c r="H244" s="2">
        <v>0</v>
      </c>
      <c r="I244" s="2">
        <v>3552740</v>
      </c>
      <c r="J244" s="2">
        <v>3552740</v>
      </c>
      <c r="K244" s="2">
        <v>0</v>
      </c>
      <c r="L244" s="2">
        <v>3117892</v>
      </c>
      <c r="M244" s="2">
        <v>3117892</v>
      </c>
      <c r="N244" s="2">
        <v>0</v>
      </c>
      <c r="O244" s="15">
        <v>0</v>
      </c>
      <c r="P244" s="2">
        <v>0</v>
      </c>
      <c r="Q244" s="13">
        <v>0</v>
      </c>
      <c r="R244" s="15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0</v>
      </c>
      <c r="AD244" s="4">
        <f t="shared" si="3"/>
        <v>0</v>
      </c>
      <c r="AE244" t="s">
        <v>53</v>
      </c>
      <c r="AF244"/>
      <c r="AG244"/>
      <c r="AH244"/>
      <c r="AI244"/>
      <c r="AJ244"/>
      <c r="AK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x14ac:dyDescent="0.25">
      <c r="A245" s="20">
        <v>1367</v>
      </c>
      <c r="B245" t="s">
        <v>288</v>
      </c>
      <c r="C245" t="s">
        <v>2</v>
      </c>
      <c r="D245" t="s">
        <v>8</v>
      </c>
      <c r="E245" t="s">
        <v>370</v>
      </c>
      <c r="F245" s="2">
        <v>4237266000</v>
      </c>
      <c r="G245" s="2">
        <v>78440000</v>
      </c>
      <c r="H245" s="2">
        <v>4158826000</v>
      </c>
      <c r="I245" s="2">
        <v>12535256</v>
      </c>
      <c r="J245" s="2">
        <v>274540</v>
      </c>
      <c r="K245" s="2">
        <v>12260716</v>
      </c>
      <c r="L245" s="2">
        <v>10840349.6</v>
      </c>
      <c r="M245" s="2">
        <v>243164</v>
      </c>
      <c r="N245" s="2">
        <v>10597185.6</v>
      </c>
      <c r="O245" s="15">
        <v>0.1</v>
      </c>
      <c r="P245" s="2">
        <v>24316.400000000001</v>
      </c>
      <c r="Q245" s="13">
        <v>0.3</v>
      </c>
      <c r="R245" s="15">
        <v>0</v>
      </c>
      <c r="S245" s="2">
        <v>3179155.68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3203472.08</v>
      </c>
      <c r="AD245" s="4">
        <f t="shared" si="3"/>
        <v>3203472.08</v>
      </c>
      <c r="AE245" t="s">
        <v>40</v>
      </c>
      <c r="AF245"/>
      <c r="AG245"/>
      <c r="AH245"/>
      <c r="AI245"/>
      <c r="AJ245"/>
      <c r="AK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x14ac:dyDescent="0.25">
      <c r="A246" s="20">
        <v>1369</v>
      </c>
      <c r="B246" t="s">
        <v>289</v>
      </c>
      <c r="C246" t="s">
        <v>2</v>
      </c>
      <c r="D246" t="s">
        <v>212</v>
      </c>
      <c r="E246" t="s">
        <v>371</v>
      </c>
      <c r="F246" s="2">
        <v>25243033000</v>
      </c>
      <c r="G246" s="2">
        <v>0</v>
      </c>
      <c r="H246" s="2">
        <v>25243033000</v>
      </c>
      <c r="I246" s="2">
        <v>40760518</v>
      </c>
      <c r="J246" s="2">
        <v>0</v>
      </c>
      <c r="K246" s="2">
        <v>40760518</v>
      </c>
      <c r="L246" s="2">
        <v>30663304.800000001</v>
      </c>
      <c r="M246" s="2">
        <v>0</v>
      </c>
      <c r="N246" s="2">
        <v>30663304.800000001</v>
      </c>
      <c r="O246" s="15">
        <v>0.1</v>
      </c>
      <c r="P246" s="2">
        <v>0</v>
      </c>
      <c r="Q246" s="13">
        <v>0.15</v>
      </c>
      <c r="R246" s="15">
        <v>0</v>
      </c>
      <c r="S246" s="2">
        <v>4599495.72</v>
      </c>
      <c r="T246" s="2">
        <v>3000000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7599495.7199999997</v>
      </c>
      <c r="AD246" s="4">
        <f t="shared" si="3"/>
        <v>7599495.7199999997</v>
      </c>
      <c r="AE246" t="s">
        <v>260</v>
      </c>
      <c r="AF246"/>
      <c r="AG246"/>
      <c r="AH246"/>
      <c r="AI246"/>
      <c r="AJ246"/>
      <c r="AK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x14ac:dyDescent="0.25">
      <c r="A247" s="20">
        <v>1370</v>
      </c>
      <c r="B247" t="s">
        <v>288</v>
      </c>
      <c r="C247" t="s">
        <v>2</v>
      </c>
      <c r="D247" t="s">
        <v>332</v>
      </c>
      <c r="E247" t="s">
        <v>372</v>
      </c>
      <c r="F247" s="2">
        <v>22591000</v>
      </c>
      <c r="G247" s="2">
        <v>0</v>
      </c>
      <c r="H247" s="2">
        <v>22591000</v>
      </c>
      <c r="I247" s="2">
        <v>79069</v>
      </c>
      <c r="J247" s="2">
        <v>0</v>
      </c>
      <c r="K247" s="2">
        <v>79069</v>
      </c>
      <c r="L247" s="2">
        <v>70032.600000000006</v>
      </c>
      <c r="M247" s="2">
        <v>0</v>
      </c>
      <c r="N247" s="2">
        <v>70032.600000000006</v>
      </c>
      <c r="O247" s="15">
        <v>0.1</v>
      </c>
      <c r="P247" s="2">
        <v>0</v>
      </c>
      <c r="Q247" s="13">
        <v>0.3</v>
      </c>
      <c r="R247" s="15">
        <v>0</v>
      </c>
      <c r="S247" s="2">
        <v>21009.78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21009.78</v>
      </c>
      <c r="AD247" s="4">
        <f t="shared" si="3"/>
        <v>21009.78</v>
      </c>
      <c r="AE247" t="s">
        <v>46</v>
      </c>
      <c r="AF247"/>
      <c r="AG247"/>
      <c r="AH247"/>
      <c r="AI247"/>
      <c r="AJ247"/>
      <c r="AK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x14ac:dyDescent="0.25">
      <c r="A248" s="20">
        <v>1371</v>
      </c>
      <c r="B248" t="s">
        <v>288</v>
      </c>
      <c r="C248" t="s">
        <v>2</v>
      </c>
      <c r="D248" t="s">
        <v>4</v>
      </c>
      <c r="E248" t="s">
        <v>373</v>
      </c>
      <c r="F248" s="2">
        <v>37035372000</v>
      </c>
      <c r="G248" s="2">
        <v>2127562000</v>
      </c>
      <c r="H248" s="2">
        <v>34907810000</v>
      </c>
      <c r="I248" s="2">
        <v>96799611</v>
      </c>
      <c r="J248" s="2">
        <v>7061929</v>
      </c>
      <c r="K248" s="2">
        <v>89737682</v>
      </c>
      <c r="L248" s="2">
        <v>81985462.200000003</v>
      </c>
      <c r="M248" s="2">
        <v>6210904.2000000002</v>
      </c>
      <c r="N248" s="2">
        <v>75774558</v>
      </c>
      <c r="O248" s="15">
        <v>0.1</v>
      </c>
      <c r="P248" s="2">
        <v>621090.42000000004</v>
      </c>
      <c r="Q248" s="13">
        <v>0.3</v>
      </c>
      <c r="R248" s="15">
        <v>0</v>
      </c>
      <c r="S248" s="2">
        <v>22732367.399999999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23353457.82</v>
      </c>
      <c r="AD248" s="4">
        <f t="shared" si="3"/>
        <v>23353457.82</v>
      </c>
      <c r="AE248" t="s">
        <v>51</v>
      </c>
      <c r="AF248"/>
      <c r="AG248"/>
      <c r="AH248"/>
      <c r="AI248"/>
      <c r="AJ248"/>
      <c r="AK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x14ac:dyDescent="0.25">
      <c r="A249" s="20">
        <v>1372</v>
      </c>
      <c r="B249" t="s">
        <v>288</v>
      </c>
      <c r="C249" t="s">
        <v>9</v>
      </c>
      <c r="D249" t="s">
        <v>28</v>
      </c>
      <c r="E249" t="s">
        <v>374</v>
      </c>
      <c r="F249" s="2">
        <v>20943388000</v>
      </c>
      <c r="G249" s="2">
        <v>0</v>
      </c>
      <c r="H249" s="2">
        <v>20943388000</v>
      </c>
      <c r="I249" s="2">
        <v>42548239</v>
      </c>
      <c r="J249" s="2">
        <v>0</v>
      </c>
      <c r="K249" s="2">
        <v>42548239</v>
      </c>
      <c r="L249" s="2">
        <v>34170883.799999997</v>
      </c>
      <c r="M249" s="2">
        <v>0</v>
      </c>
      <c r="N249" s="2">
        <v>34170883.799999997</v>
      </c>
      <c r="O249" s="15">
        <v>0.1</v>
      </c>
      <c r="P249" s="2">
        <v>0</v>
      </c>
      <c r="Q249" s="13">
        <v>0.3</v>
      </c>
      <c r="R249" s="15">
        <v>0</v>
      </c>
      <c r="S249" s="2">
        <v>10251265.140000001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10251265.140000001</v>
      </c>
      <c r="AD249" s="4">
        <f t="shared" si="3"/>
        <v>10251265.140000001</v>
      </c>
      <c r="AE249" t="s">
        <v>29</v>
      </c>
      <c r="AF249"/>
      <c r="AG249"/>
      <c r="AH249"/>
      <c r="AI249"/>
      <c r="AJ249"/>
      <c r="AK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x14ac:dyDescent="0.25">
      <c r="A250" s="20">
        <v>1373</v>
      </c>
      <c r="B250" t="s">
        <v>288</v>
      </c>
      <c r="C250" t="s">
        <v>2</v>
      </c>
      <c r="D250" t="s">
        <v>8</v>
      </c>
      <c r="E250" t="s">
        <v>375</v>
      </c>
      <c r="F250" s="2">
        <v>1166813000</v>
      </c>
      <c r="G250" s="2">
        <v>0</v>
      </c>
      <c r="H250" s="2">
        <v>1166813000</v>
      </c>
      <c r="I250" s="2">
        <v>3935061</v>
      </c>
      <c r="J250" s="2">
        <v>0</v>
      </c>
      <c r="K250" s="2">
        <v>3935061</v>
      </c>
      <c r="L250" s="2">
        <v>3468335.8</v>
      </c>
      <c r="M250" s="2">
        <v>0</v>
      </c>
      <c r="N250" s="2">
        <v>3468335.8</v>
      </c>
      <c r="O250" s="15">
        <v>0.1</v>
      </c>
      <c r="P250" s="2">
        <v>0</v>
      </c>
      <c r="Q250" s="13">
        <v>0.3</v>
      </c>
      <c r="R250" s="15">
        <v>0</v>
      </c>
      <c r="S250" s="2">
        <v>1040500.74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1040500.74</v>
      </c>
      <c r="AD250" s="4">
        <f t="shared" si="3"/>
        <v>1040500.74</v>
      </c>
      <c r="AE250" t="s">
        <v>53</v>
      </c>
      <c r="AF250"/>
      <c r="AG250"/>
      <c r="AH250"/>
      <c r="AI250"/>
      <c r="AJ250"/>
      <c r="AK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x14ac:dyDescent="0.25">
      <c r="A251" s="20">
        <v>1374</v>
      </c>
      <c r="B251" t="s">
        <v>288</v>
      </c>
      <c r="C251" t="s">
        <v>2</v>
      </c>
      <c r="D251" t="s">
        <v>332</v>
      </c>
      <c r="E251" t="s">
        <v>376</v>
      </c>
      <c r="F251" s="2">
        <v>22672623600</v>
      </c>
      <c r="G251" s="2">
        <v>333340000</v>
      </c>
      <c r="H251" s="2">
        <v>22339283600</v>
      </c>
      <c r="I251" s="2">
        <v>48529613</v>
      </c>
      <c r="J251" s="2">
        <v>1026990</v>
      </c>
      <c r="K251" s="2">
        <v>47502623</v>
      </c>
      <c r="L251" s="2">
        <v>39460563.560000002</v>
      </c>
      <c r="M251" s="2">
        <v>893654</v>
      </c>
      <c r="N251" s="2">
        <v>38566909.560000002</v>
      </c>
      <c r="O251" s="15">
        <v>0.1</v>
      </c>
      <c r="P251" s="2">
        <v>89365.4</v>
      </c>
      <c r="Q251" s="13">
        <v>0.3</v>
      </c>
      <c r="R251" s="15">
        <v>0</v>
      </c>
      <c r="S251" s="2">
        <v>11570072.868000001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11659438.267999999</v>
      </c>
      <c r="AD251" s="4">
        <f t="shared" si="3"/>
        <v>11659438.267999999</v>
      </c>
      <c r="AE251" t="s">
        <v>46</v>
      </c>
      <c r="AF251"/>
      <c r="AG251"/>
      <c r="AH251"/>
      <c r="AI251"/>
      <c r="AJ251"/>
      <c r="AK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x14ac:dyDescent="0.25">
      <c r="A252" s="20">
        <v>1375</v>
      </c>
      <c r="B252" t="s">
        <v>288</v>
      </c>
      <c r="C252" t="s">
        <v>9</v>
      </c>
      <c r="D252" t="s">
        <v>16</v>
      </c>
      <c r="E252" t="s">
        <v>377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5">
        <v>0.1</v>
      </c>
      <c r="P252" s="2">
        <v>0</v>
      </c>
      <c r="Q252" s="13">
        <v>0.3</v>
      </c>
      <c r="R252" s="15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0</v>
      </c>
      <c r="AD252" s="4">
        <f t="shared" si="3"/>
        <v>0</v>
      </c>
      <c r="AE252" t="s">
        <v>33</v>
      </c>
      <c r="AF252"/>
      <c r="AG252"/>
      <c r="AH252"/>
      <c r="AI252"/>
      <c r="AJ252"/>
      <c r="AK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x14ac:dyDescent="0.25">
      <c r="A253" s="20">
        <v>1376</v>
      </c>
      <c r="B253" t="s">
        <v>288</v>
      </c>
      <c r="C253" t="s">
        <v>9</v>
      </c>
      <c r="D253" t="s">
        <v>16</v>
      </c>
      <c r="E253" t="s">
        <v>378</v>
      </c>
      <c r="F253" s="2">
        <v>3614087000</v>
      </c>
      <c r="G253" s="2">
        <v>0</v>
      </c>
      <c r="H253" s="2">
        <v>3614087000</v>
      </c>
      <c r="I253" s="2">
        <v>11326145</v>
      </c>
      <c r="J253" s="2">
        <v>0</v>
      </c>
      <c r="K253" s="2">
        <v>11326145</v>
      </c>
      <c r="L253" s="2">
        <v>9880510.1999999993</v>
      </c>
      <c r="M253" s="2">
        <v>0</v>
      </c>
      <c r="N253" s="2">
        <v>9880510.1999999993</v>
      </c>
      <c r="O253" s="15">
        <v>0.1</v>
      </c>
      <c r="P253" s="2">
        <v>0</v>
      </c>
      <c r="Q253" s="13">
        <v>0.3</v>
      </c>
      <c r="R253" s="15">
        <v>0</v>
      </c>
      <c r="S253" s="2">
        <v>2964153.06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2964153.06</v>
      </c>
      <c r="AD253" s="4">
        <f t="shared" si="3"/>
        <v>2964153.06</v>
      </c>
      <c r="AE253" t="s">
        <v>33</v>
      </c>
      <c r="AF253"/>
      <c r="AG253"/>
      <c r="AH253"/>
      <c r="AI253"/>
      <c r="AJ253"/>
      <c r="AK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x14ac:dyDescent="0.25">
      <c r="A254" s="20">
        <v>1377</v>
      </c>
      <c r="B254" t="s">
        <v>288</v>
      </c>
      <c r="C254" t="s">
        <v>9</v>
      </c>
      <c r="D254" t="s">
        <v>16</v>
      </c>
      <c r="E254" t="s">
        <v>379</v>
      </c>
      <c r="F254" s="2">
        <v>16565000</v>
      </c>
      <c r="G254" s="2">
        <v>0</v>
      </c>
      <c r="H254" s="2">
        <v>16565000</v>
      </c>
      <c r="I254" s="2">
        <v>57979</v>
      </c>
      <c r="J254" s="2">
        <v>0</v>
      </c>
      <c r="K254" s="2">
        <v>57979</v>
      </c>
      <c r="L254" s="2">
        <v>51353</v>
      </c>
      <c r="M254" s="2">
        <v>0</v>
      </c>
      <c r="N254" s="2">
        <v>51353</v>
      </c>
      <c r="O254" s="15">
        <v>0.1</v>
      </c>
      <c r="P254" s="2">
        <v>0</v>
      </c>
      <c r="Q254" s="13">
        <v>0.3</v>
      </c>
      <c r="R254" s="15">
        <v>0</v>
      </c>
      <c r="S254" s="2">
        <v>15405.9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15405.9</v>
      </c>
      <c r="AD254" s="4">
        <f t="shared" si="3"/>
        <v>15405.9</v>
      </c>
      <c r="AE254" t="s">
        <v>33</v>
      </c>
      <c r="AF254"/>
      <c r="AG254"/>
      <c r="AH254"/>
      <c r="AI254"/>
      <c r="AJ254"/>
      <c r="AK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x14ac:dyDescent="0.25">
      <c r="A255" s="20">
        <v>1378</v>
      </c>
      <c r="B255" t="s">
        <v>288</v>
      </c>
      <c r="C255" t="s">
        <v>9</v>
      </c>
      <c r="D255" t="s">
        <v>28</v>
      </c>
      <c r="E255" t="s">
        <v>380</v>
      </c>
      <c r="F255" s="2">
        <v>18899357000</v>
      </c>
      <c r="G255" s="2">
        <v>0</v>
      </c>
      <c r="H255" s="2">
        <v>18899357000</v>
      </c>
      <c r="I255" s="2">
        <v>35068857</v>
      </c>
      <c r="J255" s="2">
        <v>0</v>
      </c>
      <c r="K255" s="2">
        <v>35068857</v>
      </c>
      <c r="L255" s="2">
        <v>27509114.199999999</v>
      </c>
      <c r="M255" s="2">
        <v>0</v>
      </c>
      <c r="N255" s="2">
        <v>27509114.199999999</v>
      </c>
      <c r="O255" s="15">
        <v>0.1</v>
      </c>
      <c r="P255" s="2">
        <v>0</v>
      </c>
      <c r="Q255" s="13">
        <v>0.3</v>
      </c>
      <c r="R255" s="15">
        <v>0</v>
      </c>
      <c r="S255" s="2">
        <v>8252734.2599999998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8252734.2599999998</v>
      </c>
      <c r="AD255" s="4">
        <f t="shared" si="3"/>
        <v>8252734.2599999998</v>
      </c>
      <c r="AE255" t="s">
        <v>24</v>
      </c>
      <c r="AF255"/>
      <c r="AG255"/>
      <c r="AH255"/>
      <c r="AI255"/>
      <c r="AJ255"/>
      <c r="AK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x14ac:dyDescent="0.25">
      <c r="A256" s="20">
        <v>1381</v>
      </c>
      <c r="B256" t="s">
        <v>289</v>
      </c>
      <c r="C256" t="s">
        <v>2</v>
      </c>
      <c r="D256" t="s">
        <v>333</v>
      </c>
      <c r="E256" t="s">
        <v>381</v>
      </c>
      <c r="F256" s="2">
        <v>5361629000</v>
      </c>
      <c r="G256" s="2">
        <v>0</v>
      </c>
      <c r="H256" s="2">
        <v>5361629000</v>
      </c>
      <c r="I256" s="2">
        <v>11779239</v>
      </c>
      <c r="J256" s="2">
        <v>0</v>
      </c>
      <c r="K256" s="2">
        <v>11779239</v>
      </c>
      <c r="L256" s="2">
        <v>9634587.4000000004</v>
      </c>
      <c r="M256" s="2">
        <v>0</v>
      </c>
      <c r="N256" s="2">
        <v>9634587.4000000004</v>
      </c>
      <c r="O256" s="15">
        <v>0</v>
      </c>
      <c r="P256" s="2">
        <v>0</v>
      </c>
      <c r="Q256" s="13">
        <v>0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176</v>
      </c>
      <c r="AF256"/>
      <c r="AG256"/>
      <c r="AH256"/>
      <c r="AI256"/>
      <c r="AJ256"/>
      <c r="AK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x14ac:dyDescent="0.25">
      <c r="A257" s="20">
        <v>1382</v>
      </c>
      <c r="B257" t="s">
        <v>288</v>
      </c>
      <c r="C257" t="s">
        <v>2</v>
      </c>
      <c r="D257" t="s">
        <v>333</v>
      </c>
      <c r="E257" t="s">
        <v>382</v>
      </c>
      <c r="F257" s="2">
        <v>1991097000</v>
      </c>
      <c r="G257" s="2">
        <v>0</v>
      </c>
      <c r="H257" s="2">
        <v>1991097000</v>
      </c>
      <c r="I257" s="2">
        <v>5249360</v>
      </c>
      <c r="J257" s="2">
        <v>0</v>
      </c>
      <c r="K257" s="2">
        <v>5249360</v>
      </c>
      <c r="L257" s="2">
        <v>4452921.2</v>
      </c>
      <c r="M257" s="2">
        <v>0</v>
      </c>
      <c r="N257" s="2">
        <v>4452921.2</v>
      </c>
      <c r="O257" s="15">
        <v>0.1</v>
      </c>
      <c r="P257" s="2">
        <v>0</v>
      </c>
      <c r="Q257" s="13">
        <v>0.3</v>
      </c>
      <c r="R257" s="15">
        <v>0</v>
      </c>
      <c r="S257" s="2">
        <v>1335876.3600000001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1335876.3600000001</v>
      </c>
      <c r="AD257" s="4">
        <f t="shared" si="3"/>
        <v>1335876.3600000001</v>
      </c>
      <c r="AE257" t="s">
        <v>176</v>
      </c>
      <c r="AF257"/>
      <c r="AG257"/>
      <c r="AH257"/>
      <c r="AI257"/>
      <c r="AJ257"/>
      <c r="AK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x14ac:dyDescent="0.25">
      <c r="A258" s="20">
        <v>1383</v>
      </c>
      <c r="B258" t="s">
        <v>288</v>
      </c>
      <c r="C258" t="s">
        <v>9</v>
      </c>
      <c r="D258" t="s">
        <v>28</v>
      </c>
      <c r="E258" t="s">
        <v>383</v>
      </c>
      <c r="F258" s="2">
        <v>1960384000</v>
      </c>
      <c r="G258" s="2">
        <v>0</v>
      </c>
      <c r="H258" s="2">
        <v>1960384000</v>
      </c>
      <c r="I258" s="2">
        <v>6406118</v>
      </c>
      <c r="J258" s="2">
        <v>0</v>
      </c>
      <c r="K258" s="2">
        <v>6406118</v>
      </c>
      <c r="L258" s="2">
        <v>5621964.4000000004</v>
      </c>
      <c r="M258" s="2">
        <v>0</v>
      </c>
      <c r="N258" s="2">
        <v>5621964.4000000004</v>
      </c>
      <c r="O258" s="15">
        <v>0.1</v>
      </c>
      <c r="P258" s="2">
        <v>0</v>
      </c>
      <c r="Q258" s="13">
        <v>0.3</v>
      </c>
      <c r="R258" s="15">
        <v>0</v>
      </c>
      <c r="S258" s="2">
        <v>1686589.32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1686589.32</v>
      </c>
      <c r="AD258" s="4">
        <f t="shared" si="3"/>
        <v>1686589.32</v>
      </c>
      <c r="AE258" t="s">
        <v>29</v>
      </c>
      <c r="AF258"/>
      <c r="AG258"/>
      <c r="AH258"/>
      <c r="AI258"/>
      <c r="AJ258"/>
      <c r="AK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x14ac:dyDescent="0.25">
      <c r="A259" s="20">
        <v>1384</v>
      </c>
      <c r="B259" t="s">
        <v>288</v>
      </c>
      <c r="C259" t="s">
        <v>2</v>
      </c>
      <c r="D259" t="s">
        <v>333</v>
      </c>
      <c r="E259" t="s">
        <v>384</v>
      </c>
      <c r="F259" s="2">
        <v>159323000</v>
      </c>
      <c r="G259" s="2">
        <v>12620000</v>
      </c>
      <c r="H259" s="2">
        <v>146703000</v>
      </c>
      <c r="I259" s="2">
        <v>557634</v>
      </c>
      <c r="J259" s="2">
        <v>44172</v>
      </c>
      <c r="K259" s="2">
        <v>513462</v>
      </c>
      <c r="L259" s="2">
        <v>493904.8</v>
      </c>
      <c r="M259" s="2">
        <v>39124</v>
      </c>
      <c r="N259" s="2">
        <v>454780.8</v>
      </c>
      <c r="O259" s="15">
        <v>0.1</v>
      </c>
      <c r="P259" s="2">
        <v>3912.4</v>
      </c>
      <c r="Q259" s="13">
        <v>0.3</v>
      </c>
      <c r="R259" s="15">
        <v>0</v>
      </c>
      <c r="S259" s="2">
        <v>136434.23999999999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140346.64000000001</v>
      </c>
      <c r="AD259" s="4">
        <f t="shared" ref="AD259:AD303" si="4">AB259+AC259</f>
        <v>140346.64000000001</v>
      </c>
      <c r="AE259" t="s">
        <v>176</v>
      </c>
      <c r="AF259"/>
      <c r="AG259"/>
      <c r="AH259"/>
      <c r="AI259"/>
      <c r="AJ259"/>
      <c r="AK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x14ac:dyDescent="0.25">
      <c r="A260" s="20">
        <v>1385</v>
      </c>
      <c r="B260" t="s">
        <v>288</v>
      </c>
      <c r="C260" t="s">
        <v>9</v>
      </c>
      <c r="D260" t="s">
        <v>10</v>
      </c>
      <c r="E260" t="s">
        <v>385</v>
      </c>
      <c r="F260" s="2">
        <v>1029685000</v>
      </c>
      <c r="G260" s="2">
        <v>0</v>
      </c>
      <c r="H260" s="2">
        <v>1029685000</v>
      </c>
      <c r="I260" s="2">
        <v>3045655</v>
      </c>
      <c r="J260" s="2">
        <v>0</v>
      </c>
      <c r="K260" s="2">
        <v>3045655</v>
      </c>
      <c r="L260" s="2">
        <v>2633781</v>
      </c>
      <c r="M260" s="2">
        <v>0</v>
      </c>
      <c r="N260" s="2">
        <v>2633781</v>
      </c>
      <c r="O260" s="15">
        <v>0.1</v>
      </c>
      <c r="P260" s="2">
        <v>0</v>
      </c>
      <c r="Q260" s="13">
        <v>0.3</v>
      </c>
      <c r="R260" s="15">
        <v>0</v>
      </c>
      <c r="S260" s="2">
        <v>790134.3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790134.3</v>
      </c>
      <c r="AD260" s="4">
        <f t="shared" si="4"/>
        <v>790134.3</v>
      </c>
      <c r="AE260" t="s">
        <v>201</v>
      </c>
      <c r="AF260"/>
      <c r="AG260"/>
      <c r="AH260"/>
      <c r="AI260"/>
      <c r="AJ260"/>
      <c r="AK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x14ac:dyDescent="0.25">
      <c r="A261" s="20">
        <v>1387</v>
      </c>
      <c r="B261" t="s">
        <v>288</v>
      </c>
      <c r="C261" t="s">
        <v>9</v>
      </c>
      <c r="D261" t="s">
        <v>10</v>
      </c>
      <c r="E261" t="s">
        <v>386</v>
      </c>
      <c r="F261" s="2">
        <v>1401466000</v>
      </c>
      <c r="G261" s="2">
        <v>0</v>
      </c>
      <c r="H261" s="2">
        <v>1401466000</v>
      </c>
      <c r="I261" s="2">
        <v>4489789</v>
      </c>
      <c r="J261" s="2">
        <v>0</v>
      </c>
      <c r="K261" s="2">
        <v>4489789</v>
      </c>
      <c r="L261" s="2">
        <v>3929202.6</v>
      </c>
      <c r="M261" s="2">
        <v>0</v>
      </c>
      <c r="N261" s="2">
        <v>3929202.6</v>
      </c>
      <c r="O261" s="15">
        <v>0.1</v>
      </c>
      <c r="P261" s="2">
        <v>0</v>
      </c>
      <c r="Q261" s="13">
        <v>0.3</v>
      </c>
      <c r="R261" s="15">
        <v>0</v>
      </c>
      <c r="S261" s="2">
        <v>1178760.78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1178760.78</v>
      </c>
      <c r="AD261" s="4">
        <f t="shared" si="4"/>
        <v>1178760.78</v>
      </c>
      <c r="AE261" t="s">
        <v>201</v>
      </c>
      <c r="AF261"/>
      <c r="AG261"/>
      <c r="AH261"/>
      <c r="AI261"/>
      <c r="AJ261"/>
      <c r="AK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x14ac:dyDescent="0.25">
      <c r="A262" s="20">
        <v>1388</v>
      </c>
      <c r="B262" t="s">
        <v>288</v>
      </c>
      <c r="C262" t="s">
        <v>2</v>
      </c>
      <c r="D262" t="s">
        <v>333</v>
      </c>
      <c r="E262" t="s">
        <v>387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>
        <v>0.1</v>
      </c>
      <c r="P262" s="2">
        <v>0</v>
      </c>
      <c r="Q262" s="13">
        <v>0.3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94</v>
      </c>
      <c r="AF262"/>
      <c r="AG262"/>
      <c r="AH262"/>
      <c r="AI262"/>
      <c r="AJ262"/>
      <c r="AK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x14ac:dyDescent="0.25">
      <c r="A263" s="20">
        <v>1390</v>
      </c>
      <c r="B263" t="s">
        <v>288</v>
      </c>
      <c r="C263" t="s">
        <v>2</v>
      </c>
      <c r="D263" t="s">
        <v>8</v>
      </c>
      <c r="E263" t="s">
        <v>392</v>
      </c>
      <c r="F263" s="2">
        <v>2974489000</v>
      </c>
      <c r="G263" s="2">
        <v>0</v>
      </c>
      <c r="H263" s="2">
        <v>2974489000</v>
      </c>
      <c r="I263" s="2">
        <v>7780570</v>
      </c>
      <c r="J263" s="2">
        <v>0</v>
      </c>
      <c r="K263" s="2">
        <v>7780570</v>
      </c>
      <c r="L263" s="2">
        <v>6590774.4000000004</v>
      </c>
      <c r="M263" s="2">
        <v>0</v>
      </c>
      <c r="N263" s="2">
        <v>6590774.4000000004</v>
      </c>
      <c r="O263" s="15">
        <v>0.1</v>
      </c>
      <c r="P263" s="2">
        <v>0</v>
      </c>
      <c r="Q263" s="13">
        <v>0.3</v>
      </c>
      <c r="R263" s="15">
        <v>0</v>
      </c>
      <c r="S263" s="2">
        <v>1977232.32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1977232.32</v>
      </c>
      <c r="AD263" s="4">
        <f t="shared" si="4"/>
        <v>1977232.32</v>
      </c>
      <c r="AE263" t="s">
        <v>110</v>
      </c>
      <c r="AF263"/>
      <c r="AG263"/>
      <c r="AH263"/>
      <c r="AI263"/>
      <c r="AJ263"/>
      <c r="AK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x14ac:dyDescent="0.25">
      <c r="A264" s="20">
        <v>1391</v>
      </c>
      <c r="B264" t="s">
        <v>288</v>
      </c>
      <c r="C264" t="s">
        <v>2</v>
      </c>
      <c r="D264" t="s">
        <v>332</v>
      </c>
      <c r="E264" t="s">
        <v>393</v>
      </c>
      <c r="F264" s="2">
        <v>474498000</v>
      </c>
      <c r="G264" s="2">
        <v>0</v>
      </c>
      <c r="H264" s="2">
        <v>474498000</v>
      </c>
      <c r="I264" s="2">
        <v>1573604</v>
      </c>
      <c r="J264" s="2">
        <v>0</v>
      </c>
      <c r="K264" s="2">
        <v>1573604</v>
      </c>
      <c r="L264" s="2">
        <v>1383804.8</v>
      </c>
      <c r="M264" s="2">
        <v>0</v>
      </c>
      <c r="N264" s="2">
        <v>1383804.8</v>
      </c>
      <c r="O264" s="15">
        <v>0.1</v>
      </c>
      <c r="P264" s="2">
        <v>0</v>
      </c>
      <c r="Q264" s="13">
        <v>0.3</v>
      </c>
      <c r="R264" s="15">
        <v>0</v>
      </c>
      <c r="S264" s="2">
        <v>415141.44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415141.44</v>
      </c>
      <c r="AD264" s="4">
        <f t="shared" si="4"/>
        <v>415141.44</v>
      </c>
      <c r="AE264" t="s">
        <v>102</v>
      </c>
      <c r="AF264"/>
      <c r="AG264"/>
      <c r="AH264"/>
      <c r="AI264"/>
      <c r="AJ264"/>
      <c r="AK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x14ac:dyDescent="0.25">
      <c r="A265" s="20">
        <v>1392</v>
      </c>
      <c r="B265" t="s">
        <v>288</v>
      </c>
      <c r="C265" t="s">
        <v>2</v>
      </c>
      <c r="D265" t="s">
        <v>333</v>
      </c>
      <c r="E265" t="s">
        <v>394</v>
      </c>
      <c r="F265" s="2">
        <v>1864500</v>
      </c>
      <c r="G265" s="2">
        <v>0</v>
      </c>
      <c r="H265" s="2">
        <v>1864500</v>
      </c>
      <c r="I265" s="2">
        <v>6527</v>
      </c>
      <c r="J265" s="2">
        <v>0</v>
      </c>
      <c r="K265" s="2">
        <v>6527</v>
      </c>
      <c r="L265" s="2">
        <v>5781.2</v>
      </c>
      <c r="M265" s="2">
        <v>0</v>
      </c>
      <c r="N265" s="2">
        <v>5781.2</v>
      </c>
      <c r="O265" s="15">
        <v>0.1</v>
      </c>
      <c r="P265" s="2">
        <v>0</v>
      </c>
      <c r="Q265" s="13">
        <v>0.3</v>
      </c>
      <c r="R265" s="15">
        <v>0</v>
      </c>
      <c r="S265" s="2">
        <v>1734.36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1734.36</v>
      </c>
      <c r="AD265" s="4">
        <f t="shared" si="4"/>
        <v>1734.36</v>
      </c>
      <c r="AE265" t="s">
        <v>176</v>
      </c>
      <c r="AF265"/>
      <c r="AG265"/>
      <c r="AH265"/>
      <c r="AI265"/>
      <c r="AJ265"/>
      <c r="AK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x14ac:dyDescent="0.25">
      <c r="A266" s="20">
        <v>1393</v>
      </c>
      <c r="B266" t="s">
        <v>289</v>
      </c>
      <c r="C266" t="s">
        <v>2</v>
      </c>
      <c r="D266" t="s">
        <v>332</v>
      </c>
      <c r="E266" t="s">
        <v>395</v>
      </c>
      <c r="F266" s="2">
        <v>6739253000</v>
      </c>
      <c r="G266" s="2">
        <v>3648145000</v>
      </c>
      <c r="H266" s="2">
        <v>3091108000</v>
      </c>
      <c r="I266" s="2">
        <v>17216309</v>
      </c>
      <c r="J266" s="2">
        <v>9602467</v>
      </c>
      <c r="K266" s="2">
        <v>7613842</v>
      </c>
      <c r="L266" s="2">
        <v>14520607.800000001</v>
      </c>
      <c r="M266" s="2">
        <v>8143209</v>
      </c>
      <c r="N266" s="2">
        <v>6377398.7999999998</v>
      </c>
      <c r="O266" s="15">
        <v>0</v>
      </c>
      <c r="P266" s="2">
        <v>0</v>
      </c>
      <c r="Q266" s="13">
        <v>0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D266" s="4">
        <f t="shared" si="4"/>
        <v>0</v>
      </c>
      <c r="AE266" t="s">
        <v>46</v>
      </c>
      <c r="AF266"/>
      <c r="AG266"/>
      <c r="AH266"/>
      <c r="AI266"/>
      <c r="AJ266"/>
      <c r="AK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x14ac:dyDescent="0.25">
      <c r="A267" s="20">
        <v>1395</v>
      </c>
      <c r="B267" t="s">
        <v>288</v>
      </c>
      <c r="C267" t="s">
        <v>2</v>
      </c>
      <c r="D267" t="s">
        <v>332</v>
      </c>
      <c r="E267" t="s">
        <v>396</v>
      </c>
      <c r="F267" s="2">
        <v>983119000</v>
      </c>
      <c r="G267" s="2">
        <v>268270000</v>
      </c>
      <c r="H267" s="2">
        <v>714849000</v>
      </c>
      <c r="I267" s="2">
        <v>3282824</v>
      </c>
      <c r="J267" s="2">
        <v>938945</v>
      </c>
      <c r="K267" s="2">
        <v>2343879</v>
      </c>
      <c r="L267" s="2">
        <v>2889576.4</v>
      </c>
      <c r="M267" s="2">
        <v>831637</v>
      </c>
      <c r="N267" s="2">
        <v>2057939.4</v>
      </c>
      <c r="O267" s="15">
        <v>0.1</v>
      </c>
      <c r="P267" s="2">
        <v>83163.7</v>
      </c>
      <c r="Q267" s="13">
        <v>0.3</v>
      </c>
      <c r="R267" s="15">
        <v>0</v>
      </c>
      <c r="S267" s="2">
        <v>617381.81999999995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700545.52</v>
      </c>
      <c r="AD267" s="4">
        <f t="shared" si="4"/>
        <v>700545.52</v>
      </c>
      <c r="AE267" t="s">
        <v>48</v>
      </c>
      <c r="AF267"/>
      <c r="AG267"/>
      <c r="AH267"/>
      <c r="AI267"/>
      <c r="AJ267"/>
      <c r="AK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x14ac:dyDescent="0.25">
      <c r="A268" s="20">
        <v>1396</v>
      </c>
      <c r="B268" t="s">
        <v>288</v>
      </c>
      <c r="C268" t="s">
        <v>2</v>
      </c>
      <c r="D268" t="s">
        <v>332</v>
      </c>
      <c r="E268" t="s">
        <v>397</v>
      </c>
      <c r="F268" s="2">
        <v>1277444000</v>
      </c>
      <c r="G268" s="2">
        <v>0</v>
      </c>
      <c r="H268" s="2">
        <v>1277444000</v>
      </c>
      <c r="I268" s="2">
        <v>3786817</v>
      </c>
      <c r="J268" s="2">
        <v>0</v>
      </c>
      <c r="K268" s="2">
        <v>3786817</v>
      </c>
      <c r="L268" s="2">
        <v>3275839.4</v>
      </c>
      <c r="M268" s="2">
        <v>0</v>
      </c>
      <c r="N268" s="2">
        <v>3275839.4</v>
      </c>
      <c r="O268" s="15">
        <v>0.1</v>
      </c>
      <c r="P268" s="2">
        <v>0</v>
      </c>
      <c r="Q268" s="13">
        <v>0.3</v>
      </c>
      <c r="R268" s="15">
        <v>0</v>
      </c>
      <c r="S268" s="2">
        <v>982751.82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982751.82</v>
      </c>
      <c r="AD268" s="4">
        <f t="shared" si="4"/>
        <v>982751.82</v>
      </c>
      <c r="AE268" t="s">
        <v>48</v>
      </c>
      <c r="AF268"/>
      <c r="AG268"/>
      <c r="AH268"/>
      <c r="AI268"/>
      <c r="AJ268"/>
      <c r="AK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x14ac:dyDescent="0.25">
      <c r="A269" s="20">
        <v>1397</v>
      </c>
      <c r="B269" t="s">
        <v>289</v>
      </c>
      <c r="C269" t="s">
        <v>2</v>
      </c>
      <c r="D269" t="s">
        <v>333</v>
      </c>
      <c r="E269" t="s">
        <v>398</v>
      </c>
      <c r="F269" s="2">
        <v>21654525000</v>
      </c>
      <c r="G269" s="2">
        <v>19205525000</v>
      </c>
      <c r="H269" s="2">
        <v>2449000000</v>
      </c>
      <c r="I269" s="2">
        <v>37113772</v>
      </c>
      <c r="J269" s="2">
        <v>32295870</v>
      </c>
      <c r="K269" s="2">
        <v>4817902</v>
      </c>
      <c r="L269" s="2">
        <v>28451962</v>
      </c>
      <c r="M269" s="2">
        <v>24613660</v>
      </c>
      <c r="N269" s="2">
        <v>3838302</v>
      </c>
      <c r="O269" s="15">
        <v>0.1</v>
      </c>
      <c r="P269" s="2">
        <v>2461366</v>
      </c>
      <c r="Q269" s="13">
        <v>0.1</v>
      </c>
      <c r="R269" s="15">
        <v>0</v>
      </c>
      <c r="S269" s="2">
        <v>383830.2</v>
      </c>
      <c r="T269" s="2">
        <v>2000000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4845196.2</v>
      </c>
      <c r="AD269" s="4">
        <f t="shared" si="4"/>
        <v>4845196.2</v>
      </c>
      <c r="AE269" t="s">
        <v>94</v>
      </c>
      <c r="AF269"/>
      <c r="AG269"/>
      <c r="AH269"/>
      <c r="AI269"/>
      <c r="AJ269"/>
      <c r="AK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x14ac:dyDescent="0.25">
      <c r="A270" s="20">
        <v>1400</v>
      </c>
      <c r="B270" t="s">
        <v>289</v>
      </c>
      <c r="C270" t="s">
        <v>2</v>
      </c>
      <c r="D270" t="s">
        <v>8</v>
      </c>
      <c r="E270" t="s">
        <v>399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</v>
      </c>
      <c r="P270" s="2">
        <v>0</v>
      </c>
      <c r="Q270" s="13">
        <v>0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40</v>
      </c>
      <c r="AF270"/>
      <c r="AG270"/>
      <c r="AH270"/>
      <c r="AI270"/>
      <c r="AJ270"/>
      <c r="AK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x14ac:dyDescent="0.25">
      <c r="A271" s="20">
        <v>1401</v>
      </c>
      <c r="B271" t="s">
        <v>289</v>
      </c>
      <c r="C271" t="s">
        <v>2</v>
      </c>
      <c r="D271" t="s">
        <v>4</v>
      </c>
      <c r="E271" t="s">
        <v>405</v>
      </c>
      <c r="F271" s="2">
        <v>3610196700</v>
      </c>
      <c r="G271" s="2">
        <v>689161000</v>
      </c>
      <c r="H271" s="2">
        <v>2921035700</v>
      </c>
      <c r="I271" s="2">
        <v>8048858</v>
      </c>
      <c r="J271" s="2">
        <v>1400973</v>
      </c>
      <c r="K271" s="2">
        <v>6647885</v>
      </c>
      <c r="L271" s="2">
        <v>6604779.3200000003</v>
      </c>
      <c r="M271" s="2">
        <v>1125308.6000000001</v>
      </c>
      <c r="N271" s="2">
        <v>5479470.7199999997</v>
      </c>
      <c r="O271" s="15">
        <v>0</v>
      </c>
      <c r="P271" s="2">
        <v>0</v>
      </c>
      <c r="Q271" s="13">
        <v>0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D271" s="4">
        <f t="shared" si="4"/>
        <v>0</v>
      </c>
      <c r="AE271" t="s">
        <v>231</v>
      </c>
      <c r="AF271"/>
      <c r="AG271"/>
      <c r="AH271"/>
      <c r="AI271"/>
      <c r="AJ271"/>
      <c r="AK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x14ac:dyDescent="0.25">
      <c r="A272" s="20">
        <v>1402</v>
      </c>
      <c r="B272" t="s">
        <v>288</v>
      </c>
      <c r="C272" t="s">
        <v>2</v>
      </c>
      <c r="D272" t="s">
        <v>4</v>
      </c>
      <c r="E272" t="s">
        <v>406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 t="shared" si="4"/>
        <v>0</v>
      </c>
      <c r="AE272" t="s">
        <v>43</v>
      </c>
      <c r="AF272"/>
      <c r="AG272"/>
      <c r="AH272"/>
      <c r="AI272"/>
      <c r="AJ272"/>
      <c r="AK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x14ac:dyDescent="0.25">
      <c r="A273" s="20">
        <v>1403</v>
      </c>
      <c r="B273" t="s">
        <v>288</v>
      </c>
      <c r="C273" t="s">
        <v>2</v>
      </c>
      <c r="D273" t="s">
        <v>212</v>
      </c>
      <c r="E273" t="s">
        <v>400</v>
      </c>
      <c r="F273" s="2">
        <v>29390000</v>
      </c>
      <c r="G273" s="2">
        <v>0</v>
      </c>
      <c r="H273" s="2">
        <v>29390000</v>
      </c>
      <c r="I273" s="2">
        <v>102865</v>
      </c>
      <c r="J273" s="2">
        <v>0</v>
      </c>
      <c r="K273" s="2">
        <v>102865</v>
      </c>
      <c r="L273" s="2">
        <v>91109</v>
      </c>
      <c r="M273" s="2">
        <v>0</v>
      </c>
      <c r="N273" s="2">
        <v>91109</v>
      </c>
      <c r="O273" s="15">
        <v>0.1</v>
      </c>
      <c r="P273" s="2">
        <v>0</v>
      </c>
      <c r="Q273" s="13">
        <v>0.3</v>
      </c>
      <c r="R273" s="15">
        <v>0</v>
      </c>
      <c r="S273" s="2">
        <v>27332.7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27332.7</v>
      </c>
      <c r="AD273" s="4">
        <f t="shared" si="4"/>
        <v>27332.7</v>
      </c>
      <c r="AE273" t="s">
        <v>195</v>
      </c>
      <c r="AF273"/>
      <c r="AG273"/>
      <c r="AH273"/>
      <c r="AI273"/>
      <c r="AJ273"/>
      <c r="AK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x14ac:dyDescent="0.25">
      <c r="A274" s="20">
        <v>1404</v>
      </c>
      <c r="B274" t="s">
        <v>289</v>
      </c>
      <c r="C274" t="s">
        <v>2</v>
      </c>
      <c r="D274" t="s">
        <v>390</v>
      </c>
      <c r="E274" t="s">
        <v>401</v>
      </c>
      <c r="F274" s="2">
        <v>3208464000</v>
      </c>
      <c r="G274" s="2">
        <v>0</v>
      </c>
      <c r="H274" s="2">
        <v>3208464000</v>
      </c>
      <c r="I274" s="2">
        <v>9054027</v>
      </c>
      <c r="J274" s="2">
        <v>0</v>
      </c>
      <c r="K274" s="2">
        <v>9054027</v>
      </c>
      <c r="L274" s="2">
        <v>7770641.4000000004</v>
      </c>
      <c r="M274" s="2">
        <v>0</v>
      </c>
      <c r="N274" s="2">
        <v>7770641.4000000004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391</v>
      </c>
      <c r="AF274"/>
      <c r="AG274"/>
      <c r="AH274"/>
      <c r="AI274"/>
      <c r="AJ274"/>
      <c r="AK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x14ac:dyDescent="0.25">
      <c r="A275" s="20">
        <v>1406</v>
      </c>
      <c r="B275" t="s">
        <v>289</v>
      </c>
      <c r="C275" t="s">
        <v>2</v>
      </c>
      <c r="D275" t="s">
        <v>390</v>
      </c>
      <c r="E275" t="s">
        <v>402</v>
      </c>
      <c r="F275" s="2">
        <v>6019762000</v>
      </c>
      <c r="G275" s="2">
        <v>0</v>
      </c>
      <c r="H275" s="2">
        <v>6019762000</v>
      </c>
      <c r="I275" s="2">
        <v>15826112</v>
      </c>
      <c r="J275" s="2">
        <v>0</v>
      </c>
      <c r="K275" s="2">
        <v>15826112</v>
      </c>
      <c r="L275" s="2">
        <v>13418207.199999999</v>
      </c>
      <c r="M275" s="2">
        <v>0</v>
      </c>
      <c r="N275" s="2">
        <v>13418207.199999999</v>
      </c>
      <c r="O275" s="15">
        <v>0</v>
      </c>
      <c r="P275" s="2">
        <v>0</v>
      </c>
      <c r="Q275" s="13">
        <v>0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391</v>
      </c>
      <c r="AF275"/>
      <c r="AG275"/>
      <c r="AH275"/>
      <c r="AI275"/>
      <c r="AJ275"/>
      <c r="AK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 x14ac:dyDescent="0.25">
      <c r="A276" s="20">
        <v>1408</v>
      </c>
      <c r="B276" t="s">
        <v>288</v>
      </c>
      <c r="C276" t="s">
        <v>2</v>
      </c>
      <c r="D276" t="s">
        <v>332</v>
      </c>
      <c r="E276" t="s">
        <v>407</v>
      </c>
      <c r="F276" s="2">
        <v>225490000</v>
      </c>
      <c r="G276" s="2">
        <v>0</v>
      </c>
      <c r="H276" s="2">
        <v>225490000</v>
      </c>
      <c r="I276" s="2">
        <v>789215</v>
      </c>
      <c r="J276" s="2">
        <v>0</v>
      </c>
      <c r="K276" s="2">
        <v>789215</v>
      </c>
      <c r="L276" s="2">
        <v>699019</v>
      </c>
      <c r="M276" s="2">
        <v>0</v>
      </c>
      <c r="N276" s="2">
        <v>699019</v>
      </c>
      <c r="O276" s="15">
        <v>0.1</v>
      </c>
      <c r="P276" s="2">
        <v>0</v>
      </c>
      <c r="Q276" s="13">
        <v>0.3</v>
      </c>
      <c r="R276" s="15">
        <v>0</v>
      </c>
      <c r="S276" s="2">
        <v>209705.7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209705.7</v>
      </c>
      <c r="AD276" s="4">
        <f t="shared" si="4"/>
        <v>209705.7</v>
      </c>
      <c r="AE276" t="s">
        <v>102</v>
      </c>
      <c r="AF276"/>
      <c r="AG276"/>
      <c r="AH276"/>
      <c r="AI276"/>
      <c r="AJ276"/>
      <c r="AK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</row>
    <row r="277" spans="1:51" x14ac:dyDescent="0.25">
      <c r="A277" s="20">
        <v>1409</v>
      </c>
      <c r="B277" t="s">
        <v>288</v>
      </c>
      <c r="C277" t="s">
        <v>2</v>
      </c>
      <c r="D277" t="s">
        <v>332</v>
      </c>
      <c r="E277" t="s">
        <v>408</v>
      </c>
      <c r="F277" s="2">
        <v>69884000</v>
      </c>
      <c r="G277" s="2">
        <v>0</v>
      </c>
      <c r="H277" s="2">
        <v>69884000</v>
      </c>
      <c r="I277" s="2">
        <v>244594</v>
      </c>
      <c r="J277" s="2">
        <v>0</v>
      </c>
      <c r="K277" s="2">
        <v>244594</v>
      </c>
      <c r="L277" s="2">
        <v>216640.4</v>
      </c>
      <c r="M277" s="2">
        <v>0</v>
      </c>
      <c r="N277" s="2">
        <v>216640.4</v>
      </c>
      <c r="O277" s="15">
        <v>0.1</v>
      </c>
      <c r="P277" s="2">
        <v>0</v>
      </c>
      <c r="Q277" s="13">
        <v>0.3</v>
      </c>
      <c r="R277" s="15">
        <v>0</v>
      </c>
      <c r="S277" s="2">
        <v>64992.12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64992.12</v>
      </c>
      <c r="AD277" s="4">
        <f t="shared" si="4"/>
        <v>64992.12</v>
      </c>
      <c r="AE277" t="s">
        <v>102</v>
      </c>
      <c r="AF277"/>
      <c r="AG277"/>
      <c r="AH277"/>
      <c r="AI277"/>
      <c r="AJ277"/>
      <c r="AK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</row>
    <row r="278" spans="1:51" x14ac:dyDescent="0.25">
      <c r="A278" s="20">
        <v>1412</v>
      </c>
      <c r="B278" t="s">
        <v>288</v>
      </c>
      <c r="C278" t="s">
        <v>2</v>
      </c>
      <c r="D278" t="s">
        <v>333</v>
      </c>
      <c r="E278" t="s">
        <v>409</v>
      </c>
      <c r="F278" s="2">
        <v>127287000</v>
      </c>
      <c r="G278" s="2">
        <v>0</v>
      </c>
      <c r="H278" s="2">
        <v>127287000</v>
      </c>
      <c r="I278" s="2">
        <v>445506</v>
      </c>
      <c r="J278" s="2">
        <v>0</v>
      </c>
      <c r="K278" s="2">
        <v>445506</v>
      </c>
      <c r="L278" s="2">
        <v>394591.2</v>
      </c>
      <c r="M278" s="2">
        <v>0</v>
      </c>
      <c r="N278" s="2">
        <v>394591.2</v>
      </c>
      <c r="O278" s="15">
        <v>0.1</v>
      </c>
      <c r="P278" s="2">
        <v>0</v>
      </c>
      <c r="Q278" s="13">
        <v>0.3</v>
      </c>
      <c r="R278" s="15">
        <v>0</v>
      </c>
      <c r="S278" s="2">
        <v>118377.36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118377.36</v>
      </c>
      <c r="AD278" s="4">
        <f t="shared" si="4"/>
        <v>118377.36</v>
      </c>
      <c r="AE278" t="s">
        <v>176</v>
      </c>
      <c r="AF278"/>
      <c r="AG278"/>
      <c r="AH278"/>
      <c r="AI278"/>
      <c r="AJ278"/>
      <c r="AK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</row>
    <row r="279" spans="1:51" x14ac:dyDescent="0.25">
      <c r="A279" s="20">
        <v>1413</v>
      </c>
      <c r="B279" t="s">
        <v>288</v>
      </c>
      <c r="C279" t="s">
        <v>2</v>
      </c>
      <c r="D279" t="s">
        <v>333</v>
      </c>
      <c r="E279" t="s">
        <v>410</v>
      </c>
      <c r="F279" s="2">
        <v>647533000</v>
      </c>
      <c r="G279" s="2">
        <v>0</v>
      </c>
      <c r="H279" s="2">
        <v>647533000</v>
      </c>
      <c r="I279" s="2">
        <v>1701117</v>
      </c>
      <c r="J279" s="2">
        <v>0</v>
      </c>
      <c r="K279" s="2">
        <v>1701117</v>
      </c>
      <c r="L279" s="2">
        <v>1442103.8</v>
      </c>
      <c r="M279" s="2">
        <v>0</v>
      </c>
      <c r="N279" s="2">
        <v>1442103.8</v>
      </c>
      <c r="O279" s="15">
        <v>0.1</v>
      </c>
      <c r="P279" s="2">
        <v>0</v>
      </c>
      <c r="Q279" s="13">
        <v>0.3</v>
      </c>
      <c r="R279" s="15">
        <v>0</v>
      </c>
      <c r="S279" s="2">
        <v>432631.14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432631.14</v>
      </c>
      <c r="AD279" s="4">
        <f t="shared" si="4"/>
        <v>432631.14</v>
      </c>
      <c r="AE279" t="s">
        <v>176</v>
      </c>
      <c r="AF279"/>
      <c r="AG279"/>
      <c r="AH279"/>
      <c r="AI279"/>
      <c r="AJ279"/>
      <c r="AK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</row>
    <row r="280" spans="1:51" x14ac:dyDescent="0.25">
      <c r="A280" s="20">
        <v>1414</v>
      </c>
      <c r="B280" t="s">
        <v>288</v>
      </c>
      <c r="C280" t="s">
        <v>2</v>
      </c>
      <c r="D280" t="s">
        <v>333</v>
      </c>
      <c r="E280" t="s">
        <v>411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94</v>
      </c>
      <c r="AF280"/>
      <c r="AG280"/>
      <c r="AH280"/>
      <c r="AI280"/>
      <c r="AJ280"/>
      <c r="AK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</row>
    <row r="281" spans="1:51" x14ac:dyDescent="0.25">
      <c r="A281" s="20">
        <v>1415</v>
      </c>
      <c r="B281" t="s">
        <v>288</v>
      </c>
      <c r="C281" t="s">
        <v>2</v>
      </c>
      <c r="D281" t="s">
        <v>332</v>
      </c>
      <c r="E281" t="s">
        <v>412</v>
      </c>
      <c r="F281" s="2">
        <v>358720000</v>
      </c>
      <c r="G281" s="2">
        <v>0</v>
      </c>
      <c r="H281" s="2">
        <v>358720000</v>
      </c>
      <c r="I281" s="2">
        <v>1134860</v>
      </c>
      <c r="J281" s="2">
        <v>0</v>
      </c>
      <c r="K281" s="2">
        <v>1134860</v>
      </c>
      <c r="L281" s="2">
        <v>991372</v>
      </c>
      <c r="M281" s="2">
        <v>0</v>
      </c>
      <c r="N281" s="2">
        <v>991372</v>
      </c>
      <c r="O281" s="15">
        <v>0.1</v>
      </c>
      <c r="P281" s="2">
        <v>0</v>
      </c>
      <c r="Q281" s="13">
        <v>0.3</v>
      </c>
      <c r="R281" s="15">
        <v>0</v>
      </c>
      <c r="S281" s="2">
        <v>297411.59999999998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297411.59999999998</v>
      </c>
      <c r="AD281" s="4">
        <f t="shared" si="4"/>
        <v>297411.59999999998</v>
      </c>
      <c r="AE281" t="s">
        <v>48</v>
      </c>
      <c r="AF281"/>
      <c r="AG281"/>
      <c r="AH281"/>
      <c r="AI281"/>
      <c r="AJ281"/>
      <c r="AK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</row>
    <row r="282" spans="1:51" x14ac:dyDescent="0.25">
      <c r="A282" s="20">
        <v>1416</v>
      </c>
      <c r="B282" t="s">
        <v>288</v>
      </c>
      <c r="C282" t="s">
        <v>2</v>
      </c>
      <c r="D282" t="s">
        <v>332</v>
      </c>
      <c r="E282" t="s">
        <v>413</v>
      </c>
      <c r="F282" s="2">
        <v>814518000</v>
      </c>
      <c r="G282" s="2">
        <v>0</v>
      </c>
      <c r="H282" s="2">
        <v>814518000</v>
      </c>
      <c r="I282" s="2">
        <v>2320819</v>
      </c>
      <c r="J282" s="2">
        <v>0</v>
      </c>
      <c r="K282" s="2">
        <v>2320819</v>
      </c>
      <c r="L282" s="2">
        <v>1995011.8</v>
      </c>
      <c r="M282" s="2">
        <v>0</v>
      </c>
      <c r="N282" s="2">
        <v>1995011.8</v>
      </c>
      <c r="O282" s="15">
        <v>0.1</v>
      </c>
      <c r="P282" s="2">
        <v>0</v>
      </c>
      <c r="Q282" s="13">
        <v>0.3</v>
      </c>
      <c r="R282" s="15">
        <v>0</v>
      </c>
      <c r="S282" s="2">
        <v>598503.54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598503.54</v>
      </c>
      <c r="AD282" s="4">
        <f t="shared" si="4"/>
        <v>598503.54</v>
      </c>
      <c r="AE282" t="s">
        <v>48</v>
      </c>
      <c r="AF282"/>
      <c r="AG282"/>
      <c r="AH282"/>
      <c r="AI282"/>
      <c r="AJ282"/>
      <c r="AK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</row>
    <row r="283" spans="1:51" x14ac:dyDescent="0.25">
      <c r="A283" s="20">
        <v>1417</v>
      </c>
      <c r="B283" t="s">
        <v>288</v>
      </c>
      <c r="C283" t="s">
        <v>2</v>
      </c>
      <c r="D283" t="s">
        <v>332</v>
      </c>
      <c r="E283" t="s">
        <v>414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15">
        <v>0.1</v>
      </c>
      <c r="P283" s="2">
        <v>0</v>
      </c>
      <c r="Q283" s="13">
        <v>0.3</v>
      </c>
      <c r="R283" s="15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0</v>
      </c>
      <c r="AD283" s="4">
        <f t="shared" si="4"/>
        <v>0</v>
      </c>
      <c r="AE283" t="s">
        <v>48</v>
      </c>
      <c r="AF283"/>
      <c r="AG283"/>
      <c r="AH283"/>
      <c r="AI283"/>
      <c r="AJ283"/>
      <c r="AK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</row>
    <row r="284" spans="1:51" x14ac:dyDescent="0.25">
      <c r="A284" s="20">
        <v>1418</v>
      </c>
      <c r="B284" t="s">
        <v>288</v>
      </c>
      <c r="C284" t="s">
        <v>2</v>
      </c>
      <c r="D284" t="s">
        <v>212</v>
      </c>
      <c r="E284" t="s">
        <v>415</v>
      </c>
      <c r="F284" s="2">
        <v>9133000</v>
      </c>
      <c r="G284" s="2">
        <v>0</v>
      </c>
      <c r="H284" s="2">
        <v>9133000</v>
      </c>
      <c r="I284" s="2">
        <v>31966</v>
      </c>
      <c r="J284" s="2">
        <v>0</v>
      </c>
      <c r="K284" s="2">
        <v>31966</v>
      </c>
      <c r="L284" s="2">
        <v>28312.799999999999</v>
      </c>
      <c r="M284" s="2">
        <v>0</v>
      </c>
      <c r="N284" s="2">
        <v>28312.799999999999</v>
      </c>
      <c r="O284" s="15">
        <v>0.1</v>
      </c>
      <c r="P284" s="2">
        <v>0</v>
      </c>
      <c r="Q284" s="13">
        <v>0.3</v>
      </c>
      <c r="R284" s="15">
        <v>0</v>
      </c>
      <c r="S284" s="2">
        <v>8493.84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8493.84</v>
      </c>
      <c r="AD284" s="4">
        <f t="shared" si="4"/>
        <v>8493.84</v>
      </c>
      <c r="AE284" t="s">
        <v>195</v>
      </c>
      <c r="AF284"/>
      <c r="AG284"/>
      <c r="AH284"/>
      <c r="AI284"/>
      <c r="AJ284"/>
      <c r="AK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</row>
    <row r="285" spans="1:51" x14ac:dyDescent="0.25">
      <c r="A285" s="20">
        <v>1419</v>
      </c>
      <c r="B285" t="s">
        <v>289</v>
      </c>
      <c r="C285" t="s">
        <v>2</v>
      </c>
      <c r="D285" t="s">
        <v>390</v>
      </c>
      <c r="E285" t="s">
        <v>416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D285" s="4">
        <f t="shared" si="4"/>
        <v>0</v>
      </c>
      <c r="AE285" t="s">
        <v>391</v>
      </c>
      <c r="AF285"/>
      <c r="AG285"/>
      <c r="AH285"/>
      <c r="AI285"/>
      <c r="AJ285"/>
      <c r="AK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</row>
    <row r="286" spans="1:51" x14ac:dyDescent="0.25">
      <c r="A286" s="20">
        <v>1420</v>
      </c>
      <c r="B286" t="s">
        <v>289</v>
      </c>
      <c r="C286" t="s">
        <v>2</v>
      </c>
      <c r="D286" t="s">
        <v>390</v>
      </c>
      <c r="E286" t="s">
        <v>417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15">
        <v>0</v>
      </c>
      <c r="P286" s="2">
        <v>0</v>
      </c>
      <c r="Q286" s="13">
        <v>0</v>
      </c>
      <c r="R286" s="15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0</v>
      </c>
      <c r="AD286" s="4">
        <f t="shared" si="4"/>
        <v>0</v>
      </c>
      <c r="AE286" t="s">
        <v>391</v>
      </c>
      <c r="AF286"/>
      <c r="AG286"/>
      <c r="AH286"/>
      <c r="AI286"/>
      <c r="AJ286"/>
      <c r="AK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</row>
    <row r="287" spans="1:51" x14ac:dyDescent="0.25">
      <c r="A287" s="20">
        <v>1423</v>
      </c>
      <c r="B287" t="s">
        <v>288</v>
      </c>
      <c r="C287" t="s">
        <v>2</v>
      </c>
      <c r="D287" t="s">
        <v>390</v>
      </c>
      <c r="E287" t="s">
        <v>418</v>
      </c>
      <c r="F287" s="2">
        <v>12400000</v>
      </c>
      <c r="G287" s="2">
        <v>0</v>
      </c>
      <c r="H287" s="2">
        <v>12400000</v>
      </c>
      <c r="I287" s="2">
        <v>43400</v>
      </c>
      <c r="J287" s="2">
        <v>0</v>
      </c>
      <c r="K287" s="2">
        <v>43400</v>
      </c>
      <c r="L287" s="2">
        <v>38440</v>
      </c>
      <c r="M287" s="2">
        <v>0</v>
      </c>
      <c r="N287" s="2">
        <v>38440</v>
      </c>
      <c r="O287" s="15">
        <v>0.1</v>
      </c>
      <c r="P287" s="2">
        <v>0</v>
      </c>
      <c r="Q287" s="13">
        <v>0.3</v>
      </c>
      <c r="R287" s="15">
        <v>0</v>
      </c>
      <c r="S287" s="2">
        <v>11532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11532</v>
      </c>
      <c r="AD287" s="4">
        <f t="shared" si="4"/>
        <v>11532</v>
      </c>
      <c r="AE287" t="s">
        <v>391</v>
      </c>
      <c r="AF287"/>
      <c r="AG287"/>
      <c r="AH287"/>
      <c r="AI287"/>
      <c r="AJ287"/>
      <c r="AK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</row>
    <row r="288" spans="1:51" x14ac:dyDescent="0.25">
      <c r="A288" s="20">
        <v>1424</v>
      </c>
      <c r="B288" t="s">
        <v>288</v>
      </c>
      <c r="C288" t="s">
        <v>2</v>
      </c>
      <c r="D288" t="s">
        <v>390</v>
      </c>
      <c r="E288" t="s">
        <v>419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15">
        <v>0.1</v>
      </c>
      <c r="P288" s="2">
        <v>0</v>
      </c>
      <c r="Q288" s="13">
        <v>0.3</v>
      </c>
      <c r="R288" s="15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0</v>
      </c>
      <c r="AD288" s="4">
        <f t="shared" si="4"/>
        <v>0</v>
      </c>
      <c r="AE288" t="s">
        <v>391</v>
      </c>
      <c r="AF288"/>
      <c r="AG288"/>
      <c r="AH288"/>
      <c r="AI288"/>
      <c r="AJ288"/>
      <c r="AK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</row>
    <row r="289" spans="1:51" x14ac:dyDescent="0.25">
      <c r="A289" s="20">
        <v>1425</v>
      </c>
      <c r="B289" t="s">
        <v>288</v>
      </c>
      <c r="C289" t="s">
        <v>2</v>
      </c>
      <c r="D289" t="s">
        <v>333</v>
      </c>
      <c r="E289" t="s">
        <v>420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176</v>
      </c>
      <c r="AF289"/>
      <c r="AG289"/>
      <c r="AH289"/>
      <c r="AI289"/>
      <c r="AJ289"/>
      <c r="AK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</row>
    <row r="290" spans="1:51" x14ac:dyDescent="0.25">
      <c r="A290" s="20">
        <v>1426</v>
      </c>
      <c r="B290" t="s">
        <v>288</v>
      </c>
      <c r="C290" t="s">
        <v>2</v>
      </c>
      <c r="D290" t="s">
        <v>333</v>
      </c>
      <c r="E290" t="s">
        <v>421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15">
        <v>0.1</v>
      </c>
      <c r="P290" s="2">
        <v>0</v>
      </c>
      <c r="Q290" s="13">
        <v>0.3</v>
      </c>
      <c r="R290" s="15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0</v>
      </c>
      <c r="AD290" s="4">
        <f t="shared" si="4"/>
        <v>0</v>
      </c>
      <c r="AE290" t="s">
        <v>94</v>
      </c>
      <c r="AF290"/>
      <c r="AG290"/>
      <c r="AH290"/>
      <c r="AI290"/>
      <c r="AJ290"/>
      <c r="AK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</row>
    <row r="291" spans="1:51" x14ac:dyDescent="0.25">
      <c r="A291" s="20">
        <v>1427</v>
      </c>
      <c r="B291" t="s">
        <v>288</v>
      </c>
      <c r="C291" t="s">
        <v>2</v>
      </c>
      <c r="D291" t="s">
        <v>390</v>
      </c>
      <c r="E291" t="s">
        <v>422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D291" s="4">
        <f t="shared" si="4"/>
        <v>0</v>
      </c>
      <c r="AE291" t="s">
        <v>391</v>
      </c>
      <c r="AG291"/>
    </row>
    <row r="292" spans="1:51" x14ac:dyDescent="0.25">
      <c r="A292" s="20">
        <v>1428</v>
      </c>
      <c r="B292" t="s">
        <v>288</v>
      </c>
      <c r="C292" t="s">
        <v>9</v>
      </c>
      <c r="D292" t="s">
        <v>28</v>
      </c>
      <c r="E292" t="s">
        <v>423</v>
      </c>
      <c r="F292" s="2">
        <v>4321453000</v>
      </c>
      <c r="G292" s="2">
        <v>0</v>
      </c>
      <c r="H292" s="2">
        <v>4321453000</v>
      </c>
      <c r="I292" s="2">
        <v>12328619</v>
      </c>
      <c r="J292" s="2">
        <v>0</v>
      </c>
      <c r="K292" s="2">
        <v>12328619</v>
      </c>
      <c r="L292" s="2">
        <v>10600037.800000001</v>
      </c>
      <c r="M292" s="2">
        <v>0</v>
      </c>
      <c r="N292" s="2">
        <v>10600037.800000001</v>
      </c>
      <c r="O292" s="15">
        <v>0.1</v>
      </c>
      <c r="P292" s="2">
        <v>0</v>
      </c>
      <c r="Q292" s="13">
        <v>0.3</v>
      </c>
      <c r="R292" s="15">
        <v>0</v>
      </c>
      <c r="S292" s="2">
        <v>3180011.34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3180011.34</v>
      </c>
      <c r="AD292" s="4">
        <f t="shared" si="4"/>
        <v>3180011.34</v>
      </c>
      <c r="AE292" t="s">
        <v>24</v>
      </c>
      <c r="AG292"/>
    </row>
    <row r="293" spans="1:51" x14ac:dyDescent="0.25">
      <c r="A293" s="20">
        <v>1429</v>
      </c>
      <c r="B293" t="s">
        <v>288</v>
      </c>
      <c r="C293" t="s">
        <v>2</v>
      </c>
      <c r="D293" t="s">
        <v>332</v>
      </c>
      <c r="E293" t="s">
        <v>424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46</v>
      </c>
      <c r="AG293"/>
    </row>
    <row r="294" spans="1:51" x14ac:dyDescent="0.25">
      <c r="A294" s="20">
        <v>1430</v>
      </c>
      <c r="B294" t="s">
        <v>288</v>
      </c>
      <c r="C294" t="s">
        <v>2</v>
      </c>
      <c r="D294" t="s">
        <v>212</v>
      </c>
      <c r="E294" t="s">
        <v>425</v>
      </c>
      <c r="F294" s="2">
        <v>233107703000</v>
      </c>
      <c r="G294" s="2">
        <v>0</v>
      </c>
      <c r="H294" s="2">
        <v>233107703000</v>
      </c>
      <c r="I294" s="2">
        <v>363930931</v>
      </c>
      <c r="J294" s="2">
        <v>0</v>
      </c>
      <c r="K294" s="2">
        <v>363930931</v>
      </c>
      <c r="L294" s="2">
        <v>270687849.80000001</v>
      </c>
      <c r="M294" s="2">
        <v>0</v>
      </c>
      <c r="N294" s="2">
        <v>270687849.80000001</v>
      </c>
      <c r="O294" s="15">
        <v>0.1</v>
      </c>
      <c r="P294" s="2">
        <v>0</v>
      </c>
      <c r="Q294" s="13">
        <v>0.3</v>
      </c>
      <c r="R294" s="15">
        <v>0.45</v>
      </c>
      <c r="S294" s="2">
        <v>99309532.409999996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99309532.409999996</v>
      </c>
      <c r="AD294" s="4">
        <f t="shared" si="4"/>
        <v>99309532.409999996</v>
      </c>
      <c r="AE294" t="s">
        <v>260</v>
      </c>
      <c r="AG294"/>
    </row>
    <row r="295" spans="1:51" x14ac:dyDescent="0.25">
      <c r="A295" s="20" t="s">
        <v>233</v>
      </c>
      <c r="B295" t="s">
        <v>289</v>
      </c>
      <c r="C295" t="s">
        <v>2</v>
      </c>
      <c r="D295" t="s">
        <v>212</v>
      </c>
      <c r="E295" t="s">
        <v>234</v>
      </c>
      <c r="F295" s="2">
        <v>506169000</v>
      </c>
      <c r="G295" s="2">
        <v>0</v>
      </c>
      <c r="H295" s="2">
        <v>506169000</v>
      </c>
      <c r="I295" s="2">
        <v>1645605</v>
      </c>
      <c r="J295" s="2">
        <v>0</v>
      </c>
      <c r="K295" s="2">
        <v>1645605</v>
      </c>
      <c r="L295" s="2">
        <v>1443137.4</v>
      </c>
      <c r="M295" s="2">
        <v>0</v>
      </c>
      <c r="N295" s="2">
        <v>1443137.4</v>
      </c>
      <c r="O295" s="15">
        <v>0</v>
      </c>
      <c r="P295" s="2">
        <v>0</v>
      </c>
      <c r="Q295" s="13">
        <v>0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1</v>
      </c>
    </row>
    <row r="296" spans="1:51" x14ac:dyDescent="0.25">
      <c r="A296" s="20" t="s">
        <v>235</v>
      </c>
      <c r="B296" t="s">
        <v>289</v>
      </c>
      <c r="C296" t="s">
        <v>9</v>
      </c>
      <c r="D296" t="s">
        <v>16</v>
      </c>
      <c r="E296" t="s">
        <v>236</v>
      </c>
      <c r="F296" s="2">
        <v>708083000</v>
      </c>
      <c r="G296" s="2">
        <v>0</v>
      </c>
      <c r="H296" s="2">
        <v>708083000</v>
      </c>
      <c r="I296" s="2">
        <v>2407210</v>
      </c>
      <c r="J296" s="2">
        <v>0</v>
      </c>
      <c r="K296" s="2">
        <v>2407210</v>
      </c>
      <c r="L296" s="2">
        <v>2123976.7999999998</v>
      </c>
      <c r="M296" s="2">
        <v>0</v>
      </c>
      <c r="N296" s="2">
        <v>2123976.7999999998</v>
      </c>
      <c r="O296" s="15">
        <v>0</v>
      </c>
      <c r="P296" s="2">
        <v>0</v>
      </c>
      <c r="Q296" s="13">
        <v>0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1</v>
      </c>
    </row>
    <row r="297" spans="1:51" x14ac:dyDescent="0.25">
      <c r="A297" s="20" t="s">
        <v>237</v>
      </c>
      <c r="B297" t="s">
        <v>289</v>
      </c>
      <c r="C297" t="s">
        <v>9</v>
      </c>
      <c r="D297" t="s">
        <v>28</v>
      </c>
      <c r="E297" t="s">
        <v>238</v>
      </c>
      <c r="F297" s="2">
        <v>1063146200</v>
      </c>
      <c r="G297" s="2">
        <v>0</v>
      </c>
      <c r="H297" s="2">
        <v>1063146200</v>
      </c>
      <c r="I297" s="2">
        <v>3600297</v>
      </c>
      <c r="J297" s="2">
        <v>0</v>
      </c>
      <c r="K297" s="2">
        <v>3600297</v>
      </c>
      <c r="L297" s="2">
        <v>3175038.52</v>
      </c>
      <c r="M297" s="2">
        <v>0</v>
      </c>
      <c r="N297" s="2">
        <v>3175038.52</v>
      </c>
      <c r="O297" s="15">
        <v>0</v>
      </c>
      <c r="P297" s="2">
        <v>0</v>
      </c>
      <c r="Q297" s="13">
        <v>0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1</v>
      </c>
    </row>
    <row r="298" spans="1:51" x14ac:dyDescent="0.25">
      <c r="A298" s="20" t="s">
        <v>239</v>
      </c>
      <c r="B298" t="s">
        <v>289</v>
      </c>
      <c r="C298" t="s">
        <v>9</v>
      </c>
      <c r="D298" t="s">
        <v>10</v>
      </c>
      <c r="E298" t="s">
        <v>240</v>
      </c>
      <c r="F298" s="2">
        <v>1008931000</v>
      </c>
      <c r="G298" s="2">
        <v>0</v>
      </c>
      <c r="H298" s="2">
        <v>1008931000</v>
      </c>
      <c r="I298" s="2">
        <v>3401462</v>
      </c>
      <c r="J298" s="2">
        <v>0</v>
      </c>
      <c r="K298" s="2">
        <v>3401462</v>
      </c>
      <c r="L298" s="2">
        <v>2997889.6</v>
      </c>
      <c r="M298" s="2">
        <v>0</v>
      </c>
      <c r="N298" s="2">
        <v>2997889.6</v>
      </c>
      <c r="O298" s="15">
        <v>0</v>
      </c>
      <c r="P298" s="2">
        <v>0</v>
      </c>
      <c r="Q298" s="13">
        <v>0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D298" s="4">
        <f t="shared" si="4"/>
        <v>0</v>
      </c>
      <c r="AE298" t="s">
        <v>1</v>
      </c>
    </row>
    <row r="299" spans="1:51" x14ac:dyDescent="0.25">
      <c r="A299" s="20" t="s">
        <v>241</v>
      </c>
      <c r="B299" t="s">
        <v>289</v>
      </c>
      <c r="C299" t="s">
        <v>2</v>
      </c>
      <c r="D299" t="s">
        <v>332</v>
      </c>
      <c r="E299" t="s">
        <v>242</v>
      </c>
      <c r="F299" s="2">
        <v>3783955500</v>
      </c>
      <c r="G299" s="2">
        <v>139538000</v>
      </c>
      <c r="H299" s="2">
        <v>3644417500</v>
      </c>
      <c r="I299" s="2">
        <v>12380252</v>
      </c>
      <c r="J299" s="2">
        <v>488383</v>
      </c>
      <c r="K299" s="2">
        <v>11891869</v>
      </c>
      <c r="L299" s="2">
        <v>10866669.800000001</v>
      </c>
      <c r="M299" s="2">
        <v>432567.8</v>
      </c>
      <c r="N299" s="2">
        <v>10434102</v>
      </c>
      <c r="O299" s="15">
        <v>0</v>
      </c>
      <c r="P299" s="2">
        <v>0</v>
      </c>
      <c r="Q299" s="13">
        <v>0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D299" s="4">
        <f t="shared" si="4"/>
        <v>0</v>
      </c>
      <c r="AE299" t="s">
        <v>1</v>
      </c>
    </row>
    <row r="300" spans="1:51" x14ac:dyDescent="0.25">
      <c r="A300" s="20" t="s">
        <v>388</v>
      </c>
      <c r="B300" t="s">
        <v>289</v>
      </c>
      <c r="C300" t="s">
        <v>2</v>
      </c>
      <c r="D300" t="s">
        <v>333</v>
      </c>
      <c r="E300" t="s">
        <v>389</v>
      </c>
      <c r="F300" s="2">
        <v>18415700</v>
      </c>
      <c r="G300" s="2">
        <v>0</v>
      </c>
      <c r="H300" s="2">
        <v>18415700</v>
      </c>
      <c r="I300" s="2">
        <v>64456</v>
      </c>
      <c r="J300" s="2">
        <v>0</v>
      </c>
      <c r="K300" s="2">
        <v>64456</v>
      </c>
      <c r="L300" s="2">
        <v>57089.72</v>
      </c>
      <c r="M300" s="2">
        <v>0</v>
      </c>
      <c r="N300" s="2">
        <v>57089.72</v>
      </c>
      <c r="O300" s="15">
        <v>0</v>
      </c>
      <c r="P300" s="2">
        <v>0</v>
      </c>
      <c r="Q300" s="13">
        <v>0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1</v>
      </c>
    </row>
    <row r="301" spans="1:51" x14ac:dyDescent="0.25">
      <c r="A301" s="20" t="s">
        <v>403</v>
      </c>
      <c r="B301" t="s">
        <v>289</v>
      </c>
      <c r="C301" t="s">
        <v>2</v>
      </c>
      <c r="D301" t="s">
        <v>390</v>
      </c>
      <c r="E301" t="s">
        <v>404</v>
      </c>
      <c r="F301" s="2">
        <v>382000</v>
      </c>
      <c r="G301" s="2">
        <v>0</v>
      </c>
      <c r="H301" s="2">
        <v>382000</v>
      </c>
      <c r="I301" s="2">
        <v>1339</v>
      </c>
      <c r="J301" s="2">
        <v>0</v>
      </c>
      <c r="K301" s="2">
        <v>1339</v>
      </c>
      <c r="L301" s="2">
        <v>1186.2</v>
      </c>
      <c r="M301" s="2">
        <v>0</v>
      </c>
      <c r="N301" s="2">
        <v>1186.2</v>
      </c>
      <c r="O301" s="15">
        <v>0</v>
      </c>
      <c r="P301" s="2">
        <v>0</v>
      </c>
      <c r="Q301" s="13">
        <v>0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1</v>
      </c>
    </row>
    <row r="302" spans="1:51" x14ac:dyDescent="0.25">
      <c r="A302" s="20" t="s">
        <v>243</v>
      </c>
      <c r="B302" t="s">
        <v>289</v>
      </c>
      <c r="C302" t="s">
        <v>2</v>
      </c>
      <c r="D302" t="s">
        <v>8</v>
      </c>
      <c r="E302" t="s">
        <v>244</v>
      </c>
      <c r="F302" s="2">
        <v>6393547800</v>
      </c>
      <c r="G302" s="2">
        <v>1327078000</v>
      </c>
      <c r="H302" s="2">
        <v>5066469800</v>
      </c>
      <c r="I302" s="2">
        <v>14747100</v>
      </c>
      <c r="J302" s="2">
        <v>4424724</v>
      </c>
      <c r="K302" s="2">
        <v>10322376</v>
      </c>
      <c r="L302" s="2">
        <v>12189680.880000001</v>
      </c>
      <c r="M302" s="2">
        <v>3893892.8</v>
      </c>
      <c r="N302" s="2">
        <v>8295788.0800000001</v>
      </c>
      <c r="O302" s="15">
        <v>0</v>
      </c>
      <c r="P302" s="2">
        <v>0</v>
      </c>
      <c r="Q302" s="13">
        <v>0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1</v>
      </c>
    </row>
    <row r="303" spans="1:51" x14ac:dyDescent="0.25">
      <c r="A303" s="20" t="s">
        <v>245</v>
      </c>
      <c r="B303" t="s">
        <v>289</v>
      </c>
      <c r="C303" t="s">
        <v>2</v>
      </c>
      <c r="D303" t="s">
        <v>4</v>
      </c>
      <c r="E303" t="s">
        <v>246</v>
      </c>
      <c r="F303" s="2">
        <v>7892388000</v>
      </c>
      <c r="G303" s="2">
        <v>4928972700</v>
      </c>
      <c r="H303" s="2">
        <v>2963415300</v>
      </c>
      <c r="I303" s="2">
        <v>25256380</v>
      </c>
      <c r="J303" s="2">
        <v>16263280</v>
      </c>
      <c r="K303" s="2">
        <v>8993100</v>
      </c>
      <c r="L303" s="2">
        <v>22099424.800000001</v>
      </c>
      <c r="M303" s="2">
        <v>14291690.92</v>
      </c>
      <c r="N303" s="2">
        <v>7807733.8799999999</v>
      </c>
      <c r="O303" s="15">
        <v>0.1</v>
      </c>
      <c r="P303" s="2">
        <v>1429169.0919999999</v>
      </c>
      <c r="Q303" s="13">
        <v>0.1</v>
      </c>
      <c r="R303" s="15">
        <v>0</v>
      </c>
      <c r="S303" s="2">
        <v>780773.38800000004</v>
      </c>
      <c r="T303" s="2">
        <v>2000000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4209942.4800000004</v>
      </c>
      <c r="AD303" s="4">
        <f t="shared" si="4"/>
        <v>4209942.4800000004</v>
      </c>
      <c r="AE303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topLeftCell="AB1" workbookViewId="0">
      <pane ySplit="1" topLeftCell="A2" activePane="bottomLeft" state="frozen"/>
      <selection activeCell="U1" sqref="U1"/>
      <selection pane="bottomLeft" activeCell="AE19" sqref="AE19"/>
    </sheetView>
  </sheetViews>
  <sheetFormatPr defaultRowHeight="15" x14ac:dyDescent="0.25"/>
  <cols>
    <col min="1" max="1" width="12.28515625" customWidth="1"/>
    <col min="2" max="2" width="10.28515625" customWidth="1"/>
    <col min="3" max="3" width="8.5703125" customWidth="1"/>
    <col min="4" max="4" width="7.28515625" customWidth="1"/>
    <col min="5" max="5" width="22.85546875" customWidth="1"/>
    <col min="6" max="6" width="23.85546875" customWidth="1"/>
    <col min="7" max="7" width="18.85546875" customWidth="1"/>
    <col min="8" max="8" width="24.42578125" customWidth="1"/>
    <col min="9" max="9" width="19.5703125" customWidth="1"/>
    <col min="10" max="10" width="16" customWidth="1"/>
    <col min="11" max="11" width="19" customWidth="1"/>
    <col min="12" max="12" width="24.5703125" customWidth="1"/>
    <col min="13" max="13" width="18.7109375" customWidth="1"/>
    <col min="14" max="14" width="21" customWidth="1"/>
    <col min="15" max="15" width="16.140625" customWidth="1"/>
    <col min="16" max="16" width="18.7109375" customWidth="1"/>
    <col min="17" max="17" width="17.28515625" customWidth="1"/>
    <col min="18" max="18" width="20.7109375" customWidth="1"/>
    <col min="19" max="19" width="22.7109375" customWidth="1"/>
    <col min="20" max="20" width="20.28515625" customWidth="1"/>
    <col min="21" max="21" width="26.42578125" customWidth="1"/>
    <col min="22" max="22" width="26.28515625" customWidth="1"/>
    <col min="23" max="23" width="26.28515625" hidden="1" customWidth="1"/>
    <col min="24" max="24" width="30.28515625" customWidth="1"/>
    <col min="25" max="25" width="26.28515625" hidden="1" customWidth="1"/>
    <col min="26" max="26" width="27.42578125" customWidth="1"/>
    <col min="27" max="27" width="26.28515625" hidden="1" customWidth="1"/>
    <col min="28" max="46" width="26.28515625" customWidth="1"/>
    <col min="47" max="47" width="24.140625" customWidth="1"/>
    <col min="48" max="48" width="19.140625" style="4" customWidth="1"/>
    <col min="49" max="49" width="29" style="4" customWidth="1"/>
    <col min="50" max="50" width="17.5703125" style="4" customWidth="1"/>
    <col min="51" max="51" width="25.28515625" customWidth="1"/>
    <col min="52" max="52" width="17.85546875" customWidth="1"/>
  </cols>
  <sheetData>
    <row r="1" spans="1:50" x14ac:dyDescent="0.25">
      <c r="A1" s="19" t="s">
        <v>153</v>
      </c>
      <c r="B1" s="5" t="s">
        <v>120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213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426</v>
      </c>
      <c r="AD1" s="17" t="s">
        <v>295</v>
      </c>
      <c r="AE1" s="17" t="s">
        <v>310</v>
      </c>
      <c r="AF1" s="17" t="s">
        <v>199</v>
      </c>
      <c r="AG1" s="5" t="s">
        <v>139</v>
      </c>
      <c r="AH1" s="17"/>
      <c r="AI1" s="17"/>
      <c r="AJ1" s="5"/>
      <c r="AV1"/>
      <c r="AW1"/>
      <c r="AX1"/>
    </row>
    <row r="2" spans="1:50" x14ac:dyDescent="0.25">
      <c r="A2" s="20">
        <v>57</v>
      </c>
      <c r="B2" t="s">
        <v>305</v>
      </c>
      <c r="C2" t="s">
        <v>9</v>
      </c>
      <c r="D2" t="s">
        <v>16</v>
      </c>
      <c r="E2" t="s">
        <v>18</v>
      </c>
      <c r="F2" s="2">
        <v>39322741000</v>
      </c>
      <c r="G2" s="2">
        <v>0</v>
      </c>
      <c r="H2" s="2">
        <v>39322741000</v>
      </c>
      <c r="I2" s="2">
        <v>84741150</v>
      </c>
      <c r="J2" s="2">
        <v>0</v>
      </c>
      <c r="K2" s="2">
        <v>84741150</v>
      </c>
      <c r="L2" s="2">
        <v>69012053.599999994</v>
      </c>
      <c r="M2" s="2">
        <v>0</v>
      </c>
      <c r="N2" s="2">
        <v>69012053.599999994</v>
      </c>
      <c r="O2" s="15">
        <v>0.1</v>
      </c>
      <c r="P2" s="2">
        <v>0</v>
      </c>
      <c r="Q2" s="13">
        <v>0.2</v>
      </c>
      <c r="R2" s="15">
        <v>0</v>
      </c>
      <c r="S2" s="2">
        <v>13802410.720000001</v>
      </c>
      <c r="T2" s="2">
        <v>0</v>
      </c>
      <c r="U2" s="2">
        <v>763344459.88</v>
      </c>
      <c r="V2" s="2">
        <v>0</v>
      </c>
      <c r="W2" s="2">
        <v>763344459.88</v>
      </c>
      <c r="X2" s="2">
        <v>576894842800</v>
      </c>
      <c r="Y2" s="2">
        <v>0</v>
      </c>
      <c r="Z2" s="2">
        <v>576894842800</v>
      </c>
      <c r="AA2" s="18">
        <v>30533778.395199999</v>
      </c>
      <c r="AB2" s="4">
        <v>44336189.115199998</v>
      </c>
      <c r="AC2" s="4">
        <f>L2+U2</f>
        <v>832356513.48000002</v>
      </c>
      <c r="AD2" s="4">
        <v>6000000</v>
      </c>
      <c r="AE2" s="4"/>
      <c r="AF2" s="4">
        <f>AB2+AD2+AE2</f>
        <v>50336189.115199998</v>
      </c>
      <c r="AG2" t="s">
        <v>17</v>
      </c>
      <c r="AH2" s="4"/>
      <c r="AI2" s="4"/>
      <c r="AV2"/>
      <c r="AW2"/>
      <c r="AX2"/>
    </row>
    <row r="3" spans="1:50" x14ac:dyDescent="0.25">
      <c r="A3" s="20">
        <v>71</v>
      </c>
      <c r="B3" t="s">
        <v>305</v>
      </c>
      <c r="C3" t="s">
        <v>9</v>
      </c>
      <c r="D3" t="s">
        <v>16</v>
      </c>
      <c r="E3" t="s">
        <v>25</v>
      </c>
      <c r="F3" s="2">
        <v>45436806200</v>
      </c>
      <c r="G3" s="2">
        <v>0</v>
      </c>
      <c r="H3" s="2">
        <v>45436806200</v>
      </c>
      <c r="I3" s="2">
        <v>88300736</v>
      </c>
      <c r="J3" s="2">
        <v>0</v>
      </c>
      <c r="K3" s="2">
        <v>88300736</v>
      </c>
      <c r="L3" s="2">
        <v>70126013.519999996</v>
      </c>
      <c r="M3" s="2">
        <v>0</v>
      </c>
      <c r="N3" s="2">
        <v>70126013.519999996</v>
      </c>
      <c r="O3" s="15">
        <v>0.1</v>
      </c>
      <c r="P3" s="2">
        <v>0</v>
      </c>
      <c r="Q3" s="13">
        <v>0.2</v>
      </c>
      <c r="R3" s="15">
        <v>0</v>
      </c>
      <c r="S3" s="2">
        <v>14025202.704</v>
      </c>
      <c r="T3" s="2">
        <v>0</v>
      </c>
      <c r="U3" s="2">
        <v>445373828.68000001</v>
      </c>
      <c r="V3" s="2">
        <v>0</v>
      </c>
      <c r="W3" s="2">
        <v>445373828.68000001</v>
      </c>
      <c r="X3" s="2">
        <v>308105850800</v>
      </c>
      <c r="Y3" s="2">
        <v>0</v>
      </c>
      <c r="Z3" s="2">
        <v>308105850800</v>
      </c>
      <c r="AA3" s="18">
        <v>17814953.1472</v>
      </c>
      <c r="AB3" s="4">
        <v>31840155.851199999</v>
      </c>
      <c r="AC3" s="4">
        <f t="shared" ref="AC3:AC33" si="0">L3+U3</f>
        <v>515499842.19999999</v>
      </c>
      <c r="AD3" s="4">
        <v>6000000</v>
      </c>
      <c r="AE3" s="4"/>
      <c r="AF3" s="4">
        <f t="shared" ref="AF3:AF33" si="1">AB3+AD3+AE3</f>
        <v>37840155.851199999</v>
      </c>
      <c r="AG3" t="s">
        <v>17</v>
      </c>
      <c r="AH3" s="4"/>
      <c r="AI3" s="4"/>
      <c r="AV3"/>
      <c r="AW3"/>
      <c r="AX3"/>
    </row>
    <row r="4" spans="1:50" x14ac:dyDescent="0.25">
      <c r="A4" s="20">
        <v>135</v>
      </c>
      <c r="B4" t="s">
        <v>305</v>
      </c>
      <c r="C4" t="s">
        <v>9</v>
      </c>
      <c r="D4" t="s">
        <v>28</v>
      </c>
      <c r="E4" t="s">
        <v>29</v>
      </c>
      <c r="F4" s="2">
        <v>22694603000</v>
      </c>
      <c r="G4" s="2">
        <v>0</v>
      </c>
      <c r="H4" s="2">
        <v>22694603000</v>
      </c>
      <c r="I4" s="2">
        <v>51185759</v>
      </c>
      <c r="J4" s="2">
        <v>0</v>
      </c>
      <c r="K4" s="2">
        <v>51185759</v>
      </c>
      <c r="L4" s="2">
        <v>42107917.799999997</v>
      </c>
      <c r="M4" s="2">
        <v>0</v>
      </c>
      <c r="N4" s="2">
        <v>42107917.799999997</v>
      </c>
      <c r="O4" s="15">
        <v>0.1</v>
      </c>
      <c r="P4" s="2">
        <v>0</v>
      </c>
      <c r="Q4" s="13">
        <v>0.15</v>
      </c>
      <c r="R4" s="15">
        <v>0</v>
      </c>
      <c r="S4" s="2">
        <v>6316187.6699999999</v>
      </c>
      <c r="T4" s="2">
        <v>0</v>
      </c>
      <c r="U4" s="2">
        <v>384209947.80000001</v>
      </c>
      <c r="V4" s="2">
        <v>0</v>
      </c>
      <c r="W4" s="2">
        <v>384209947.80000001</v>
      </c>
      <c r="X4" s="2">
        <v>264437325500</v>
      </c>
      <c r="Y4" s="2">
        <v>0</v>
      </c>
      <c r="Z4" s="2">
        <v>264437325500</v>
      </c>
      <c r="AA4" s="18">
        <v>15368397.912</v>
      </c>
      <c r="AB4" s="4">
        <v>21684585.581999999</v>
      </c>
      <c r="AC4" s="4">
        <f t="shared" si="0"/>
        <v>426317865.60000002</v>
      </c>
      <c r="AD4" s="4">
        <v>6000000</v>
      </c>
      <c r="AE4" s="4"/>
      <c r="AF4" s="4">
        <f t="shared" si="1"/>
        <v>27684585.581999999</v>
      </c>
      <c r="AG4" t="s">
        <v>30</v>
      </c>
      <c r="AH4" s="4"/>
      <c r="AI4" s="4"/>
      <c r="AV4"/>
      <c r="AW4"/>
      <c r="AX4"/>
    </row>
    <row r="5" spans="1:50" x14ac:dyDescent="0.25">
      <c r="A5" s="20">
        <v>146</v>
      </c>
      <c r="B5" t="s">
        <v>305</v>
      </c>
      <c r="C5" t="s">
        <v>9</v>
      </c>
      <c r="D5" t="s">
        <v>28</v>
      </c>
      <c r="E5" t="s">
        <v>24</v>
      </c>
      <c r="F5" s="2">
        <v>90935756000</v>
      </c>
      <c r="G5" s="2">
        <v>0</v>
      </c>
      <c r="H5" s="2">
        <v>90935756000</v>
      </c>
      <c r="I5" s="2">
        <v>138639756</v>
      </c>
      <c r="J5" s="2">
        <v>0</v>
      </c>
      <c r="K5" s="2">
        <v>138639756</v>
      </c>
      <c r="L5" s="2">
        <v>102265453.59999999</v>
      </c>
      <c r="M5" s="2">
        <v>0</v>
      </c>
      <c r="N5" s="2">
        <v>102265453.59999999</v>
      </c>
      <c r="O5" s="15">
        <v>0.1</v>
      </c>
      <c r="P5" s="2">
        <v>0</v>
      </c>
      <c r="Q5" s="13">
        <v>0.25</v>
      </c>
      <c r="R5" s="15">
        <v>0</v>
      </c>
      <c r="S5" s="2">
        <v>25566363.399999999</v>
      </c>
      <c r="T5" s="2">
        <v>0</v>
      </c>
      <c r="U5" s="2">
        <v>981524372</v>
      </c>
      <c r="V5" s="2">
        <v>0</v>
      </c>
      <c r="W5" s="2">
        <v>981524372</v>
      </c>
      <c r="X5" s="2">
        <v>751228492500</v>
      </c>
      <c r="Y5" s="2">
        <v>0</v>
      </c>
      <c r="Z5" s="2">
        <v>751228492500</v>
      </c>
      <c r="AA5" s="18">
        <v>39260974.880000003</v>
      </c>
      <c r="AB5" s="4">
        <v>64827338.280000001</v>
      </c>
      <c r="AC5" s="4">
        <f t="shared" si="0"/>
        <v>1083789825.5999999</v>
      </c>
      <c r="AD5" s="4">
        <v>6000000</v>
      </c>
      <c r="AE5" s="4"/>
      <c r="AF5" s="4">
        <f t="shared" si="1"/>
        <v>70827338.280000001</v>
      </c>
      <c r="AG5" t="s">
        <v>17</v>
      </c>
      <c r="AH5" s="4"/>
      <c r="AI5" s="4"/>
      <c r="AV5"/>
      <c r="AW5"/>
      <c r="AX5"/>
    </row>
    <row r="6" spans="1:50" x14ac:dyDescent="0.25">
      <c r="A6" s="20">
        <v>162</v>
      </c>
      <c r="B6" t="s">
        <v>305</v>
      </c>
      <c r="C6" t="s">
        <v>9</v>
      </c>
      <c r="D6" t="s">
        <v>28</v>
      </c>
      <c r="E6" t="s">
        <v>34</v>
      </c>
      <c r="F6" s="2">
        <v>16133764800</v>
      </c>
      <c r="G6" s="2">
        <v>0</v>
      </c>
      <c r="H6" s="2">
        <v>16133764800</v>
      </c>
      <c r="I6" s="2">
        <v>37765513</v>
      </c>
      <c r="J6" s="2">
        <v>0</v>
      </c>
      <c r="K6" s="2">
        <v>37765513</v>
      </c>
      <c r="L6" s="2">
        <v>31312007.079999998</v>
      </c>
      <c r="M6" s="2">
        <v>0</v>
      </c>
      <c r="N6" s="2">
        <v>31312007.079999998</v>
      </c>
      <c r="O6" s="15">
        <v>0.1</v>
      </c>
      <c r="P6" s="2">
        <v>0</v>
      </c>
      <c r="Q6" s="13">
        <v>0.15</v>
      </c>
      <c r="R6" s="15">
        <v>0</v>
      </c>
      <c r="S6" s="2">
        <v>4696801.0619999999</v>
      </c>
      <c r="T6" s="2">
        <v>0</v>
      </c>
      <c r="U6" s="2">
        <v>357920102.95999998</v>
      </c>
      <c r="V6" s="2">
        <v>0</v>
      </c>
      <c r="W6" s="2">
        <v>357920102.95999998</v>
      </c>
      <c r="X6" s="2">
        <v>199434800100</v>
      </c>
      <c r="Y6" s="2">
        <v>0</v>
      </c>
      <c r="Z6" s="2">
        <v>199434800100</v>
      </c>
      <c r="AA6" s="18">
        <v>14316804.1184</v>
      </c>
      <c r="AB6" s="4">
        <v>19013605.180399999</v>
      </c>
      <c r="AC6" s="4">
        <f t="shared" si="0"/>
        <v>389232110.03999996</v>
      </c>
      <c r="AD6" s="4">
        <v>6000000</v>
      </c>
      <c r="AE6" s="4"/>
      <c r="AF6" s="4">
        <f t="shared" si="1"/>
        <v>25013605.180399999</v>
      </c>
      <c r="AG6" t="s">
        <v>30</v>
      </c>
      <c r="AH6" s="4"/>
      <c r="AI6" s="4"/>
      <c r="AV6"/>
      <c r="AW6"/>
      <c r="AX6"/>
    </row>
    <row r="7" spans="1:50" x14ac:dyDescent="0.25">
      <c r="A7" s="20">
        <v>201</v>
      </c>
      <c r="B7" t="s">
        <v>305</v>
      </c>
      <c r="C7" t="s">
        <v>2</v>
      </c>
      <c r="D7" t="s">
        <v>8</v>
      </c>
      <c r="E7" t="s">
        <v>35</v>
      </c>
      <c r="F7" s="2">
        <v>33768433000</v>
      </c>
      <c r="G7" s="2">
        <v>7415905000</v>
      </c>
      <c r="H7" s="2">
        <v>26352528000</v>
      </c>
      <c r="I7" s="2">
        <v>71960880</v>
      </c>
      <c r="J7" s="2">
        <v>15673906</v>
      </c>
      <c r="K7" s="2">
        <v>56286974</v>
      </c>
      <c r="L7" s="2">
        <v>58453506.799999997</v>
      </c>
      <c r="M7" s="2">
        <v>12707544</v>
      </c>
      <c r="N7" s="2">
        <v>45745962.799999997</v>
      </c>
      <c r="O7" s="15">
        <v>0.1</v>
      </c>
      <c r="P7" s="2">
        <v>1270754.3999999999</v>
      </c>
      <c r="Q7" s="13">
        <v>0.15</v>
      </c>
      <c r="R7" s="15">
        <v>0</v>
      </c>
      <c r="S7" s="2">
        <v>6861894.4199999999</v>
      </c>
      <c r="T7" s="2">
        <v>0</v>
      </c>
      <c r="U7" s="2">
        <v>642567141.15999997</v>
      </c>
      <c r="V7" s="2">
        <v>93911630.400000006</v>
      </c>
      <c r="W7" s="2">
        <v>548655510.75999999</v>
      </c>
      <c r="X7" s="2">
        <v>473866177100</v>
      </c>
      <c r="Y7" s="2">
        <v>66326309000</v>
      </c>
      <c r="Z7" s="2">
        <v>407539868100</v>
      </c>
      <c r="AA7" s="18">
        <v>22885336.7344</v>
      </c>
      <c r="AB7" s="4">
        <v>31017985.554400001</v>
      </c>
      <c r="AC7" s="4">
        <f t="shared" si="0"/>
        <v>701020647.95999992</v>
      </c>
      <c r="AD7" s="4">
        <v>6000000</v>
      </c>
      <c r="AE7" s="4"/>
      <c r="AF7" s="4">
        <f t="shared" si="1"/>
        <v>37017985.554399997</v>
      </c>
      <c r="AG7" t="s">
        <v>15</v>
      </c>
      <c r="AH7" s="4"/>
      <c r="AI7" s="4"/>
      <c r="AV7"/>
      <c r="AW7"/>
      <c r="AX7"/>
    </row>
    <row r="8" spans="1:50" s="40" customFormat="1" x14ac:dyDescent="0.25">
      <c r="A8" s="39">
        <v>202</v>
      </c>
      <c r="B8" s="40" t="s">
        <v>305</v>
      </c>
      <c r="C8" s="40" t="s">
        <v>2</v>
      </c>
      <c r="D8" s="40" t="s">
        <v>4</v>
      </c>
      <c r="E8" s="40" t="s">
        <v>6</v>
      </c>
      <c r="F8" s="41">
        <v>154240542000</v>
      </c>
      <c r="G8" s="41">
        <v>39522080000</v>
      </c>
      <c r="H8" s="41">
        <v>114718462000</v>
      </c>
      <c r="I8" s="41">
        <v>266146305</v>
      </c>
      <c r="J8" s="41">
        <v>79602267</v>
      </c>
      <c r="K8" s="41">
        <v>186544038</v>
      </c>
      <c r="L8" s="41">
        <v>204450088.19999999</v>
      </c>
      <c r="M8" s="41">
        <v>63793435</v>
      </c>
      <c r="N8" s="41">
        <v>140656653.19999999</v>
      </c>
      <c r="O8" s="42">
        <v>0.1</v>
      </c>
      <c r="P8" s="41">
        <v>6379343.5</v>
      </c>
      <c r="Q8" s="43">
        <v>0.25</v>
      </c>
      <c r="R8" s="42">
        <v>0.4</v>
      </c>
      <c r="S8" s="41">
        <v>35164163.299999997</v>
      </c>
      <c r="T8" s="41">
        <v>0</v>
      </c>
      <c r="U8" s="41">
        <v>727490579.08000004</v>
      </c>
      <c r="V8" s="41">
        <v>90810607.480000004</v>
      </c>
      <c r="W8" s="41">
        <v>636679971.60000002</v>
      </c>
      <c r="X8" s="41">
        <v>549217229800</v>
      </c>
      <c r="Y8" s="41">
        <v>42751758800</v>
      </c>
      <c r="Z8" s="41">
        <v>506465471000</v>
      </c>
      <c r="AA8" s="44">
        <v>26375304.9388</v>
      </c>
      <c r="AB8" s="45">
        <v>67918811.738800004</v>
      </c>
      <c r="AC8" s="45">
        <f t="shared" si="0"/>
        <v>931940667.27999997</v>
      </c>
      <c r="AD8" s="45">
        <v>1000000</v>
      </c>
      <c r="AE8" s="45"/>
      <c r="AF8" s="45">
        <f t="shared" si="1"/>
        <v>68918811.738800004</v>
      </c>
      <c r="AG8" s="40" t="s">
        <v>22</v>
      </c>
      <c r="AH8" s="45"/>
      <c r="AI8" s="45"/>
    </row>
    <row r="9" spans="1:50" x14ac:dyDescent="0.25">
      <c r="A9" s="20">
        <v>208</v>
      </c>
      <c r="B9" t="s">
        <v>305</v>
      </c>
      <c r="C9" t="s">
        <v>2</v>
      </c>
      <c r="D9" t="s">
        <v>8</v>
      </c>
      <c r="E9" t="s">
        <v>40</v>
      </c>
      <c r="F9" s="2">
        <v>46985723000</v>
      </c>
      <c r="G9" s="2">
        <v>1290540000</v>
      </c>
      <c r="H9" s="2">
        <v>45695183000</v>
      </c>
      <c r="I9" s="2">
        <v>99089645</v>
      </c>
      <c r="J9" s="2">
        <v>3773772</v>
      </c>
      <c r="K9" s="2">
        <v>95315873</v>
      </c>
      <c r="L9" s="2">
        <v>80295355.799999997</v>
      </c>
      <c r="M9" s="2">
        <v>3257556</v>
      </c>
      <c r="N9" s="2">
        <v>77037799.799999997</v>
      </c>
      <c r="O9" s="15">
        <v>0.1</v>
      </c>
      <c r="P9" s="2">
        <v>325755.59999999998</v>
      </c>
      <c r="Q9" s="13">
        <v>0.2</v>
      </c>
      <c r="R9" s="15">
        <v>0</v>
      </c>
      <c r="S9" s="2">
        <v>15407559.960000001</v>
      </c>
      <c r="T9" s="2">
        <v>0</v>
      </c>
      <c r="U9" s="2">
        <v>417769712.72000003</v>
      </c>
      <c r="V9" s="2">
        <v>39586549.200000003</v>
      </c>
      <c r="W9" s="2">
        <v>378183163.51999998</v>
      </c>
      <c r="X9" s="2">
        <v>196455205700</v>
      </c>
      <c r="Y9" s="2">
        <v>15987562000</v>
      </c>
      <c r="Z9" s="2">
        <v>180467643700</v>
      </c>
      <c r="AA9" s="18">
        <v>15523192.0328</v>
      </c>
      <c r="AB9" s="4">
        <v>31256507.592799999</v>
      </c>
      <c r="AC9" s="4">
        <f t="shared" si="0"/>
        <v>498065068.52000004</v>
      </c>
      <c r="AD9" s="4">
        <v>6000000</v>
      </c>
      <c r="AE9" s="4"/>
      <c r="AF9" s="4">
        <f t="shared" si="1"/>
        <v>37256507.592799999</v>
      </c>
      <c r="AG9" t="s">
        <v>15</v>
      </c>
      <c r="AH9" s="4"/>
      <c r="AI9" s="4"/>
      <c r="AV9"/>
      <c r="AW9"/>
      <c r="AX9"/>
    </row>
    <row r="10" spans="1:50" x14ac:dyDescent="0.25">
      <c r="A10" s="20">
        <v>209</v>
      </c>
      <c r="B10" t="s">
        <v>305</v>
      </c>
      <c r="C10" t="s">
        <v>9</v>
      </c>
      <c r="D10" t="s">
        <v>16</v>
      </c>
      <c r="E10" t="s">
        <v>20</v>
      </c>
      <c r="F10" s="2">
        <v>108705342600</v>
      </c>
      <c r="G10" s="2">
        <v>0</v>
      </c>
      <c r="H10" s="2">
        <v>108705342600</v>
      </c>
      <c r="I10" s="2">
        <v>202247674</v>
      </c>
      <c r="J10" s="2">
        <v>0</v>
      </c>
      <c r="K10" s="2">
        <v>202247674</v>
      </c>
      <c r="L10" s="2">
        <v>158765536.96000001</v>
      </c>
      <c r="M10" s="2">
        <v>0</v>
      </c>
      <c r="N10" s="2">
        <v>158765536.96000001</v>
      </c>
      <c r="O10" s="15">
        <v>0.1</v>
      </c>
      <c r="P10" s="2">
        <v>0</v>
      </c>
      <c r="Q10" s="13">
        <v>0.25</v>
      </c>
      <c r="R10" s="15">
        <v>0.4</v>
      </c>
      <c r="S10" s="2">
        <v>41006214.784000002</v>
      </c>
      <c r="T10" s="2">
        <v>0</v>
      </c>
      <c r="U10" s="2">
        <v>445492768</v>
      </c>
      <c r="V10" s="2">
        <v>0</v>
      </c>
      <c r="W10" s="2">
        <v>445492768</v>
      </c>
      <c r="X10" s="2">
        <v>246966130000</v>
      </c>
      <c r="Y10" s="2">
        <v>0</v>
      </c>
      <c r="Z10" s="2">
        <v>246966130000</v>
      </c>
      <c r="AA10" s="18">
        <v>17819710.719999999</v>
      </c>
      <c r="AB10" s="4">
        <v>58825925.504000001</v>
      </c>
      <c r="AC10" s="4">
        <f t="shared" si="0"/>
        <v>604258304.96000004</v>
      </c>
      <c r="AD10" s="4">
        <v>6000000</v>
      </c>
      <c r="AE10" s="4"/>
      <c r="AF10" s="4">
        <f t="shared" si="1"/>
        <v>64825925.504000001</v>
      </c>
      <c r="AG10" t="s">
        <v>17</v>
      </c>
      <c r="AH10" s="4"/>
      <c r="AI10" s="4"/>
      <c r="AV10"/>
      <c r="AW10"/>
      <c r="AX10"/>
    </row>
    <row r="11" spans="1:50" x14ac:dyDescent="0.25">
      <c r="A11" s="20">
        <v>229</v>
      </c>
      <c r="B11" t="s">
        <v>305</v>
      </c>
      <c r="C11" t="s">
        <v>2</v>
      </c>
      <c r="D11" t="s">
        <v>4</v>
      </c>
      <c r="E11" t="s">
        <v>43</v>
      </c>
      <c r="F11" s="2">
        <v>75193104800</v>
      </c>
      <c r="G11" s="2">
        <v>1938016000</v>
      </c>
      <c r="H11" s="2">
        <v>73255088800</v>
      </c>
      <c r="I11" s="2">
        <v>136796896</v>
      </c>
      <c r="J11" s="2">
        <v>5183507</v>
      </c>
      <c r="K11" s="2">
        <v>131613389</v>
      </c>
      <c r="L11" s="2">
        <v>106719654.08</v>
      </c>
      <c r="M11" s="2">
        <v>4408300.5999999996</v>
      </c>
      <c r="N11" s="2">
        <v>102311353.48</v>
      </c>
      <c r="O11" s="15">
        <v>0.1</v>
      </c>
      <c r="P11" s="2">
        <v>440830.06</v>
      </c>
      <c r="Q11" s="13">
        <v>0.25</v>
      </c>
      <c r="R11" s="15">
        <v>0</v>
      </c>
      <c r="S11" s="2">
        <v>25577838.370000001</v>
      </c>
      <c r="T11" s="2">
        <v>0</v>
      </c>
      <c r="U11" s="2">
        <v>383370071.39999998</v>
      </c>
      <c r="V11" s="2">
        <v>121312088.8</v>
      </c>
      <c r="W11" s="2">
        <v>262057982.59999999</v>
      </c>
      <c r="X11" s="2">
        <v>279689639000</v>
      </c>
      <c r="Y11" s="2">
        <v>76203288000</v>
      </c>
      <c r="Z11" s="2">
        <v>203486351000</v>
      </c>
      <c r="AA11" s="18">
        <v>11695440.192</v>
      </c>
      <c r="AB11" s="4">
        <v>37714108.622000001</v>
      </c>
      <c r="AC11" s="4">
        <f t="shared" si="0"/>
        <v>490089725.47999996</v>
      </c>
      <c r="AD11" s="4">
        <v>6000000</v>
      </c>
      <c r="AE11" s="4"/>
      <c r="AF11" s="4">
        <f t="shared" si="1"/>
        <v>43714108.622000001</v>
      </c>
      <c r="AG11" t="s">
        <v>22</v>
      </c>
      <c r="AH11" s="4"/>
      <c r="AI11" s="4"/>
      <c r="AV11"/>
      <c r="AW11"/>
      <c r="AX11"/>
    </row>
    <row r="12" spans="1:50" x14ac:dyDescent="0.25">
      <c r="A12" s="20">
        <v>234</v>
      </c>
      <c r="B12" t="s">
        <v>305</v>
      </c>
      <c r="C12" t="s">
        <v>2</v>
      </c>
      <c r="D12" t="s">
        <v>8</v>
      </c>
      <c r="E12" t="s">
        <v>44</v>
      </c>
      <c r="F12" s="2">
        <v>18183543000</v>
      </c>
      <c r="G12" s="2">
        <v>9470948000</v>
      </c>
      <c r="H12" s="2">
        <v>8712595000</v>
      </c>
      <c r="I12" s="2">
        <v>46078807</v>
      </c>
      <c r="J12" s="2">
        <v>19720950</v>
      </c>
      <c r="K12" s="2">
        <v>26357857</v>
      </c>
      <c r="L12" s="2">
        <v>38805389.799999997</v>
      </c>
      <c r="M12" s="2">
        <v>15932570.800000001</v>
      </c>
      <c r="N12" s="2">
        <v>22872819</v>
      </c>
      <c r="O12" s="15">
        <v>0.1</v>
      </c>
      <c r="P12" s="2">
        <v>1593257.08</v>
      </c>
      <c r="Q12" s="13">
        <v>0.15</v>
      </c>
      <c r="R12" s="15">
        <v>0</v>
      </c>
      <c r="S12" s="2">
        <v>3430922.85</v>
      </c>
      <c r="T12" s="2">
        <v>0</v>
      </c>
      <c r="U12" s="2">
        <v>508668356.68000001</v>
      </c>
      <c r="V12" s="2">
        <v>20081823.32</v>
      </c>
      <c r="W12" s="2">
        <v>488586533.36000001</v>
      </c>
      <c r="X12" s="2">
        <v>323197075800</v>
      </c>
      <c r="Y12" s="2">
        <v>7658579200</v>
      </c>
      <c r="Z12" s="2">
        <v>315538496600</v>
      </c>
      <c r="AA12" s="18">
        <v>19744279.567600001</v>
      </c>
      <c r="AB12" s="4">
        <v>24768459.4976</v>
      </c>
      <c r="AC12" s="4">
        <f t="shared" si="0"/>
        <v>547473746.48000002</v>
      </c>
      <c r="AD12" s="4">
        <v>6000000</v>
      </c>
      <c r="AE12" s="4"/>
      <c r="AF12" s="4">
        <f t="shared" si="1"/>
        <v>30768459.4976</v>
      </c>
      <c r="AG12" t="s">
        <v>15</v>
      </c>
      <c r="AH12" s="4"/>
      <c r="AI12" s="4"/>
      <c r="AV12"/>
      <c r="AW12"/>
      <c r="AX12"/>
    </row>
    <row r="13" spans="1:50" x14ac:dyDescent="0.25">
      <c r="A13" s="20">
        <v>277</v>
      </c>
      <c r="B13" t="s">
        <v>305</v>
      </c>
      <c r="C13" t="s">
        <v>2</v>
      </c>
      <c r="D13" t="s">
        <v>332</v>
      </c>
      <c r="E13" t="s">
        <v>46</v>
      </c>
      <c r="F13" s="2">
        <v>74927462000</v>
      </c>
      <c r="G13" s="2">
        <v>757536000</v>
      </c>
      <c r="H13" s="2">
        <v>74169926000</v>
      </c>
      <c r="I13" s="2">
        <v>142467227</v>
      </c>
      <c r="J13" s="2">
        <v>2217086</v>
      </c>
      <c r="K13" s="2">
        <v>140250141</v>
      </c>
      <c r="L13" s="2">
        <v>112496242.2</v>
      </c>
      <c r="M13" s="2">
        <v>1914071.6</v>
      </c>
      <c r="N13" s="2">
        <v>110582170.59999999</v>
      </c>
      <c r="O13" s="15">
        <v>0.1</v>
      </c>
      <c r="P13" s="2">
        <v>191407.16</v>
      </c>
      <c r="Q13" s="13">
        <v>0.25</v>
      </c>
      <c r="R13" s="15">
        <v>0</v>
      </c>
      <c r="S13" s="2">
        <v>27645542.649999999</v>
      </c>
      <c r="T13" s="2">
        <v>0</v>
      </c>
      <c r="U13" s="2">
        <v>416873636.56</v>
      </c>
      <c r="V13" s="2">
        <v>72284032</v>
      </c>
      <c r="W13" s="2">
        <v>344589604.56</v>
      </c>
      <c r="X13" s="2">
        <v>275440791100</v>
      </c>
      <c r="Y13" s="2">
        <v>47749335000</v>
      </c>
      <c r="Z13" s="2">
        <v>227691456100</v>
      </c>
      <c r="AA13" s="18">
        <v>14506424.5024</v>
      </c>
      <c r="AB13" s="4">
        <v>42343374.312399998</v>
      </c>
      <c r="AC13" s="4">
        <f t="shared" si="0"/>
        <v>529369878.75999999</v>
      </c>
      <c r="AD13" s="4">
        <v>6000000</v>
      </c>
      <c r="AE13" s="4"/>
      <c r="AF13" s="4">
        <f t="shared" si="1"/>
        <v>48343374.312399998</v>
      </c>
      <c r="AG13" t="s">
        <v>3</v>
      </c>
      <c r="AH13" s="4"/>
      <c r="AI13" s="4"/>
      <c r="AV13"/>
      <c r="AW13"/>
      <c r="AX13"/>
    </row>
    <row r="14" spans="1:50" x14ac:dyDescent="0.25">
      <c r="A14" s="20">
        <v>283</v>
      </c>
      <c r="B14" t="s">
        <v>305</v>
      </c>
      <c r="C14" t="s">
        <v>2</v>
      </c>
      <c r="D14" t="s">
        <v>332</v>
      </c>
      <c r="E14" t="s">
        <v>48</v>
      </c>
      <c r="F14" s="2">
        <v>11832994000</v>
      </c>
      <c r="G14" s="2">
        <v>560000</v>
      </c>
      <c r="H14" s="2">
        <v>11832434000</v>
      </c>
      <c r="I14" s="2">
        <v>28297170</v>
      </c>
      <c r="J14" s="2">
        <v>1960</v>
      </c>
      <c r="K14" s="2">
        <v>28295210</v>
      </c>
      <c r="L14" s="2">
        <v>23563972.399999999</v>
      </c>
      <c r="M14" s="2">
        <v>1736</v>
      </c>
      <c r="N14" s="2">
        <v>23562236.399999999</v>
      </c>
      <c r="O14" s="15">
        <v>0.1</v>
      </c>
      <c r="P14" s="2">
        <v>173.6</v>
      </c>
      <c r="Q14" s="13">
        <v>0.1</v>
      </c>
      <c r="R14" s="15">
        <v>0</v>
      </c>
      <c r="S14" s="2">
        <v>2356223.64</v>
      </c>
      <c r="T14" s="2">
        <v>0</v>
      </c>
      <c r="U14" s="2">
        <v>665104550.72000003</v>
      </c>
      <c r="V14" s="2">
        <v>55936289.200000003</v>
      </c>
      <c r="W14" s="2">
        <v>609168261.51999998</v>
      </c>
      <c r="X14" s="2">
        <v>408269580700</v>
      </c>
      <c r="Y14" s="2">
        <v>31767892000</v>
      </c>
      <c r="Z14" s="2">
        <v>376501688700</v>
      </c>
      <c r="AA14" s="18">
        <v>24926093.3528</v>
      </c>
      <c r="AB14" s="4">
        <v>27282490.592799999</v>
      </c>
      <c r="AC14" s="4">
        <f t="shared" si="0"/>
        <v>688668523.12</v>
      </c>
      <c r="AD14" s="4">
        <v>6000000</v>
      </c>
      <c r="AE14" s="4"/>
      <c r="AF14" s="4">
        <f t="shared" si="1"/>
        <v>33282490.592799999</v>
      </c>
      <c r="AG14" t="s">
        <v>3</v>
      </c>
      <c r="AH14" s="4"/>
      <c r="AI14" s="4"/>
      <c r="AV14"/>
      <c r="AW14"/>
      <c r="AX14"/>
    </row>
    <row r="15" spans="1:50" x14ac:dyDescent="0.25">
      <c r="A15" s="20">
        <v>287</v>
      </c>
      <c r="B15" t="s">
        <v>305</v>
      </c>
      <c r="C15" t="s">
        <v>2</v>
      </c>
      <c r="D15" t="s">
        <v>8</v>
      </c>
      <c r="E15" t="s">
        <v>49</v>
      </c>
      <c r="F15" s="2">
        <v>56711327000</v>
      </c>
      <c r="G15" s="2">
        <v>45866438000</v>
      </c>
      <c r="H15" s="2">
        <v>10844889000</v>
      </c>
      <c r="I15" s="2">
        <v>114665782</v>
      </c>
      <c r="J15" s="2">
        <v>83372316</v>
      </c>
      <c r="K15" s="2">
        <v>31293466</v>
      </c>
      <c r="L15" s="2">
        <v>91981251.200000003</v>
      </c>
      <c r="M15" s="2">
        <v>65025740.799999997</v>
      </c>
      <c r="N15" s="2">
        <v>26955510.399999999</v>
      </c>
      <c r="O15" s="15">
        <v>0.1</v>
      </c>
      <c r="P15" s="2">
        <v>6502574.0800000001</v>
      </c>
      <c r="Q15" s="13">
        <v>0.2</v>
      </c>
      <c r="R15" s="15">
        <v>0</v>
      </c>
      <c r="S15" s="2">
        <v>5391102.0800000001</v>
      </c>
      <c r="T15" s="2">
        <v>0</v>
      </c>
      <c r="U15" s="2">
        <v>1019852144.76</v>
      </c>
      <c r="V15" s="2">
        <v>67255944.719999999</v>
      </c>
      <c r="W15" s="2">
        <v>952596200.03999996</v>
      </c>
      <c r="X15" s="2">
        <v>831683215600</v>
      </c>
      <c r="Y15" s="2">
        <v>40515828200</v>
      </c>
      <c r="Z15" s="2">
        <v>791167387400</v>
      </c>
      <c r="AA15" s="18">
        <v>38776407.448799998</v>
      </c>
      <c r="AB15" s="4">
        <v>50670083.608800001</v>
      </c>
      <c r="AC15" s="4">
        <f t="shared" si="0"/>
        <v>1111833395.96</v>
      </c>
      <c r="AD15" s="4">
        <v>6000000</v>
      </c>
      <c r="AE15" s="4"/>
      <c r="AF15" s="4">
        <f t="shared" si="1"/>
        <v>56670083.608800001</v>
      </c>
      <c r="AG15" t="s">
        <v>15</v>
      </c>
      <c r="AH15" s="4"/>
      <c r="AI15" s="4"/>
      <c r="AV15"/>
      <c r="AW15"/>
      <c r="AX15"/>
    </row>
    <row r="16" spans="1:50" x14ac:dyDescent="0.25">
      <c r="A16" s="20">
        <v>294</v>
      </c>
      <c r="B16" t="s">
        <v>305</v>
      </c>
      <c r="C16" t="s">
        <v>2</v>
      </c>
      <c r="D16" t="s">
        <v>4</v>
      </c>
      <c r="E16" t="s">
        <v>51</v>
      </c>
      <c r="F16" s="2">
        <v>128898529500</v>
      </c>
      <c r="G16" s="2">
        <v>2043764000</v>
      </c>
      <c r="H16" s="2">
        <v>126854765500</v>
      </c>
      <c r="I16" s="2">
        <v>251235592</v>
      </c>
      <c r="J16" s="2">
        <v>5437378</v>
      </c>
      <c r="K16" s="2">
        <v>245798214</v>
      </c>
      <c r="L16" s="2">
        <v>199676180.19999999</v>
      </c>
      <c r="M16" s="2">
        <v>4619872.4000000004</v>
      </c>
      <c r="N16" s="2">
        <v>195056307.80000001</v>
      </c>
      <c r="O16" s="15">
        <v>0.1</v>
      </c>
      <c r="P16" s="2">
        <v>461987.24</v>
      </c>
      <c r="Q16" s="13">
        <v>0.25</v>
      </c>
      <c r="R16" s="15">
        <v>0.4</v>
      </c>
      <c r="S16" s="2">
        <v>55522523.119999997</v>
      </c>
      <c r="T16" s="2">
        <v>0</v>
      </c>
      <c r="U16" s="2">
        <v>338246059</v>
      </c>
      <c r="V16" s="2">
        <v>93115519</v>
      </c>
      <c r="W16" s="2">
        <v>245130540</v>
      </c>
      <c r="X16" s="2">
        <v>217647327500</v>
      </c>
      <c r="Y16" s="2">
        <v>79522420000</v>
      </c>
      <c r="Z16" s="2">
        <v>138124907500</v>
      </c>
      <c r="AA16" s="18">
        <v>10736376.789999999</v>
      </c>
      <c r="AB16" s="4">
        <v>66720887.149999999</v>
      </c>
      <c r="AC16" s="4">
        <f t="shared" si="0"/>
        <v>537922239.20000005</v>
      </c>
      <c r="AD16" s="4">
        <v>6000000</v>
      </c>
      <c r="AE16" s="4"/>
      <c r="AF16" s="4">
        <f t="shared" si="1"/>
        <v>72720887.150000006</v>
      </c>
      <c r="AG16" t="s">
        <v>22</v>
      </c>
      <c r="AH16" s="4"/>
      <c r="AI16" s="4"/>
      <c r="AV16"/>
      <c r="AW16"/>
      <c r="AX16"/>
    </row>
    <row r="17" spans="1:50" x14ac:dyDescent="0.25">
      <c r="A17" s="20">
        <v>305</v>
      </c>
      <c r="B17" t="s">
        <v>305</v>
      </c>
      <c r="C17" t="s">
        <v>2</v>
      </c>
      <c r="D17" t="s">
        <v>8</v>
      </c>
      <c r="E17" t="s">
        <v>53</v>
      </c>
      <c r="F17" s="2">
        <v>30864446000</v>
      </c>
      <c r="G17" s="2">
        <v>0</v>
      </c>
      <c r="H17" s="2">
        <v>30864446000</v>
      </c>
      <c r="I17" s="2">
        <v>60580417</v>
      </c>
      <c r="J17" s="2">
        <v>0</v>
      </c>
      <c r="K17" s="2">
        <v>60580417</v>
      </c>
      <c r="L17" s="2">
        <v>48234638.600000001</v>
      </c>
      <c r="M17" s="2">
        <v>0</v>
      </c>
      <c r="N17" s="2">
        <v>48234638.600000001</v>
      </c>
      <c r="O17" s="15">
        <v>0.1</v>
      </c>
      <c r="P17" s="2">
        <v>0</v>
      </c>
      <c r="Q17" s="13">
        <v>0.15</v>
      </c>
      <c r="R17" s="15">
        <v>0</v>
      </c>
      <c r="S17" s="2">
        <v>7235195.79</v>
      </c>
      <c r="T17" s="2">
        <v>0</v>
      </c>
      <c r="U17" s="2">
        <v>237579708</v>
      </c>
      <c r="V17" s="2">
        <v>10714916.4</v>
      </c>
      <c r="W17" s="2">
        <v>226864791.59999999</v>
      </c>
      <c r="X17" s="2">
        <v>162421285000</v>
      </c>
      <c r="Y17" s="2">
        <v>4046994000</v>
      </c>
      <c r="Z17" s="2">
        <v>158374291000</v>
      </c>
      <c r="AA17" s="18">
        <v>9181740.8279999997</v>
      </c>
      <c r="AB17" s="4">
        <v>16416936.618000001</v>
      </c>
      <c r="AC17" s="4">
        <f t="shared" si="0"/>
        <v>285814346.60000002</v>
      </c>
      <c r="AD17" s="4">
        <v>6000000</v>
      </c>
      <c r="AE17" s="4"/>
      <c r="AF17" s="4">
        <f t="shared" si="1"/>
        <v>22416936.618000001</v>
      </c>
      <c r="AG17" t="s">
        <v>15</v>
      </c>
      <c r="AH17" s="4"/>
      <c r="AI17" s="4"/>
      <c r="AV17"/>
      <c r="AW17"/>
      <c r="AX17"/>
    </row>
    <row r="18" spans="1:50" s="47" customFormat="1" x14ac:dyDescent="0.25">
      <c r="A18" s="46">
        <v>317</v>
      </c>
      <c r="B18" s="47" t="s">
        <v>306</v>
      </c>
      <c r="C18" s="47" t="s">
        <v>2</v>
      </c>
      <c r="D18" s="47" t="s">
        <v>8</v>
      </c>
      <c r="E18" s="47" t="s">
        <v>55</v>
      </c>
      <c r="F18" s="48">
        <v>15365849000</v>
      </c>
      <c r="G18" s="48">
        <v>8721602000</v>
      </c>
      <c r="H18" s="48">
        <v>6644247000</v>
      </c>
      <c r="I18" s="48">
        <v>41689334</v>
      </c>
      <c r="J18" s="48">
        <v>23767118</v>
      </c>
      <c r="K18" s="48">
        <v>17922216</v>
      </c>
      <c r="L18" s="48">
        <v>35542994.399999999</v>
      </c>
      <c r="M18" s="48">
        <v>20278477.199999999</v>
      </c>
      <c r="N18" s="48">
        <v>15264517.199999999</v>
      </c>
      <c r="O18" s="49">
        <v>0.1</v>
      </c>
      <c r="P18" s="48">
        <v>2027847.72</v>
      </c>
      <c r="Q18" s="50">
        <v>0.15</v>
      </c>
      <c r="R18" s="49">
        <v>0</v>
      </c>
      <c r="S18" s="48">
        <v>2289677.58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51">
        <v>0</v>
      </c>
      <c r="AB18" s="52">
        <v>4317525.3</v>
      </c>
      <c r="AC18" s="52">
        <f t="shared" si="0"/>
        <v>35542994.399999999</v>
      </c>
      <c r="AD18" s="52">
        <v>0</v>
      </c>
      <c r="AE18" s="52">
        <v>0</v>
      </c>
      <c r="AF18" s="52">
        <f t="shared" si="1"/>
        <v>4317525.3</v>
      </c>
      <c r="AG18" s="47" t="s">
        <v>15</v>
      </c>
      <c r="AH18" s="52"/>
      <c r="AI18" s="52"/>
    </row>
    <row r="19" spans="1:50" x14ac:dyDescent="0.25">
      <c r="A19" s="20">
        <v>380</v>
      </c>
      <c r="B19" t="s">
        <v>305</v>
      </c>
      <c r="C19" t="s">
        <v>9</v>
      </c>
      <c r="D19" t="s">
        <v>10</v>
      </c>
      <c r="E19" t="s">
        <v>67</v>
      </c>
      <c r="F19" s="2">
        <v>331258000</v>
      </c>
      <c r="G19" s="2">
        <v>0</v>
      </c>
      <c r="H19" s="2">
        <v>331258000</v>
      </c>
      <c r="I19" s="2">
        <v>1159404</v>
      </c>
      <c r="J19" s="2">
        <v>0</v>
      </c>
      <c r="K19" s="2">
        <v>1159404</v>
      </c>
      <c r="L19" s="2">
        <v>1026900.8</v>
      </c>
      <c r="M19" s="2">
        <v>0</v>
      </c>
      <c r="N19" s="2">
        <v>1026900.8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326454925.44</v>
      </c>
      <c r="V19" s="2">
        <v>0</v>
      </c>
      <c r="W19" s="2">
        <v>326454925.44</v>
      </c>
      <c r="X19" s="2">
        <v>219003521400</v>
      </c>
      <c r="Y19" s="2">
        <v>0</v>
      </c>
      <c r="Z19" s="2">
        <v>219003521400</v>
      </c>
      <c r="AA19" s="18">
        <v>13058197.0176</v>
      </c>
      <c r="AB19" s="4">
        <v>13058197.0176</v>
      </c>
      <c r="AC19" s="4">
        <f t="shared" si="0"/>
        <v>327481826.24000001</v>
      </c>
      <c r="AD19" s="4">
        <v>6000000</v>
      </c>
      <c r="AE19" s="4"/>
      <c r="AF19" s="4">
        <f t="shared" si="1"/>
        <v>19058197.0176</v>
      </c>
      <c r="AG19" t="s">
        <v>68</v>
      </c>
      <c r="AH19" s="4"/>
      <c r="AI19" s="4"/>
      <c r="AV19"/>
      <c r="AW19"/>
      <c r="AX19"/>
    </row>
    <row r="20" spans="1:50" x14ac:dyDescent="0.25">
      <c r="A20" s="20">
        <v>400</v>
      </c>
      <c r="B20" t="s">
        <v>305</v>
      </c>
      <c r="C20" t="s">
        <v>9</v>
      </c>
      <c r="D20" t="s">
        <v>10</v>
      </c>
      <c r="E20" t="s">
        <v>75</v>
      </c>
      <c r="F20" s="2">
        <v>3128500000</v>
      </c>
      <c r="G20" s="2">
        <v>0</v>
      </c>
      <c r="H20" s="2">
        <v>3128500000</v>
      </c>
      <c r="I20" s="2">
        <v>10199506</v>
      </c>
      <c r="J20" s="2">
        <v>0</v>
      </c>
      <c r="K20" s="2">
        <v>10199506</v>
      </c>
      <c r="L20" s="2">
        <v>8948106</v>
      </c>
      <c r="M20" s="2">
        <v>0</v>
      </c>
      <c r="N20" s="2">
        <v>8948106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266270143.63999999</v>
      </c>
      <c r="V20" s="2">
        <v>0</v>
      </c>
      <c r="W20" s="2">
        <v>266270143.63999999</v>
      </c>
      <c r="X20" s="2">
        <v>178777020900</v>
      </c>
      <c r="Y20" s="2">
        <v>0</v>
      </c>
      <c r="Z20" s="2">
        <v>178777020900</v>
      </c>
      <c r="AA20" s="18">
        <v>10650805.7456</v>
      </c>
      <c r="AB20" s="4">
        <v>10650805.7456</v>
      </c>
      <c r="AC20" s="4">
        <f t="shared" si="0"/>
        <v>275218249.63999999</v>
      </c>
      <c r="AD20" s="4">
        <v>4000000</v>
      </c>
      <c r="AE20" s="4"/>
      <c r="AF20" s="4">
        <f t="shared" si="1"/>
        <v>14650805.7456</v>
      </c>
      <c r="AG20" t="s">
        <v>37</v>
      </c>
      <c r="AH20" s="4"/>
      <c r="AI20" s="4"/>
      <c r="AV20"/>
      <c r="AW20"/>
      <c r="AX20"/>
    </row>
    <row r="21" spans="1:50" x14ac:dyDescent="0.25">
      <c r="A21" s="20">
        <v>418</v>
      </c>
      <c r="B21" t="s">
        <v>305</v>
      </c>
      <c r="C21" t="s">
        <v>9</v>
      </c>
      <c r="D21" t="s">
        <v>10</v>
      </c>
      <c r="E21" t="s">
        <v>37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556042964.36000001</v>
      </c>
      <c r="V21" s="2">
        <v>0</v>
      </c>
      <c r="W21" s="2">
        <v>556042964.36000001</v>
      </c>
      <c r="X21" s="2">
        <v>315416541600</v>
      </c>
      <c r="Y21" s="2">
        <v>0</v>
      </c>
      <c r="Z21" s="2">
        <v>315416541600</v>
      </c>
      <c r="AA21" s="18">
        <v>22241718.5744</v>
      </c>
      <c r="AB21" s="4">
        <v>22241718.5744</v>
      </c>
      <c r="AC21" s="4">
        <f t="shared" si="0"/>
        <v>556042964.36000001</v>
      </c>
      <c r="AD21" s="4">
        <v>6000000</v>
      </c>
      <c r="AE21" s="4"/>
      <c r="AF21" s="4">
        <f t="shared" si="1"/>
        <v>28241718.5744</v>
      </c>
      <c r="AG21" t="s">
        <v>12</v>
      </c>
      <c r="AH21" s="4"/>
      <c r="AI21" s="4"/>
      <c r="AV21"/>
      <c r="AW21"/>
      <c r="AX21"/>
    </row>
    <row r="22" spans="1:50" x14ac:dyDescent="0.25">
      <c r="A22" s="20">
        <v>419</v>
      </c>
      <c r="B22" t="s">
        <v>305</v>
      </c>
      <c r="C22" t="s">
        <v>9</v>
      </c>
      <c r="D22" t="s">
        <v>10</v>
      </c>
      <c r="E22" t="s">
        <v>68</v>
      </c>
      <c r="F22" s="2">
        <v>176550000</v>
      </c>
      <c r="G22" s="2">
        <v>0</v>
      </c>
      <c r="H22" s="2">
        <v>176550000</v>
      </c>
      <c r="I22" s="2">
        <v>617925</v>
      </c>
      <c r="J22" s="2">
        <v>0</v>
      </c>
      <c r="K22" s="2">
        <v>617925</v>
      </c>
      <c r="L22" s="2">
        <v>547305</v>
      </c>
      <c r="M22" s="2">
        <v>0</v>
      </c>
      <c r="N22" s="2">
        <v>547305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304713558.04000002</v>
      </c>
      <c r="V22" s="2">
        <v>0</v>
      </c>
      <c r="W22" s="2">
        <v>304713558.04000002</v>
      </c>
      <c r="X22" s="2">
        <v>178946547400</v>
      </c>
      <c r="Y22" s="2">
        <v>0</v>
      </c>
      <c r="Z22" s="2">
        <v>178946547400</v>
      </c>
      <c r="AA22" s="18">
        <v>12188542.321599999</v>
      </c>
      <c r="AB22" s="4">
        <v>12188542.321599999</v>
      </c>
      <c r="AC22" s="4">
        <f t="shared" si="0"/>
        <v>305260863.04000002</v>
      </c>
      <c r="AD22" s="4">
        <v>6000000</v>
      </c>
      <c r="AE22" s="4"/>
      <c r="AF22" s="4">
        <f t="shared" si="1"/>
        <v>18188542.321599998</v>
      </c>
      <c r="AG22" t="s">
        <v>12</v>
      </c>
      <c r="AH22" s="4"/>
      <c r="AI22" s="4"/>
      <c r="AV22"/>
      <c r="AW22"/>
      <c r="AX22"/>
    </row>
    <row r="23" spans="1:50" x14ac:dyDescent="0.25">
      <c r="A23" s="20">
        <v>425</v>
      </c>
      <c r="B23" t="s">
        <v>305</v>
      </c>
      <c r="C23" t="s">
        <v>9</v>
      </c>
      <c r="D23" t="s">
        <v>28</v>
      </c>
      <c r="E23" t="s">
        <v>82</v>
      </c>
      <c r="F23" s="2">
        <v>32211258000</v>
      </c>
      <c r="G23" s="2">
        <v>0</v>
      </c>
      <c r="H23" s="2">
        <v>32211258000</v>
      </c>
      <c r="I23" s="2">
        <v>77720976</v>
      </c>
      <c r="J23" s="2">
        <v>0</v>
      </c>
      <c r="K23" s="2">
        <v>77720976</v>
      </c>
      <c r="L23" s="2">
        <v>64836472.799999997</v>
      </c>
      <c r="M23" s="2">
        <v>0</v>
      </c>
      <c r="N23" s="2">
        <v>64836472.799999997</v>
      </c>
      <c r="O23" s="15">
        <v>0.1</v>
      </c>
      <c r="P23" s="2">
        <v>0</v>
      </c>
      <c r="Q23" s="13">
        <v>0.2</v>
      </c>
      <c r="R23" s="15">
        <v>0</v>
      </c>
      <c r="S23" s="2">
        <v>12967294.560000001</v>
      </c>
      <c r="T23" s="2">
        <v>0</v>
      </c>
      <c r="U23" s="2">
        <v>303201763.16000003</v>
      </c>
      <c r="V23" s="2">
        <v>0</v>
      </c>
      <c r="W23" s="2">
        <v>303201763.16000003</v>
      </c>
      <c r="X23" s="2">
        <v>164255484600</v>
      </c>
      <c r="Y23" s="2">
        <v>0</v>
      </c>
      <c r="Z23" s="2">
        <v>164255484600</v>
      </c>
      <c r="AA23" s="18">
        <v>12128070.5264</v>
      </c>
      <c r="AB23" s="4">
        <v>25095365.086399999</v>
      </c>
      <c r="AC23" s="4">
        <f t="shared" si="0"/>
        <v>368038235.96000004</v>
      </c>
      <c r="AD23" s="4">
        <v>6000000</v>
      </c>
      <c r="AE23" s="4"/>
      <c r="AF23" s="4">
        <f t="shared" si="1"/>
        <v>31095365.086399999</v>
      </c>
      <c r="AG23" t="s">
        <v>18</v>
      </c>
      <c r="AH23" s="4"/>
      <c r="AI23" s="4"/>
      <c r="AV23"/>
      <c r="AW23"/>
      <c r="AX23"/>
    </row>
    <row r="24" spans="1:50" x14ac:dyDescent="0.25">
      <c r="A24" s="20">
        <v>443</v>
      </c>
      <c r="B24" t="s">
        <v>305</v>
      </c>
      <c r="C24" t="s">
        <v>9</v>
      </c>
      <c r="D24" t="s">
        <v>16</v>
      </c>
      <c r="E24" t="s">
        <v>33</v>
      </c>
      <c r="F24" s="2">
        <v>87988959000</v>
      </c>
      <c r="G24" s="2">
        <v>0</v>
      </c>
      <c r="H24" s="2">
        <v>87988959000</v>
      </c>
      <c r="I24" s="2">
        <v>181879329</v>
      </c>
      <c r="J24" s="2">
        <v>0</v>
      </c>
      <c r="K24" s="2">
        <v>181879329</v>
      </c>
      <c r="L24" s="2">
        <v>146683745.40000001</v>
      </c>
      <c r="M24" s="2">
        <v>0</v>
      </c>
      <c r="N24" s="2">
        <v>146683745.40000001</v>
      </c>
      <c r="O24" s="15">
        <v>0.1</v>
      </c>
      <c r="P24" s="2">
        <v>0</v>
      </c>
      <c r="Q24" s="13">
        <v>0.25</v>
      </c>
      <c r="R24" s="15">
        <v>0</v>
      </c>
      <c r="S24" s="2">
        <v>36670936.350000001</v>
      </c>
      <c r="T24" s="2">
        <v>0</v>
      </c>
      <c r="U24" s="2">
        <v>401817167.75999999</v>
      </c>
      <c r="V24" s="2">
        <v>0</v>
      </c>
      <c r="W24" s="2">
        <v>401817167.75999999</v>
      </c>
      <c r="X24" s="2">
        <v>245727138100</v>
      </c>
      <c r="Y24" s="2">
        <v>0</v>
      </c>
      <c r="Z24" s="2">
        <v>245727138100</v>
      </c>
      <c r="AA24" s="18">
        <v>16072686.7104</v>
      </c>
      <c r="AB24" s="4">
        <v>52743623.060400002</v>
      </c>
      <c r="AC24" s="4">
        <f t="shared" si="0"/>
        <v>548500913.15999997</v>
      </c>
      <c r="AD24" s="4">
        <v>6000000</v>
      </c>
      <c r="AE24" s="4"/>
      <c r="AF24" s="4">
        <f t="shared" si="1"/>
        <v>58743623.060400002</v>
      </c>
      <c r="AG24" t="s">
        <v>17</v>
      </c>
      <c r="AH24" s="4"/>
      <c r="AI24" s="4"/>
      <c r="AV24"/>
      <c r="AW24"/>
      <c r="AX24"/>
    </row>
    <row r="25" spans="1:50" x14ac:dyDescent="0.25">
      <c r="A25" s="20">
        <v>475</v>
      </c>
      <c r="B25" t="s">
        <v>305</v>
      </c>
      <c r="C25" t="s">
        <v>2</v>
      </c>
      <c r="D25" t="s">
        <v>333</v>
      </c>
      <c r="E25" t="s">
        <v>94</v>
      </c>
      <c r="F25" s="2">
        <v>46246268000</v>
      </c>
      <c r="G25" s="2">
        <v>0</v>
      </c>
      <c r="H25" s="2">
        <v>46246268000</v>
      </c>
      <c r="I25" s="2">
        <v>86679903</v>
      </c>
      <c r="J25" s="2">
        <v>0</v>
      </c>
      <c r="K25" s="2">
        <v>86679903</v>
      </c>
      <c r="L25" s="2">
        <v>68181395.799999997</v>
      </c>
      <c r="M25" s="2">
        <v>0</v>
      </c>
      <c r="N25" s="2">
        <v>68181395.799999997</v>
      </c>
      <c r="O25" s="15">
        <v>0.1</v>
      </c>
      <c r="P25" s="2">
        <v>0</v>
      </c>
      <c r="Q25" s="13">
        <v>0.2</v>
      </c>
      <c r="R25" s="15">
        <v>0</v>
      </c>
      <c r="S25" s="2">
        <v>13636279.16</v>
      </c>
      <c r="T25" s="2">
        <v>0</v>
      </c>
      <c r="U25" s="2">
        <v>373614096.63999999</v>
      </c>
      <c r="V25" s="2">
        <v>75364834.200000003</v>
      </c>
      <c r="W25" s="2">
        <v>298249262.44</v>
      </c>
      <c r="X25" s="2">
        <v>234562288400</v>
      </c>
      <c r="Y25" s="2">
        <v>44420562000</v>
      </c>
      <c r="Z25" s="2">
        <v>190141726400</v>
      </c>
      <c r="AA25" s="18">
        <v>12683618.839600001</v>
      </c>
      <c r="AB25" s="4">
        <v>26319897.999600001</v>
      </c>
      <c r="AC25" s="4">
        <f t="shared" si="0"/>
        <v>441795492.44</v>
      </c>
      <c r="AD25" s="4">
        <v>6000000</v>
      </c>
      <c r="AE25" s="4"/>
      <c r="AF25" s="4">
        <f t="shared" si="1"/>
        <v>32319897.999600001</v>
      </c>
      <c r="AG25" t="s">
        <v>14</v>
      </c>
      <c r="AH25" s="4"/>
      <c r="AI25" s="4"/>
      <c r="AV25"/>
      <c r="AW25"/>
      <c r="AX25"/>
    </row>
    <row r="26" spans="1:50" x14ac:dyDescent="0.25">
      <c r="A26" s="20">
        <v>591</v>
      </c>
      <c r="B26" t="s">
        <v>305</v>
      </c>
      <c r="C26" t="s">
        <v>2</v>
      </c>
      <c r="D26" t="s">
        <v>332</v>
      </c>
      <c r="E26" t="s">
        <v>102</v>
      </c>
      <c r="F26" s="2">
        <v>69524254000</v>
      </c>
      <c r="G26" s="2">
        <v>10725503000</v>
      </c>
      <c r="H26" s="2">
        <v>58798751000</v>
      </c>
      <c r="I26" s="2">
        <v>126863301</v>
      </c>
      <c r="J26" s="2">
        <v>22055826</v>
      </c>
      <c r="K26" s="2">
        <v>104807475</v>
      </c>
      <c r="L26" s="2">
        <v>99053599.400000006</v>
      </c>
      <c r="M26" s="2">
        <v>17765624.800000001</v>
      </c>
      <c r="N26" s="2">
        <v>81287974.599999994</v>
      </c>
      <c r="O26" s="15">
        <v>0.1</v>
      </c>
      <c r="P26" s="2">
        <v>1776562.48</v>
      </c>
      <c r="Q26" s="13">
        <v>0.2</v>
      </c>
      <c r="R26" s="15">
        <v>0</v>
      </c>
      <c r="S26" s="2">
        <v>16257594.92</v>
      </c>
      <c r="T26" s="2">
        <v>0</v>
      </c>
      <c r="U26" s="2">
        <v>433251200.56</v>
      </c>
      <c r="V26" s="2">
        <v>59121296.200000003</v>
      </c>
      <c r="W26" s="2">
        <v>374129904.36000001</v>
      </c>
      <c r="X26" s="2">
        <v>268665128600</v>
      </c>
      <c r="Y26" s="2">
        <v>26694532000</v>
      </c>
      <c r="Z26" s="2">
        <v>241970596600</v>
      </c>
      <c r="AA26" s="18">
        <v>15556409.136399999</v>
      </c>
      <c r="AB26" s="4">
        <v>33590566.536399998</v>
      </c>
      <c r="AC26" s="4">
        <f t="shared" si="0"/>
        <v>532304799.96000004</v>
      </c>
      <c r="AD26" s="4">
        <v>6000000</v>
      </c>
      <c r="AE26" s="4"/>
      <c r="AF26" s="4">
        <f t="shared" si="1"/>
        <v>39590566.536399998</v>
      </c>
      <c r="AG26" t="s">
        <v>3</v>
      </c>
      <c r="AH26" s="4"/>
      <c r="AI26" s="4"/>
      <c r="AV26"/>
      <c r="AW26"/>
      <c r="AX26"/>
    </row>
    <row r="27" spans="1:50" x14ac:dyDescent="0.25">
      <c r="A27" s="20">
        <v>639</v>
      </c>
      <c r="B27" t="s">
        <v>305</v>
      </c>
      <c r="C27" t="s">
        <v>2</v>
      </c>
      <c r="D27" t="s">
        <v>8</v>
      </c>
      <c r="E27" t="s">
        <v>110</v>
      </c>
      <c r="F27" s="2">
        <v>154806974000</v>
      </c>
      <c r="G27" s="2">
        <v>615650000</v>
      </c>
      <c r="H27" s="2">
        <v>154191324000</v>
      </c>
      <c r="I27" s="2">
        <v>236967382</v>
      </c>
      <c r="J27" s="2">
        <v>2091551</v>
      </c>
      <c r="K27" s="2">
        <v>234875831</v>
      </c>
      <c r="L27" s="2">
        <v>175044592.40000001</v>
      </c>
      <c r="M27" s="2">
        <v>1845291</v>
      </c>
      <c r="N27" s="2">
        <v>173199301.40000001</v>
      </c>
      <c r="O27" s="15">
        <v>0.1</v>
      </c>
      <c r="P27" s="2">
        <v>184529.1</v>
      </c>
      <c r="Q27" s="13">
        <v>0.25</v>
      </c>
      <c r="R27" s="15">
        <v>0.4</v>
      </c>
      <c r="S27" s="2">
        <v>46779720.560000002</v>
      </c>
      <c r="T27" s="2">
        <v>0</v>
      </c>
      <c r="U27" s="2">
        <v>232909072.36000001</v>
      </c>
      <c r="V27" s="2">
        <v>32226166.199999999</v>
      </c>
      <c r="W27" s="2">
        <v>200682906.16</v>
      </c>
      <c r="X27" s="2">
        <v>135654404100</v>
      </c>
      <c r="Y27" s="2">
        <v>14909347000</v>
      </c>
      <c r="Z27" s="2">
        <v>120745057100</v>
      </c>
      <c r="AA27" s="18">
        <v>8349577.9084000001</v>
      </c>
      <c r="AB27" s="4">
        <v>55313827.568400003</v>
      </c>
      <c r="AC27" s="4">
        <f t="shared" si="0"/>
        <v>407953664.75999999</v>
      </c>
      <c r="AD27" s="4">
        <v>6000000</v>
      </c>
      <c r="AE27" s="4"/>
      <c r="AF27" s="4">
        <f t="shared" si="1"/>
        <v>61313827.568400003</v>
      </c>
      <c r="AG27" t="s">
        <v>15</v>
      </c>
      <c r="AH27" s="4"/>
      <c r="AI27" s="4"/>
      <c r="AV27"/>
      <c r="AW27"/>
      <c r="AX27"/>
    </row>
    <row r="28" spans="1:50" x14ac:dyDescent="0.25">
      <c r="A28" s="20">
        <v>815</v>
      </c>
      <c r="B28" t="s">
        <v>305</v>
      </c>
      <c r="C28" t="s">
        <v>2</v>
      </c>
      <c r="D28" t="s">
        <v>333</v>
      </c>
      <c r="E28" t="s">
        <v>176</v>
      </c>
      <c r="F28" s="2">
        <v>30196430500</v>
      </c>
      <c r="G28" s="2">
        <v>392277000</v>
      </c>
      <c r="H28" s="2">
        <v>29804153500</v>
      </c>
      <c r="I28" s="2">
        <v>65374790</v>
      </c>
      <c r="J28" s="2">
        <v>1293723</v>
      </c>
      <c r="K28" s="2">
        <v>64081067</v>
      </c>
      <c r="L28" s="2">
        <v>53296217.799999997</v>
      </c>
      <c r="M28" s="2">
        <v>1136812.2</v>
      </c>
      <c r="N28" s="2">
        <v>52159405.600000001</v>
      </c>
      <c r="O28" s="15">
        <v>0.1</v>
      </c>
      <c r="P28" s="2">
        <v>113681.22</v>
      </c>
      <c r="Q28" s="13">
        <v>0.15</v>
      </c>
      <c r="R28" s="15">
        <v>0</v>
      </c>
      <c r="S28" s="2">
        <v>7823910.8399999999</v>
      </c>
      <c r="T28" s="2">
        <v>0</v>
      </c>
      <c r="U28" s="2">
        <v>521261655.80000001</v>
      </c>
      <c r="V28" s="2">
        <v>43823214.719999999</v>
      </c>
      <c r="W28" s="2">
        <v>477438441.07999998</v>
      </c>
      <c r="X28" s="2">
        <v>339593193000</v>
      </c>
      <c r="Y28" s="2">
        <v>29468678200</v>
      </c>
      <c r="Z28" s="2">
        <v>310124514800</v>
      </c>
      <c r="AA28" s="18">
        <v>19535769.790399998</v>
      </c>
      <c r="AB28" s="4">
        <v>27473361.850400001</v>
      </c>
      <c r="AC28" s="4">
        <f t="shared" si="0"/>
        <v>574557873.60000002</v>
      </c>
      <c r="AD28" s="4">
        <v>6000000</v>
      </c>
      <c r="AE28" s="4"/>
      <c r="AF28" s="4">
        <f t="shared" si="1"/>
        <v>33473361.850400001</v>
      </c>
      <c r="AG28" t="s">
        <v>14</v>
      </c>
      <c r="AH28" s="4"/>
      <c r="AI28" s="4"/>
      <c r="AV28"/>
      <c r="AW28"/>
      <c r="AX28"/>
    </row>
    <row r="29" spans="1:50" x14ac:dyDescent="0.25">
      <c r="A29" s="20">
        <v>961</v>
      </c>
      <c r="B29" t="s">
        <v>305</v>
      </c>
      <c r="C29" t="s">
        <v>2</v>
      </c>
      <c r="D29" t="s">
        <v>212</v>
      </c>
      <c r="E29" t="s">
        <v>195</v>
      </c>
      <c r="F29" s="2">
        <v>18651092000</v>
      </c>
      <c r="G29" s="2">
        <v>0</v>
      </c>
      <c r="H29" s="2">
        <v>18651092000</v>
      </c>
      <c r="I29" s="2">
        <v>33409338</v>
      </c>
      <c r="J29" s="2">
        <v>0</v>
      </c>
      <c r="K29" s="2">
        <v>33409338</v>
      </c>
      <c r="L29" s="2">
        <v>25948901.199999999</v>
      </c>
      <c r="M29" s="2">
        <v>0</v>
      </c>
      <c r="N29" s="2">
        <v>25948901.199999999</v>
      </c>
      <c r="O29" s="15">
        <v>0.1</v>
      </c>
      <c r="P29" s="2">
        <v>0</v>
      </c>
      <c r="Q29" s="13">
        <v>0.1</v>
      </c>
      <c r="R29" s="15">
        <v>0</v>
      </c>
      <c r="S29" s="2">
        <v>2594890.12</v>
      </c>
      <c r="T29" s="2">
        <v>0</v>
      </c>
      <c r="U29" s="2">
        <v>1058202440.4</v>
      </c>
      <c r="V29" s="2">
        <v>2467217</v>
      </c>
      <c r="W29" s="2">
        <v>1055735223.4</v>
      </c>
      <c r="X29" s="2">
        <v>791898674000</v>
      </c>
      <c r="Y29" s="2">
        <v>1233150000</v>
      </c>
      <c r="Z29" s="2">
        <v>790665524000</v>
      </c>
      <c r="AA29" s="18">
        <v>42254081.105999999</v>
      </c>
      <c r="AB29" s="4">
        <v>44848971.226000004</v>
      </c>
      <c r="AC29" s="4">
        <f t="shared" si="0"/>
        <v>1084151341.5999999</v>
      </c>
      <c r="AD29" s="4">
        <v>6000000</v>
      </c>
      <c r="AE29" s="4"/>
      <c r="AF29" s="4">
        <f t="shared" si="1"/>
        <v>50848971.226000004</v>
      </c>
      <c r="AG29" t="s">
        <v>215</v>
      </c>
      <c r="AH29" s="4"/>
      <c r="AI29" s="4"/>
      <c r="AV29"/>
      <c r="AW29"/>
      <c r="AX29"/>
    </row>
    <row r="30" spans="1:50" x14ac:dyDescent="0.25">
      <c r="A30" s="20">
        <v>988</v>
      </c>
      <c r="B30" t="s">
        <v>305</v>
      </c>
      <c r="C30" t="s">
        <v>9</v>
      </c>
      <c r="D30" t="s">
        <v>10</v>
      </c>
      <c r="E30" t="s">
        <v>201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277143312.39999998</v>
      </c>
      <c r="V30" s="2">
        <v>0</v>
      </c>
      <c r="W30" s="2">
        <v>277143312.39999998</v>
      </c>
      <c r="X30" s="2">
        <v>157009999000</v>
      </c>
      <c r="Y30" s="2">
        <v>0</v>
      </c>
      <c r="Z30" s="2">
        <v>157009999000</v>
      </c>
      <c r="AA30" s="18">
        <v>11085732.495999999</v>
      </c>
      <c r="AB30" s="4">
        <v>11085732.495999999</v>
      </c>
      <c r="AC30" s="4">
        <f t="shared" si="0"/>
        <v>277143312.39999998</v>
      </c>
      <c r="AD30" s="4">
        <v>4000000</v>
      </c>
      <c r="AE30" s="4"/>
      <c r="AF30" s="4">
        <f t="shared" si="1"/>
        <v>15085732.495999999</v>
      </c>
      <c r="AG30" t="s">
        <v>12</v>
      </c>
      <c r="AH30" s="4"/>
      <c r="AI30" s="4"/>
      <c r="AV30"/>
      <c r="AW30"/>
      <c r="AX30"/>
    </row>
    <row r="31" spans="1:50" x14ac:dyDescent="0.25">
      <c r="A31" s="20">
        <v>1119</v>
      </c>
      <c r="B31" t="s">
        <v>305</v>
      </c>
      <c r="C31" t="s">
        <v>2</v>
      </c>
      <c r="D31" t="s">
        <v>4</v>
      </c>
      <c r="E31" t="s">
        <v>231</v>
      </c>
      <c r="F31" s="2">
        <v>107236381000</v>
      </c>
      <c r="G31" s="2">
        <v>206000000</v>
      </c>
      <c r="H31" s="2">
        <v>107030381000</v>
      </c>
      <c r="I31" s="2">
        <v>210221175</v>
      </c>
      <c r="J31" s="2">
        <v>618000</v>
      </c>
      <c r="K31" s="2">
        <v>209603175</v>
      </c>
      <c r="L31" s="2">
        <v>167326622.59999999</v>
      </c>
      <c r="M31" s="2">
        <v>535600</v>
      </c>
      <c r="N31" s="2">
        <v>166791022.59999999</v>
      </c>
      <c r="O31" s="15">
        <v>0.1</v>
      </c>
      <c r="P31" s="2">
        <v>53560</v>
      </c>
      <c r="Q31" s="13">
        <v>0.25</v>
      </c>
      <c r="R31" s="15">
        <v>0.4</v>
      </c>
      <c r="S31" s="2">
        <v>44216409.039999999</v>
      </c>
      <c r="T31" s="2">
        <v>0</v>
      </c>
      <c r="U31" s="2">
        <v>728182492.67999995</v>
      </c>
      <c r="V31" s="2">
        <v>121916508.72</v>
      </c>
      <c r="W31" s="2">
        <v>606265983.96000004</v>
      </c>
      <c r="X31" s="2">
        <v>571743778300</v>
      </c>
      <c r="Y31" s="2">
        <v>80281173200</v>
      </c>
      <c r="Z31" s="2">
        <v>491462605100</v>
      </c>
      <c r="AA31" s="18">
        <v>25469804.445599999</v>
      </c>
      <c r="AB31" s="4">
        <v>69739773.485599995</v>
      </c>
      <c r="AC31" s="4">
        <f t="shared" si="0"/>
        <v>895509115.27999997</v>
      </c>
      <c r="AD31" s="4">
        <v>6000000</v>
      </c>
      <c r="AE31" s="4"/>
      <c r="AF31" s="4">
        <f t="shared" si="1"/>
        <v>75739773.485599995</v>
      </c>
      <c r="AG31" t="s">
        <v>22</v>
      </c>
      <c r="AH31" s="4"/>
      <c r="AI31" s="4"/>
      <c r="AV31"/>
      <c r="AW31"/>
      <c r="AX31"/>
    </row>
    <row r="32" spans="1:50" x14ac:dyDescent="0.25">
      <c r="A32" s="20">
        <v>1181</v>
      </c>
      <c r="B32" t="s">
        <v>305</v>
      </c>
      <c r="C32" t="s">
        <v>2</v>
      </c>
      <c r="D32" t="s">
        <v>212</v>
      </c>
      <c r="E32" t="s">
        <v>260</v>
      </c>
      <c r="F32" s="2">
        <v>24369649000</v>
      </c>
      <c r="G32" s="2">
        <v>0</v>
      </c>
      <c r="H32" s="2">
        <v>24369649000</v>
      </c>
      <c r="I32" s="2">
        <v>40947462</v>
      </c>
      <c r="J32" s="2">
        <v>0</v>
      </c>
      <c r="K32" s="2">
        <v>40947462</v>
      </c>
      <c r="L32" s="2">
        <v>31199602.399999999</v>
      </c>
      <c r="M32" s="2">
        <v>0</v>
      </c>
      <c r="N32" s="2">
        <v>31199602.399999999</v>
      </c>
      <c r="O32" s="15">
        <v>0.1</v>
      </c>
      <c r="P32" s="2">
        <v>0</v>
      </c>
      <c r="Q32" s="13">
        <v>0.15</v>
      </c>
      <c r="R32" s="15">
        <v>0</v>
      </c>
      <c r="S32" s="2">
        <v>4679940.3600000003</v>
      </c>
      <c r="T32" s="2">
        <v>0</v>
      </c>
      <c r="U32" s="2">
        <v>1040019380.08</v>
      </c>
      <c r="V32" s="2">
        <v>2220370</v>
      </c>
      <c r="W32" s="2">
        <v>1037799010.08</v>
      </c>
      <c r="X32" s="2">
        <v>754875354800</v>
      </c>
      <c r="Y32" s="2">
        <v>1970150000</v>
      </c>
      <c r="Z32" s="2">
        <v>752905204800</v>
      </c>
      <c r="AA32" s="18">
        <v>41534164.103200004</v>
      </c>
      <c r="AB32" s="4">
        <v>46214104.463200003</v>
      </c>
      <c r="AC32" s="4">
        <f t="shared" si="0"/>
        <v>1071218982.48</v>
      </c>
      <c r="AD32" s="4">
        <v>6000000</v>
      </c>
      <c r="AE32" s="4"/>
      <c r="AF32" s="4">
        <f t="shared" si="1"/>
        <v>52214104.463200003</v>
      </c>
      <c r="AG32" t="s">
        <v>215</v>
      </c>
      <c r="AH32" s="4"/>
      <c r="AI32" s="4"/>
      <c r="AV32"/>
      <c r="AW32"/>
      <c r="AX32"/>
    </row>
    <row r="33" spans="1:51" x14ac:dyDescent="0.25">
      <c r="A33" s="20" t="s">
        <v>248</v>
      </c>
      <c r="B33" t="s">
        <v>305</v>
      </c>
      <c r="C33" t="s">
        <v>2</v>
      </c>
      <c r="D33" t="s">
        <v>212</v>
      </c>
      <c r="E33" t="s">
        <v>247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>
        <f t="shared" si="0"/>
        <v>0</v>
      </c>
      <c r="AD33" s="4"/>
      <c r="AE33" s="4"/>
      <c r="AF33" s="4">
        <f t="shared" si="1"/>
        <v>0</v>
      </c>
      <c r="AG33" t="s">
        <v>215</v>
      </c>
      <c r="AH33" s="4"/>
      <c r="AI33" s="4"/>
      <c r="AV33"/>
      <c r="AW33"/>
      <c r="AX33"/>
    </row>
    <row r="34" spans="1:51" s="30" customFormat="1" x14ac:dyDescent="0.25">
      <c r="A34" s="31"/>
      <c r="C34" s="32"/>
      <c r="D34" s="32"/>
      <c r="E34" s="32"/>
      <c r="F34" s="32"/>
      <c r="G34" s="33"/>
      <c r="H34" s="32"/>
      <c r="I34" s="34"/>
      <c r="J34" s="33"/>
      <c r="K34" s="32"/>
      <c r="L34" s="32"/>
      <c r="M34" s="32"/>
      <c r="N34" s="32"/>
      <c r="O34" s="32"/>
      <c r="P34" s="32"/>
      <c r="Q34" s="32"/>
      <c r="R34" s="32"/>
      <c r="S34" s="35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W34" s="36"/>
      <c r="AX34" s="36"/>
      <c r="AY34" s="37"/>
    </row>
    <row r="35" spans="1:51" s="30" customFormat="1" x14ac:dyDescent="0.25">
      <c r="A35" s="31"/>
      <c r="C35" s="32"/>
      <c r="D35" s="32"/>
      <c r="E35" s="32"/>
      <c r="F35" s="32"/>
      <c r="G35" s="33"/>
      <c r="H35" s="32"/>
      <c r="I35" s="34"/>
      <c r="J35" s="33"/>
      <c r="K35" s="32"/>
      <c r="L35" s="32"/>
      <c r="M35" s="32"/>
      <c r="N35" s="32"/>
      <c r="O35" s="32"/>
      <c r="P35" s="32"/>
      <c r="Q35" s="32"/>
      <c r="R35" s="32"/>
      <c r="S35" s="35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W35" s="36"/>
      <c r="AX35" s="36"/>
      <c r="AY35" s="37"/>
    </row>
    <row r="36" spans="1:51" s="30" customFormat="1" x14ac:dyDescent="0.25">
      <c r="AV36" s="36"/>
      <c r="AW36" s="36"/>
      <c r="AX36" s="36"/>
    </row>
    <row r="37" spans="1:51" s="30" customFormat="1" x14ac:dyDescent="0.25">
      <c r="AV37" s="36"/>
      <c r="AW37" s="36"/>
      <c r="AX37" s="36"/>
    </row>
    <row r="38" spans="1:51" s="30" customFormat="1" x14ac:dyDescent="0.25">
      <c r="AV38" s="36"/>
      <c r="AW38" s="36"/>
      <c r="AX38" s="36"/>
    </row>
    <row r="39" spans="1:51" s="30" customFormat="1" x14ac:dyDescent="0.25">
      <c r="AV39" s="36"/>
      <c r="AW39" s="36"/>
      <c r="AX39" s="36"/>
    </row>
    <row r="40" spans="1:51" s="30" customFormat="1" x14ac:dyDescent="0.25">
      <c r="AV40" s="36"/>
      <c r="AW40" s="36"/>
      <c r="AX40" s="36"/>
    </row>
    <row r="41" spans="1:51" s="30" customFormat="1" x14ac:dyDescent="0.25">
      <c r="AV41" s="36"/>
      <c r="AW41" s="36"/>
      <c r="AX41" s="36"/>
    </row>
    <row r="42" spans="1:51" s="30" customFormat="1" x14ac:dyDescent="0.25">
      <c r="AV42" s="36"/>
      <c r="AW42" s="36"/>
      <c r="AX42" s="36"/>
    </row>
    <row r="43" spans="1:51" s="30" customFormat="1" x14ac:dyDescent="0.25">
      <c r="AV43" s="36"/>
      <c r="AW43" s="36"/>
      <c r="AX43" s="36"/>
    </row>
    <row r="44" spans="1:51" s="30" customFormat="1" x14ac:dyDescent="0.25">
      <c r="AV44" s="36"/>
      <c r="AW44" s="36"/>
      <c r="AX44" s="36"/>
    </row>
    <row r="45" spans="1:51" s="30" customFormat="1" x14ac:dyDescent="0.25">
      <c r="AV45" s="36"/>
      <c r="AW45" s="36"/>
      <c r="AX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119</v>
      </c>
      <c r="B1" s="6" t="s">
        <v>122</v>
      </c>
      <c r="C1" s="6" t="s">
        <v>157</v>
      </c>
      <c r="D1" s="6" t="s">
        <v>192</v>
      </c>
      <c r="E1" s="6" t="s">
        <v>123</v>
      </c>
      <c r="F1" s="23" t="s">
        <v>140</v>
      </c>
      <c r="G1" s="23" t="s">
        <v>141</v>
      </c>
      <c r="H1" s="27" t="s">
        <v>250</v>
      </c>
      <c r="I1" s="23" t="s">
        <v>251</v>
      </c>
      <c r="J1" s="28" t="s">
        <v>191</v>
      </c>
      <c r="K1" s="26" t="s">
        <v>198</v>
      </c>
      <c r="L1" s="23" t="s">
        <v>199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332</v>
      </c>
      <c r="D2" s="29">
        <v>2</v>
      </c>
      <c r="E2" t="s">
        <v>3</v>
      </c>
      <c r="F2" s="4">
        <v>1112444165900</v>
      </c>
      <c r="G2" s="4">
        <v>1761209871.6400001</v>
      </c>
      <c r="H2" s="25">
        <v>1.7999999999999999E-2</v>
      </c>
      <c r="I2" s="4">
        <f>H2*G2</f>
        <v>31701777.689519998</v>
      </c>
      <c r="J2" s="25">
        <v>6.7999999999999996E-3</v>
      </c>
      <c r="K2" s="4">
        <v>0</v>
      </c>
      <c r="L2" s="4">
        <f>I2+K2</f>
        <v>31701777.689519998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333</v>
      </c>
      <c r="D3" s="29">
        <v>1</v>
      </c>
      <c r="E3" t="s">
        <v>14</v>
      </c>
      <c r="F3" s="4">
        <v>650616595600</v>
      </c>
      <c r="G3" s="4">
        <v>1016410455.76</v>
      </c>
      <c r="H3" s="25">
        <v>1.7999999999999999E-2</v>
      </c>
      <c r="I3" s="4">
        <f>H3*G3</f>
        <v>18295388.203679997</v>
      </c>
      <c r="J3" s="25">
        <v>4.0000000000000001E-3</v>
      </c>
      <c r="K3" s="4">
        <v>0</v>
      </c>
      <c r="L3" s="4">
        <f>I3+K3</f>
        <v>18295388.203679997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2486357206100</v>
      </c>
      <c r="G4" s="4">
        <v>3599893545.5599999</v>
      </c>
      <c r="H4" s="25">
        <v>1.7999999999999999E-2</v>
      </c>
      <c r="I4" s="4">
        <f t="shared" ref="I4:I11" si="0">H4*G4</f>
        <v>64798083.820079997</v>
      </c>
      <c r="J4" s="25">
        <v>1.5299999999999999E-2</v>
      </c>
      <c r="K4" s="4">
        <v>25000000</v>
      </c>
      <c r="L4" s="4">
        <f t="shared" ref="L4:L11" si="1">I4+K4</f>
        <v>89798083.820079997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212</v>
      </c>
      <c r="D5" s="29">
        <v>2</v>
      </c>
      <c r="E5" t="s">
        <v>215</v>
      </c>
      <c r="F5" s="4">
        <v>1590300938800</v>
      </c>
      <c r="G5" s="4">
        <v>2156813461.48</v>
      </c>
      <c r="H5" s="25">
        <v>1.7999999999999999E-2</v>
      </c>
      <c r="I5" s="4">
        <f t="shared" si="0"/>
        <v>38822642.306639999</v>
      </c>
      <c r="J5" s="25">
        <v>9.7999999999999997E-3</v>
      </c>
      <c r="K5" s="4">
        <v>15000000</v>
      </c>
      <c r="L5" s="4">
        <f t="shared" si="1"/>
        <v>53822642.306639999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2091758919900</v>
      </c>
      <c r="G6" s="4">
        <v>2877561172.04</v>
      </c>
      <c r="H6" s="25">
        <v>1.7999999999999999E-2</v>
      </c>
      <c r="I6" s="4">
        <f t="shared" si="0"/>
        <v>51796101.096719995</v>
      </c>
      <c r="J6" s="25">
        <v>1.2999999999999999E-2</v>
      </c>
      <c r="K6" s="4">
        <v>20000000</v>
      </c>
      <c r="L6" s="4">
        <f t="shared" si="1"/>
        <v>71796101.096719995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1131116862300</v>
      </c>
      <c r="G7" s="4">
        <v>1883954870.0799999</v>
      </c>
      <c r="H7" s="25">
        <v>1.4999999999999999E-2</v>
      </c>
      <c r="I7" s="4">
        <f t="shared" si="0"/>
        <v>28259323.051199999</v>
      </c>
      <c r="J7" s="25">
        <v>7.1000000000000004E-3</v>
      </c>
      <c r="K7" s="4">
        <v>0</v>
      </c>
      <c r="L7" s="4">
        <f t="shared" si="1"/>
        <v>28259323.051199999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28</v>
      </c>
      <c r="D8" s="29">
        <v>2</v>
      </c>
      <c r="E8" t="s">
        <v>30</v>
      </c>
      <c r="F8" s="4">
        <v>1331765282700</v>
      </c>
      <c r="G8" s="4">
        <v>1997324826.9200001</v>
      </c>
      <c r="H8" s="25">
        <v>1.4999999999999999E-2</v>
      </c>
      <c r="I8" s="4">
        <f t="shared" si="0"/>
        <v>29959872.4038</v>
      </c>
      <c r="J8" s="25">
        <v>8.2000000000000007E-3</v>
      </c>
      <c r="K8" s="4">
        <v>0</v>
      </c>
      <c r="L8" s="4">
        <f t="shared" si="1"/>
        <v>29959872.4038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1838273983500</v>
      </c>
      <c r="G9" s="4">
        <v>2711131326.5999999</v>
      </c>
      <c r="H9" s="25">
        <v>1.4999999999999999E-2</v>
      </c>
      <c r="I9" s="4">
        <f t="shared" si="0"/>
        <v>40666969.898999996</v>
      </c>
      <c r="J9" s="25">
        <v>1.11E-2</v>
      </c>
      <c r="K9" s="4">
        <v>0</v>
      </c>
      <c r="L9" s="4">
        <f t="shared" si="1"/>
        <v>40666969.898999996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B10" t="s">
        <v>2</v>
      </c>
      <c r="C10" t="s">
        <v>390</v>
      </c>
      <c r="E10" t="s">
        <v>391</v>
      </c>
      <c r="F10" s="4">
        <v>15975613000</v>
      </c>
      <c r="G10" s="4">
        <v>32476088.800000001</v>
      </c>
      <c r="H10" s="25">
        <v>1.7999999999999999E-2</v>
      </c>
      <c r="I10" s="4">
        <f t="shared" si="0"/>
        <v>584569.59840000002</v>
      </c>
      <c r="J10" s="25">
        <v>0</v>
      </c>
      <c r="K10" s="4">
        <v>0</v>
      </c>
      <c r="L10" s="4">
        <f t="shared" si="1"/>
        <v>584569.59840000002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B11" t="s">
        <v>2</v>
      </c>
      <c r="C11" t="s">
        <v>390</v>
      </c>
      <c r="E11" t="s">
        <v>309</v>
      </c>
      <c r="F11" s="4">
        <v>15975613000</v>
      </c>
      <c r="G11" s="4">
        <v>32476088.800000001</v>
      </c>
      <c r="H11" s="25">
        <v>1.7999999999999999E-2</v>
      </c>
      <c r="I11" s="4">
        <f t="shared" si="0"/>
        <v>584569.59840000002</v>
      </c>
      <c r="J11" s="25">
        <v>0</v>
      </c>
      <c r="K11" s="4">
        <v>0</v>
      </c>
      <c r="L11" s="4">
        <f t="shared" si="1"/>
        <v>584569.59840000002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SUM(F2:F10)</f>
        <v>12248609567800</v>
      </c>
      <c r="G15" s="4">
        <f>SUM(G2:G10)</f>
        <v>18036775618.879997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7947453439300</v>
      </c>
      <c r="G18" s="2">
        <v>11444364595.280001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18">
        <v>4301156128500</v>
      </c>
      <c r="G19" s="2">
        <v>6592411023.6000004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252</v>
      </c>
      <c r="F20" s="4">
        <f>SUM(F18,F19)</f>
        <v>12248609567800</v>
      </c>
      <c r="G20" s="4">
        <f>SUM(G18,G19)</f>
        <v>18036775618.880001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8" sqref="C38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142</v>
      </c>
      <c r="B1" s="3" t="s">
        <v>143</v>
      </c>
      <c r="C1" s="24" t="s">
        <v>144</v>
      </c>
      <c r="D1" s="24" t="s">
        <v>145</v>
      </c>
      <c r="E1" s="3" t="s">
        <v>146</v>
      </c>
      <c r="F1" s="3" t="s">
        <v>147</v>
      </c>
      <c r="G1" s="3" t="s">
        <v>148</v>
      </c>
    </row>
    <row r="2" spans="1:7" x14ac:dyDescent="0.25">
      <c r="A2" t="s">
        <v>149</v>
      </c>
      <c r="B2" t="s">
        <v>150</v>
      </c>
      <c r="C2" s="18">
        <v>4301156128500</v>
      </c>
      <c r="D2" s="18"/>
      <c r="E2" s="2">
        <v>6592411023.6000004</v>
      </c>
      <c r="F2" s="2"/>
      <c r="G2" s="4">
        <f>0.6%*E2</f>
        <v>39554466.141600005</v>
      </c>
    </row>
    <row r="3" spans="1:7" x14ac:dyDescent="0.25">
      <c r="A3" t="s">
        <v>151</v>
      </c>
      <c r="B3" t="s">
        <v>152</v>
      </c>
      <c r="C3" s="18">
        <v>4301156128500</v>
      </c>
      <c r="D3" s="4">
        <v>7947453439300</v>
      </c>
      <c r="E3" s="2">
        <v>6592411023.6000004</v>
      </c>
      <c r="F3" s="2">
        <v>11444364595.280001</v>
      </c>
      <c r="G3" s="4">
        <f>0.4%*F3+0.1%*E3</f>
        <v>52369869.404720008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2014-10-22T08:32:04Z</dcterms:modified>
</cp:coreProperties>
</file>