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305" windowWidth="14805" windowHeight="6810" activeTab="3"/>
  </bookViews>
  <sheets>
    <sheet name="Details" sheetId="2" r:id="rId1"/>
    <sheet name="AE" sheetId="7" r:id="rId2"/>
    <sheet name="SUP" sheetId="3" r:id="rId3"/>
    <sheet name="MAN" sheetId="4" r:id="rId4"/>
    <sheet name="MD" sheetId="5" r:id="rId5"/>
  </sheets>
  <definedNames>
    <definedName name="_xlnm._FilterDatabase" localSheetId="1" hidden="1">AE!$A$1:$M$288</definedName>
    <definedName name="_xlnm._FilterDatabase" localSheetId="0" hidden="1">Details!$A$1:$AD$361</definedName>
    <definedName name="_xlnm._FilterDatabase" localSheetId="3" hidden="1">MAN!$A$1:$AI$9</definedName>
    <definedName name="_xlnm._FilterDatabase" localSheetId="4" hidden="1">MD!$A$1:$G$3</definedName>
    <definedName name="_xlnm._FilterDatabase" localSheetId="2" hidden="1">SUP!$A$1:$BB$34</definedName>
    <definedName name="ManagerResult" localSheetId="3">MAN!#REF!</definedName>
    <definedName name="ManagerResults_1" localSheetId="3">MAN!#REF!</definedName>
    <definedName name="result" localSheetId="0">Details!$A$2:$AD$361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F2" i="3"/>
  <c r="AC2" i="3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2" i="7"/>
  <c r="I11" i="4" l="1"/>
  <c r="L11" i="4" s="1"/>
  <c r="I10" i="4"/>
  <c r="L10" i="4" s="1"/>
  <c r="G15" i="4" l="1"/>
  <c r="F15" i="4"/>
  <c r="I3" i="4" l="1"/>
  <c r="L3" i="4" s="1"/>
  <c r="G20" i="4" l="1"/>
  <c r="F20" i="4"/>
  <c r="G365" i="2" l="1"/>
  <c r="M365" i="2" l="1"/>
  <c r="I4" i="4" l="1"/>
  <c r="L4" i="4" s="1"/>
  <c r="I5" i="4"/>
  <c r="L5" i="4" s="1"/>
  <c r="I6" i="4"/>
  <c r="L6" i="4" s="1"/>
  <c r="I7" i="4"/>
  <c r="L7" i="4" s="1"/>
  <c r="I8" i="4"/>
  <c r="L8" i="4" s="1"/>
  <c r="I9" i="4"/>
  <c r="L9" i="4" s="1"/>
  <c r="I2" i="4"/>
  <c r="L2" i="4" s="1"/>
  <c r="G2" i="5" l="1"/>
  <c r="G3" i="5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D:\BrokerManager\Result\201411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<sst xmlns="http://schemas.openxmlformats.org/spreadsheetml/2006/main" count="4070" uniqueCount="440">
  <si>
    <t>MAN</t>
  </si>
  <si>
    <t>NULL</t>
  </si>
  <si>
    <t>HCM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</si>
  <si>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</si>
  <si>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</si>
  <si>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</si>
  <si>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</si>
  <si>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</si>
  <si>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</si>
  <si>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</si>
  <si>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LH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</si>
  <si>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</si>
  <si>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</si>
  <si>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</si>
  <si>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</si>
  <si>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</si>
  <si>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</si>
  <si>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</si>
  <si>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</si>
  <si>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</si>
  <si>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</si>
  <si>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</si>
  <si>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</si>
  <si>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</si>
  <si>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</si>
  <si>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</si>
  <si>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</si>
  <si>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Quang Dũng</t>
  </si>
  <si>
    <t>BT</t>
  </si>
  <si>
    <t>Nguyễn Xuân Khánh</t>
  </si>
  <si>
    <t>Hồ Đức Thắng</t>
  </si>
  <si>
    <t>Nguyễn Đức Anh</t>
  </si>
  <si>
    <t>Bùi Thiết Hùng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</si>
  <si>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</si>
  <si>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</si>
  <si>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</si>
  <si>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</si>
  <si>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</si>
  <si>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</si>
  <si>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</si>
  <si>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</si>
  <si>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</si>
  <si>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</si>
  <si>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</si>
  <si>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</si>
  <si>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Lương Kim Vương</t>
  </si>
  <si>
    <t>Nguyễn Thị Hường</t>
  </si>
  <si>
    <t>Trương Văn Mạnh</t>
  </si>
  <si>
    <t>Trần Văn Phước</t>
  </si>
  <si>
    <t>Trần Quang Thế Phong</t>
  </si>
  <si>
    <t>Ngô Phú Thanh</t>
  </si>
  <si>
    <t>Trịnh Chí Hùng</t>
  </si>
  <si>
    <t>Trịnh Thị Phương Anh</t>
  </si>
  <si>
    <t>Trần Hoài Nam</t>
  </si>
  <si>
    <t>Phạm Thị Thúy Hằng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</si>
  <si>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</si>
  <si>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</si>
  <si>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</si>
  <si>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</si>
  <si>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</si>
  <si>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</si>
  <si>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</si>
  <si>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</si>
  <si>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</si>
  <si>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</si>
  <si>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</si>
  <si>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Nguyễn Mạnh Hùng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</si>
  <si>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</si>
  <si>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</si>
  <si>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</si>
  <si>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</si>
  <si>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</si>
  <si>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</si>
  <si>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</si>
  <si>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</si>
  <si>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</si>
  <si>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</si>
  <si>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</si>
  <si>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</si>
  <si>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</si>
  <si>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Trần Minh Đức</t>
  </si>
  <si>
    <t>Nguyễn Ngọc Trìu</t>
  </si>
  <si>
    <t>Hà Văn Hiệp</t>
  </si>
  <si>
    <t>Lê Thị Phương</t>
  </si>
  <si>
    <t>Phan Anh Tuấn</t>
  </si>
  <si>
    <t>Nguyễn Thị Thanh Loan</t>
  </si>
  <si>
    <t>Nguyễn Phương Nam</t>
  </si>
  <si>
    <t>Phạm Tường Long</t>
  </si>
  <si>
    <t>Nguyễn Tiến Giang</t>
  </si>
  <si>
    <t>Nguyễn Phương Hoa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</si>
  <si>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</si>
  <si>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</si>
  <si>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</si>
  <si>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</si>
  <si>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</si>
  <si>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</si>
  <si>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</si>
  <si>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</si>
  <si>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</si>
  <si>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</si>
  <si>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</si>
  <si>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</si>
  <si>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</si>
  <si>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</si>
  <si>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</si>
  <si>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Nguyễn Đức Thanh</t>
  </si>
  <si>
    <t>Lê Thị Chi Mai</t>
  </si>
  <si>
    <t>Lê Thiên Mệnh</t>
  </si>
  <si>
    <t>Trần Xuân Phú</t>
  </si>
  <si>
    <t>Lê Minh Khang</t>
  </si>
  <si>
    <t>Võ Quang Anh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</si>
  <si>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</si>
  <si>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</si>
  <si>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</si>
  <si>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</si>
  <si>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</si>
  <si>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</si>
  <si>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</si>
  <si>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</si>
  <si>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</si>
  <si>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</si>
  <si>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</si>
  <si>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</si>
  <si>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</si>
  <si>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</si>
  <si>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</si>
  <si>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</si>
  <si>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</si>
  <si>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</si>
  <si>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</si>
  <si>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</si>
  <si>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</si>
  <si>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</si>
  <si>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</si>
  <si>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</si>
  <si>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</si>
  <si>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</si>
  <si>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</si>
  <si>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</si>
  <si>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</si>
  <si>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</si>
  <si>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</si>
  <si>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</si>
  <si>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</si>
  <si>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</si>
  <si>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</si>
  <si>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</si>
  <si>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</si>
  <si>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</si>
  <si>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</si>
  <si>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</si>
  <si>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</si>
  <si>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</si>
  <si>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</si>
  <si>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</si>
  <si>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</si>
  <si>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</si>
  <si>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</si>
  <si>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</si>
  <si>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</si>
  <si>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</si>
  <si>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</si>
  <si>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</si>
  <si>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</si>
  <si>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</si>
  <si>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</si>
  <si>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</si>
  <si>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</si>
  <si>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</si>
  <si>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Nguyễn Hồng Phương</t>
  </si>
  <si>
    <t>Nguyễn Hồng Quân</t>
  </si>
  <si>
    <t>Trần Thị Thanh Tâm</t>
  </si>
  <si>
    <t>Phạm Xuân Khoa</t>
  </si>
  <si>
    <t>Nguyễn Thị Kim Xuân</t>
  </si>
  <si>
    <t>Lê Sỹ Công</t>
  </si>
  <si>
    <t>Nguyễn Kim Quang</t>
  </si>
  <si>
    <t>Nguyễn Đình Hạnh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</si>
  <si>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</si>
  <si>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</si>
  <si>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</si>
  <si>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</si>
  <si>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</si>
  <si>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</si>
  <si>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Phùng Ngọc Sơn</t>
  </si>
  <si>
    <t>Quách Công Sử</t>
  </si>
  <si>
    <t>Phạm Trung Hiếu</t>
  </si>
  <si>
    <t>Lê Ngọc Kiên</t>
  </si>
  <si>
    <t>Đỗ Thành Trung</t>
  </si>
  <si>
    <t>Nguyễn Thị Quỳnh Trâm</t>
  </si>
  <si>
    <t>Thị phần PGD</t>
  </si>
  <si>
    <t>Group</t>
  </si>
  <si>
    <t>Đoàn Duy Long</t>
  </si>
  <si>
    <t>Lim Mộng Thuận</t>
  </si>
  <si>
    <t>Võ Thị Xuân Trang</t>
  </si>
  <si>
    <t>Đỗ Thị Phương Nam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</si>
  <si>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</si>
  <si>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</si>
  <si>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</si>
  <si>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</si>
  <si>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</si>
  <si>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</si>
  <si>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</si>
  <si>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</si>
  <si>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</si>
  <si>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</si>
  <si>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</si>
  <si>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</si>
  <si>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</si>
  <si>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</si>
  <si>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</si>
  <si>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</si>
  <si>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</si>
  <si>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</si>
  <si>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</si>
  <si>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Võ Thành Luân</t>
  </si>
  <si>
    <t>Nguyễn Thị Thanh Hằng</t>
  </si>
  <si>
    <t>Nguyễn Thị Ngọc Trinh</t>
  </si>
  <si>
    <t>Nguyễn Tuyết Anh</t>
  </si>
  <si>
    <t>Vũ Thị Thu Thảo</t>
  </si>
  <si>
    <t>Tiêu Anh Toàn</t>
  </si>
  <si>
    <t>Lê Thị Thúy Ngà</t>
  </si>
  <si>
    <t>Phan Tuấn Chương</t>
  </si>
  <si>
    <t>Cao Thị Huệ</t>
  </si>
  <si>
    <t>Phạm Duy Khanh</t>
  </si>
  <si>
    <t>Lê Thị Thúy Anh</t>
  </si>
  <si>
    <t>Bùi Hoàng Anh</t>
  </si>
  <si>
    <t>Nguyễn Thị Thu Huyền</t>
  </si>
  <si>
    <t>Bùi Thị Thu Quỳnh</t>
  </si>
  <si>
    <t>Nguyễn Đức Long</t>
  </si>
  <si>
    <t>Phạm Thị Thanh Nga</t>
  </si>
  <si>
    <t>CG_CL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</si>
  <si>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</si>
  <si>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</si>
  <si>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</si>
  <si>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</si>
  <si>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</si>
  <si>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</si>
  <si>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</si>
  <si>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CG_LL</t>
  </si>
  <si>
    <t>Nhom Chung LL</t>
  </si>
  <si>
    <t>CG_THD</t>
  </si>
  <si>
    <t>Nhom Chung THD</t>
  </si>
  <si>
    <t>CG_TVL</t>
  </si>
  <si>
    <t>Nhom Chung TVL</t>
  </si>
  <si>
    <t>Nguyễn Thành Nhân JR</t>
  </si>
  <si>
    <t>JR</t>
  </si>
  <si>
    <t>Nguyễn Vũ Minh Trang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</si>
  <si>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</si>
  <si>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</si>
  <si>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</si>
  <si>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</si>
  <si>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</si>
  <si>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</si>
  <si>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</si>
  <si>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Nguyễn Ngọc Quang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</si>
  <si>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</si>
  <si>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</si>
  <si>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</si>
  <si>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</si>
  <si>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</si>
  <si>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</si>
  <si>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Nguyễn Thị Minh Nguyệt</t>
  </si>
  <si>
    <t>Thạch Kim Độ</t>
  </si>
  <si>
    <t>Lê Trọng Đại</t>
  </si>
  <si>
    <t>Bùi Duy Hùng</t>
  </si>
  <si>
    <t>Nguyễn Quốc Tú</t>
  </si>
  <si>
    <t>Nguyễn Tấn Phát</t>
  </si>
  <si>
    <t>Nguyễn Thị Tình</t>
  </si>
  <si>
    <t>Nguyễn Hưng</t>
  </si>
  <si>
    <t>Nguyễn Phan Huy</t>
  </si>
  <si>
    <t>Nguyễn Thị Vân</t>
  </si>
  <si>
    <t>Hà Anh Tuấn</t>
  </si>
  <si>
    <t>Hồ Ngọc Tâm</t>
  </si>
  <si>
    <t>Nguyễn Hoàng Trung</t>
  </si>
  <si>
    <t>Nguyễn Phúc Quý</t>
  </si>
  <si>
    <t>Cao Tiến Thành</t>
  </si>
  <si>
    <t>Phan Văn Tú</t>
  </si>
  <si>
    <t>Phạm Văn Hoàng</t>
  </si>
  <si>
    <t>Lê Trần Tiến</t>
  </si>
  <si>
    <t>Trần Anh Tuấn</t>
  </si>
  <si>
    <t>Kha Quang Cường</t>
  </si>
  <si>
    <t>Nguyễn Ngọc Linh</t>
  </si>
  <si>
    <t>Nguyễn Tiến Hưng</t>
  </si>
  <si>
    <t>Trần Đức Khôi</t>
  </si>
  <si>
    <t xml:space="preserve">HV        </t>
  </si>
  <si>
    <t xml:space="preserve">AE2       </t>
  </si>
  <si>
    <t xml:space="preserve">AE1       </t>
  </si>
  <si>
    <t>Lê Nguyên Quỳnh</t>
  </si>
  <si>
    <t>Trần Văn Toản</t>
  </si>
  <si>
    <t>Phụ cấp đặc biệt</t>
  </si>
  <si>
    <t>Phụ cấp vị trí</t>
  </si>
  <si>
    <t>Hoàng Đinh Trúc Vân</t>
  </si>
  <si>
    <t>Từ Minh Thiện</t>
  </si>
  <si>
    <t>Phạm Thị Diệu Thu</t>
  </si>
  <si>
    <t>Lý Minh Dũng</t>
  </si>
  <si>
    <t>Quách Minh Trí</t>
  </si>
  <si>
    <t>Đỗ Hoàng Ngọc Phượng</t>
  </si>
  <si>
    <t>Lê Nguyễn Hoàng Anh</t>
  </si>
  <si>
    <t>Nguyễn Thị Thu Thủy</t>
  </si>
  <si>
    <t>SUP2</t>
  </si>
  <si>
    <t>SUP1</t>
  </si>
  <si>
    <t>Bùi Thanh Thủy</t>
  </si>
  <si>
    <t>Nghiêm Anh Tuấn</t>
  </si>
  <si>
    <t>Nguyễn Thiên Phú</t>
  </si>
  <si>
    <t>Phụ cấp hoàn thành chỉ tiêu</t>
  </si>
  <si>
    <t>Nguyễn Đức Thọ</t>
  </si>
  <si>
    <t>Luân Thanh Phúc</t>
  </si>
  <si>
    <t>Phan Bá Vĩnh</t>
  </si>
  <si>
    <t>Đàm Văn Đạt</t>
  </si>
  <si>
    <t>Phạm Thị Lan Dung</t>
  </si>
  <si>
    <t>Lâm Ngọc Cương</t>
  </si>
  <si>
    <t>Ngô Phương Vy</t>
  </si>
  <si>
    <t>Hồ Nghĩa Hữu</t>
  </si>
  <si>
    <t>Đỗ Trương Mỹ An</t>
  </si>
  <si>
    <t>Nguyễn Thị Thùy Trang</t>
  </si>
  <si>
    <t>Trần Trung Hiếu</t>
  </si>
  <si>
    <t>Vũ Văn Đăng</t>
  </si>
  <si>
    <t>Đào Thị Lý</t>
  </si>
  <si>
    <t>Nguyễn Kim Hoàn</t>
  </si>
  <si>
    <t>Nguyễn Thị Huệ Em</t>
  </si>
  <si>
    <t>Lê Minh Quân</t>
  </si>
  <si>
    <t>Nguyễn Mai Thi</t>
  </si>
  <si>
    <t>Nguyễn Quốc Anh</t>
  </si>
  <si>
    <t>Huỳnh Minh Tuấn</t>
  </si>
  <si>
    <t>Phùng Quang Vinh</t>
  </si>
  <si>
    <t>LL1</t>
  </si>
  <si>
    <t>LL2</t>
  </si>
  <si>
    <t>Phạm Công Hòa</t>
  </si>
  <si>
    <t>Nguyễn Đức Khoa</t>
  </si>
  <si>
    <t>Nguyễn Đức Thụy My</t>
  </si>
  <si>
    <t>Võ Hoàng Trinh</t>
  </si>
  <si>
    <t>Võ Thị Thúy Lan</t>
  </si>
  <si>
    <t>Hà Văn Trung Hiếu</t>
  </si>
  <si>
    <t>Nguyễn Thị Chính</t>
  </si>
  <si>
    <t>Kiều Văn Tuấn</t>
  </si>
  <si>
    <t>Nguyễn Thị Quý</t>
  </si>
  <si>
    <t>Phạm Lan Chi</t>
  </si>
  <si>
    <t>Xa Châu Thanh Thảo</t>
  </si>
  <si>
    <t>Phạm Hải Long</t>
  </si>
  <si>
    <t>Võ Song Hoàng</t>
  </si>
  <si>
    <t>Trần Văn Bảo</t>
  </si>
  <si>
    <t>Nguyễn Thị Ánh Nguyệt</t>
  </si>
  <si>
    <t>Đặng Vương Bình</t>
  </si>
  <si>
    <t>Nguyễn Thị Hà</t>
  </si>
  <si>
    <t>Đoàn Đức Thịnh</t>
  </si>
  <si>
    <t>Đỗ Thị Hồng Vân</t>
  </si>
  <si>
    <t>Nguyễn Văn Thành</t>
  </si>
  <si>
    <t>Ninh Văn Tuấn</t>
  </si>
  <si>
    <t>Thái Khánh Hòa</t>
  </si>
  <si>
    <t>Giang Quốc Hưng</t>
  </si>
  <si>
    <t>Võ Thị Tường Vi</t>
  </si>
  <si>
    <t>Phạm Đình Thắng</t>
  </si>
  <si>
    <t>Đinh Thị Thu Thùy</t>
  </si>
  <si>
    <t>Trần Quốc Anh</t>
  </si>
  <si>
    <t>Nguyễn Thanh Sơn</t>
  </si>
  <si>
    <t>Nguyễn Thành Long</t>
  </si>
  <si>
    <t>Huỳnh Tú</t>
  </si>
  <si>
    <t>Phạm Thị Huyền Trang</t>
  </si>
  <si>
    <t>Trần Tuyết Hương</t>
  </si>
  <si>
    <t>Dương Tuấn Anh</t>
  </si>
  <si>
    <t>Nguyễn Quốc Duy</t>
  </si>
  <si>
    <t>Bùi Trọng Nghĩa</t>
  </si>
  <si>
    <t>Nguyễn Thị Phương Thảo</t>
  </si>
  <si>
    <t>Lê Đình Huy</t>
  </si>
  <si>
    <t>Nguyễn Quốc Huy</t>
  </si>
  <si>
    <t>Phạm Thị Ngọc Ly</t>
  </si>
  <si>
    <t>Nguyễn Chánh Niệm</t>
  </si>
  <si>
    <t>Trần Triệu Nhân</t>
  </si>
  <si>
    <t>Nguyễn Như Minh</t>
  </si>
  <si>
    <t>Lê Quang Anh</t>
  </si>
  <si>
    <t>Vũ Công Hoan</t>
  </si>
  <si>
    <t>Thân Xuân Nghĩa</t>
  </si>
  <si>
    <t>Phạm Kim Ngân</t>
  </si>
  <si>
    <t>Nguyễn Thúy Điệp Anh</t>
  </si>
  <si>
    <t>Lê Anh Tuấn</t>
  </si>
  <si>
    <t>Vũ Đức Minh</t>
  </si>
  <si>
    <t>Lê Thị Huyền</t>
  </si>
  <si>
    <t>Nguyễn Tuấn Vũ</t>
  </si>
  <si>
    <t>CG_LL_2</t>
  </si>
  <si>
    <t>Nhom Chung LL2</t>
  </si>
  <si>
    <t>NVT</t>
  </si>
  <si>
    <t>Huỳnh Tấn Thuế</t>
  </si>
  <si>
    <t>Dương Văn Sỹ Khiêm</t>
  </si>
  <si>
    <t>Phan Huy Tín</t>
  </si>
  <si>
    <t>Trần Thượng Hải</t>
  </si>
  <si>
    <t>Vũ Thị Bích Quyên</t>
  </si>
  <si>
    <t>Ngô Sỹ Hoàng</t>
  </si>
  <si>
    <t>Trần Thị Hiền</t>
  </si>
  <si>
    <t>Trần Thị Hải Yến</t>
  </si>
  <si>
    <t>Phạm Như Lan</t>
  </si>
  <si>
    <t>Trần Thị Lệ Thoa</t>
  </si>
  <si>
    <t>Nguyễn Phi Hùng</t>
  </si>
  <si>
    <t>CG_NVT</t>
  </si>
  <si>
    <t>Nhom Chung NVT</t>
  </si>
  <si>
    <t>Vũ Trọng Hiếu</t>
  </si>
  <si>
    <t>Nguyễn Vĩnh Thế Dũng</t>
  </si>
  <si>
    <t>Đặng Tuấn Nam</t>
  </si>
  <si>
    <t>Trần Ngọc Báu</t>
  </si>
  <si>
    <t>Nguyễn Viết Cường</t>
  </si>
  <si>
    <t>Nguyễn Chí Phi Hùng</t>
  </si>
  <si>
    <t>Nguyễn Kim Ngân</t>
  </si>
  <si>
    <t>Ngô Bá Đô</t>
  </si>
  <si>
    <t>Hồ Ngọc Tấn</t>
  </si>
  <si>
    <t>Bùi Vĩnh Thiện</t>
  </si>
  <si>
    <t>Đặng Gia Tuấn</t>
  </si>
  <si>
    <t>Phạm Ngọc Trường</t>
  </si>
  <si>
    <t>Phạm Hoàng Chiến</t>
  </si>
  <si>
    <t>Nguyễn Tấn Lộc</t>
  </si>
  <si>
    <t>Nguyễn Trọng Tiến</t>
  </si>
  <si>
    <t>Hồ Thị Khánh Hằng</t>
  </si>
  <si>
    <t>Phạm Võ Thanh Điệp</t>
  </si>
  <si>
    <t>Trịnh Thanh Long</t>
  </si>
  <si>
    <t>Phạm Bá Hữu</t>
  </si>
  <si>
    <t>Lưu Hữu Tài</t>
  </si>
  <si>
    <t>Lê Thị Xuân Anh</t>
  </si>
  <si>
    <t>Trần Văn Trí</t>
  </si>
  <si>
    <t>Hồ Tiến Lý</t>
  </si>
  <si>
    <t>Phan Thanh Hải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</si>
  <si>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</si>
  <si>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</si>
  <si>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</si>
  <si>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</si>
  <si>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</si>
  <si>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</si>
  <si>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</si>
  <si>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</si>
  <si>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Hoàng Tùng Duy</t>
  </si>
  <si>
    <t>Nguyễn Văn Phúc</t>
  </si>
  <si>
    <t>Đặng Bách Khoa</t>
  </si>
  <si>
    <t>Nguyễn Đình Sáng</t>
  </si>
  <si>
    <t>Lưu Hữu Hiệu</t>
  </si>
  <si>
    <t>Phạm Văn Thạnh</t>
  </si>
  <si>
    <t>Đào Quang Trung</t>
  </si>
  <si>
    <t>Trương Ái Nguyệt</t>
  </si>
  <si>
    <t>Nguyễn Tiến Thọ</t>
  </si>
  <si>
    <t>Phạm Hoàng Hải</t>
  </si>
  <si>
    <t>Đỗ Thanh Tùng</t>
  </si>
  <si>
    <t>Nguyễn Thị Ngọc</t>
  </si>
  <si>
    <t>Mai Thanh Huệ</t>
  </si>
  <si>
    <t>Tổng PGDR(cá nhân + nhóm)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</si>
</sst>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168" fontId="0" fillId="0" borderId="0" xfId="0" applyNumberFormat="1" applyFill="1"/>
    <xf numFmtId="165" fontId="0" fillId="0" borderId="0" xfId="1" applyNumberFormat="1" applyFont="1" applyFill="1"/>
    <xf numFmtId="4" fontId="0" fillId="0" borderId="0" xfId="1" applyNumberFormat="1" applyFont="1" applyFill="1"/>
    <xf numFmtId="167" fontId="0" fillId="0" borderId="0" xfId="1" applyNumberFormat="1" applyFont="1" applyFill="1"/>
    <xf numFmtId="3" fontId="0" fillId="0" borderId="0" xfId="1" applyNumberFormat="1" applyFont="1" applyFill="1"/>
    <xf numFmtId="3" fontId="0" fillId="0" borderId="0" xfId="0" applyNumberFormat="1" applyFill="1"/>
    <xf numFmtId="165" fontId="0" fillId="0" borderId="0" xfId="0" applyNumberFormat="1" applyFill="1"/>
    <xf numFmtId="0" fontId="0" fillId="4" borderId="0" xfId="0" applyFill="1"/>
    <xf numFmtId="0" fontId="0" fillId="5" borderId="0" xfId="0" applyFill="1"/>
    <xf numFmtId="168" fontId="0" fillId="6" borderId="0" xfId="0" applyNumberFormat="1" applyFill="1"/>
    <xf numFmtId="0" fontId="0" fillId="6" borderId="0" xfId="0" applyFill="1"/>
    <xf numFmtId="165" fontId="0" fillId="6" borderId="0" xfId="1" applyNumberFormat="1" applyFont="1" applyFill="1"/>
    <xf numFmtId="4" fontId="0" fillId="6" borderId="0" xfId="1" applyNumberFormat="1" applyFont="1" applyFill="1"/>
    <xf numFmtId="167" fontId="0" fillId="6" borderId="0" xfId="1" applyNumberFormat="1" applyFont="1" applyFill="1"/>
    <xf numFmtId="3" fontId="0" fillId="6" borderId="0" xfId="1" applyNumberFormat="1" applyFont="1" applyFill="1"/>
    <xf numFmtId="3" fontId="0" fillId="6" borderId="0" xfId="0" applyNumberFormat="1" applyFill="1"/>
    <xf numFmtId="168" fontId="0" fillId="7" borderId="0" xfId="0" applyNumberFormat="1" applyFill="1"/>
    <xf numFmtId="0" fontId="0" fillId="7" borderId="0" xfId="0" applyFill="1"/>
    <xf numFmtId="165" fontId="0" fillId="7" borderId="0" xfId="1" applyNumberFormat="1" applyFont="1" applyFill="1"/>
    <xf numFmtId="4" fontId="0" fillId="7" borderId="0" xfId="1" applyNumberFormat="1" applyFont="1" applyFill="1"/>
    <xf numFmtId="167" fontId="0" fillId="7" borderId="0" xfId="1" applyNumberFormat="1" applyFont="1" applyFill="1"/>
    <xf numFmtId="3" fontId="0" fillId="7" borderId="0" xfId="1" applyNumberFormat="1" applyFont="1" applyFill="1"/>
    <xf numFmtId="3" fontId="0" fillId="7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419"/>
  <sheetViews>
    <sheetView workbookViewId="0">
      <pane ySplit="1" topLeftCell="A10" activePane="bottomLeft" state="frozen"/>
      <selection activeCell="G1" sqref="G1"/>
      <selection pane="bottomLeft" activeCell="D343" sqref="A1:AD361"/>
    </sheetView>
  </sheetViews>
  <sheetFormatPr defaultRowHeight="15" x14ac:dyDescent="0.25"/>
  <cols>
    <col min="1" max="1" width="9.140625" style="20" customWidth="1"/>
    <col min="2" max="2" width="5.42578125" customWidth="1"/>
    <col min="3" max="3" width="7.28515625" customWidth="1"/>
    <col min="4" max="4" width="5.140625" customWidth="1"/>
    <col min="5" max="5" width="4.7109375" customWidth="1"/>
    <col min="6" max="6" width="26.42578125" customWidth="1"/>
    <col min="7" max="7" width="16.28515625" customWidth="1"/>
    <col min="8" max="8" width="15.28515625" customWidth="1"/>
    <col min="9" max="9" width="16.28515625" customWidth="1"/>
    <col min="10" max="11" width="12.5703125" customWidth="1"/>
    <col min="12" max="12" width="12.5703125" bestFit="1" customWidth="1"/>
    <col min="13" max="13" width="12.5703125" customWidth="1"/>
    <col min="14" max="14" width="11.5703125" customWidth="1"/>
    <col min="15" max="15" width="12.5703125" customWidth="1"/>
    <col min="16" max="16" width="4.5703125" style="15" customWidth="1"/>
    <col min="17" max="17" width="10.5703125" customWidth="1"/>
    <col min="18" max="18" width="5" style="1" customWidth="1"/>
    <col min="19" max="19" width="4.5703125" style="16" customWidth="1"/>
    <col min="20" max="20" width="12.5703125" customWidth="1"/>
    <col min="21" max="21" width="10.5703125" customWidth="1"/>
    <col min="22" max="22" width="14.28515625" customWidth="1"/>
    <col min="23" max="23" width="12.5703125" customWidth="1"/>
    <col min="24" max="24" width="14.28515625" customWidth="1"/>
    <col min="25" max="25" width="16.28515625" customWidth="1"/>
    <col min="26" max="26" width="15.28515625" customWidth="1"/>
    <col min="27" max="27" width="16.28515625" customWidth="1"/>
    <col min="28" max="28" width="10.140625" style="4" customWidth="1"/>
    <col min="29" max="29" width="11.140625" style="4" customWidth="1"/>
    <col min="30" max="30" width="26.42578125" customWidth="1"/>
  </cols>
  <sheetData>
    <row r="1" spans="1:30" x14ac:dyDescent="0.25">
      <c r="A1" s="19" t="s">
        <v>153</v>
      </c>
      <c r="B1" s="5" t="s">
        <v>120</v>
      </c>
      <c r="C1" s="5" t="s">
        <v>121</v>
      </c>
      <c r="D1" s="5" t="s">
        <v>122</v>
      </c>
      <c r="E1" s="5" t="s">
        <v>157</v>
      </c>
      <c r="F1" s="5" t="s">
        <v>123</v>
      </c>
      <c r="G1" s="5" t="s">
        <v>124</v>
      </c>
      <c r="H1" s="5" t="s">
        <v>125</v>
      </c>
      <c r="I1" s="5" t="s">
        <v>126</v>
      </c>
      <c r="J1" s="5" t="s">
        <v>159</v>
      </c>
      <c r="K1" s="5" t="s">
        <v>127</v>
      </c>
      <c r="L1" s="5" t="s">
        <v>128</v>
      </c>
      <c r="M1" s="5" t="s">
        <v>129</v>
      </c>
      <c r="N1" s="5" t="s">
        <v>130</v>
      </c>
      <c r="O1" s="5" t="s">
        <v>131</v>
      </c>
      <c r="P1" s="21" t="s">
        <v>160</v>
      </c>
      <c r="Q1" s="5" t="s">
        <v>161</v>
      </c>
      <c r="R1" s="9" t="s">
        <v>162</v>
      </c>
      <c r="S1" s="14" t="s">
        <v>211</v>
      </c>
      <c r="T1" s="5" t="s">
        <v>163</v>
      </c>
      <c r="U1" s="5" t="s">
        <v>132</v>
      </c>
      <c r="V1" s="5" t="s">
        <v>133</v>
      </c>
      <c r="W1" s="5" t="s">
        <v>134</v>
      </c>
      <c r="X1" s="5" t="s">
        <v>135</v>
      </c>
      <c r="Y1" s="5" t="s">
        <v>136</v>
      </c>
      <c r="Z1" s="5" t="s">
        <v>137</v>
      </c>
      <c r="AA1" s="5" t="s">
        <v>138</v>
      </c>
      <c r="AB1" s="17" t="s">
        <v>164</v>
      </c>
      <c r="AC1" s="17" t="s">
        <v>154</v>
      </c>
      <c r="AD1" s="5" t="s">
        <v>139</v>
      </c>
    </row>
    <row r="2" spans="1:30" hidden="1" x14ac:dyDescent="0.25">
      <c r="A2" s="20">
        <v>8</v>
      </c>
      <c r="B2" t="s">
        <v>0</v>
      </c>
      <c r="C2" t="s">
        <v>1</v>
      </c>
      <c r="D2" t="s">
        <v>2</v>
      </c>
      <c r="E2" t="s">
        <v>325</v>
      </c>
      <c r="F2" t="s">
        <v>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</v>
      </c>
    </row>
    <row r="3" spans="1:30" hidden="1" x14ac:dyDescent="0.25">
      <c r="A3" s="20">
        <v>17</v>
      </c>
      <c r="B3" t="s">
        <v>155</v>
      </c>
      <c r="C3" t="s">
        <v>285</v>
      </c>
      <c r="D3" t="s">
        <v>2</v>
      </c>
      <c r="E3" t="s">
        <v>4</v>
      </c>
      <c r="F3" t="s">
        <v>5</v>
      </c>
      <c r="G3" s="2">
        <v>122471277000</v>
      </c>
      <c r="H3" s="2">
        <v>60230733000</v>
      </c>
      <c r="I3" s="2">
        <v>62240544000</v>
      </c>
      <c r="J3" s="2">
        <v>215453127</v>
      </c>
      <c r="K3" s="2">
        <v>113531455</v>
      </c>
      <c r="L3" s="2">
        <v>101921672</v>
      </c>
      <c r="M3" s="2">
        <v>166464616.19999999</v>
      </c>
      <c r="N3" s="2">
        <v>89439161.799999997</v>
      </c>
      <c r="O3" s="2">
        <v>77025454.400000006</v>
      </c>
      <c r="P3" s="15">
        <v>0.1</v>
      </c>
      <c r="Q3" s="2">
        <v>8943916.1799999997</v>
      </c>
      <c r="R3" s="13">
        <v>0.25</v>
      </c>
      <c r="S3" s="15">
        <v>0.4</v>
      </c>
      <c r="T3" s="2">
        <v>19256363.600000001</v>
      </c>
      <c r="U3" s="2">
        <v>6000000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34200279.780000001</v>
      </c>
      <c r="AD3" t="s">
        <v>43</v>
      </c>
    </row>
    <row r="4" spans="1:30" hidden="1" x14ac:dyDescent="0.25">
      <c r="A4" s="20">
        <v>23</v>
      </c>
      <c r="B4" t="s">
        <v>155</v>
      </c>
      <c r="C4" t="s">
        <v>285</v>
      </c>
      <c r="D4" t="s">
        <v>2</v>
      </c>
      <c r="E4" t="s">
        <v>4</v>
      </c>
      <c r="F4" t="s">
        <v>7</v>
      </c>
      <c r="G4" s="2">
        <v>5564359000</v>
      </c>
      <c r="H4" s="2">
        <v>5302439000</v>
      </c>
      <c r="I4" s="2">
        <v>261920000</v>
      </c>
      <c r="J4" s="2">
        <v>14735377</v>
      </c>
      <c r="K4" s="2">
        <v>13915157</v>
      </c>
      <c r="L4" s="2">
        <v>820220</v>
      </c>
      <c r="M4" s="2">
        <v>12509633.4</v>
      </c>
      <c r="N4" s="2">
        <v>11794181.4</v>
      </c>
      <c r="O4" s="2">
        <v>715452</v>
      </c>
      <c r="P4" s="15">
        <v>0</v>
      </c>
      <c r="Q4" s="2">
        <v>0</v>
      </c>
      <c r="R4" s="13">
        <v>0</v>
      </c>
      <c r="S4" s="15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0</v>
      </c>
      <c r="AD4" t="s">
        <v>6</v>
      </c>
    </row>
    <row r="5" spans="1:30" hidden="1" x14ac:dyDescent="0.25">
      <c r="A5" s="20">
        <v>30</v>
      </c>
      <c r="B5" t="s">
        <v>155</v>
      </c>
      <c r="C5" t="s">
        <v>284</v>
      </c>
      <c r="D5" t="s">
        <v>9</v>
      </c>
      <c r="E5" t="s">
        <v>10</v>
      </c>
      <c r="F5" t="s">
        <v>11</v>
      </c>
      <c r="G5" s="2">
        <v>11583614000</v>
      </c>
      <c r="H5" s="2">
        <v>0</v>
      </c>
      <c r="I5" s="2">
        <v>11583614000</v>
      </c>
      <c r="J5" s="2">
        <v>31806546</v>
      </c>
      <c r="K5" s="2">
        <v>0</v>
      </c>
      <c r="L5" s="2">
        <v>31806546</v>
      </c>
      <c r="M5" s="2">
        <v>27173100.399999999</v>
      </c>
      <c r="N5" s="2">
        <v>0</v>
      </c>
      <c r="O5" s="2">
        <v>27173100.399999999</v>
      </c>
      <c r="P5" s="15">
        <v>0.1</v>
      </c>
      <c r="Q5" s="2">
        <v>0</v>
      </c>
      <c r="R5" s="13">
        <v>0.3</v>
      </c>
      <c r="S5" s="15">
        <v>0</v>
      </c>
      <c r="T5" s="2">
        <v>8151930.1200000001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8151930.1200000001</v>
      </c>
      <c r="AD5" t="s">
        <v>12</v>
      </c>
    </row>
    <row r="6" spans="1:30" hidden="1" x14ac:dyDescent="0.25">
      <c r="A6" s="20">
        <v>41</v>
      </c>
      <c r="B6" t="s">
        <v>0</v>
      </c>
      <c r="C6" t="s">
        <v>1</v>
      </c>
      <c r="D6" t="s">
        <v>9</v>
      </c>
      <c r="E6" t="s">
        <v>16</v>
      </c>
      <c r="F6" t="s">
        <v>156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hidden="1" x14ac:dyDescent="0.25">
      <c r="A7" s="20">
        <v>42</v>
      </c>
      <c r="B7" t="s">
        <v>0</v>
      </c>
      <c r="C7" t="s">
        <v>1</v>
      </c>
      <c r="D7" t="s">
        <v>2</v>
      </c>
      <c r="E7" t="s">
        <v>326</v>
      </c>
      <c r="F7" t="s">
        <v>14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</v>
      </c>
    </row>
    <row r="8" spans="1:30" hidden="1" x14ac:dyDescent="0.25">
      <c r="A8" s="20">
        <v>44</v>
      </c>
      <c r="B8" t="s">
        <v>0</v>
      </c>
      <c r="C8" t="s">
        <v>1</v>
      </c>
      <c r="D8" t="s">
        <v>2</v>
      </c>
      <c r="E8" t="s">
        <v>8</v>
      </c>
      <c r="F8" t="s">
        <v>15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</v>
      </c>
    </row>
    <row r="9" spans="1:30" hidden="1" x14ac:dyDescent="0.25">
      <c r="A9" s="20">
        <v>51</v>
      </c>
      <c r="B9" t="s">
        <v>0</v>
      </c>
      <c r="C9" t="s">
        <v>1</v>
      </c>
      <c r="D9" t="s">
        <v>9</v>
      </c>
      <c r="E9" t="s">
        <v>16</v>
      </c>
      <c r="F9" t="s">
        <v>17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</v>
      </c>
    </row>
    <row r="10" spans="1:30" x14ac:dyDescent="0.25">
      <c r="A10" s="20">
        <v>57</v>
      </c>
      <c r="B10" t="s">
        <v>13</v>
      </c>
      <c r="C10" t="s">
        <v>285</v>
      </c>
      <c r="D10" t="s">
        <v>9</v>
      </c>
      <c r="E10" t="s">
        <v>16</v>
      </c>
      <c r="F10" t="s">
        <v>18</v>
      </c>
      <c r="G10" s="2">
        <v>21870513000</v>
      </c>
      <c r="H10" s="2">
        <v>0</v>
      </c>
      <c r="I10" s="2">
        <v>21870513000</v>
      </c>
      <c r="J10" s="2">
        <v>53313115</v>
      </c>
      <c r="K10" s="2">
        <v>0</v>
      </c>
      <c r="L10" s="2">
        <v>53313115</v>
      </c>
      <c r="M10" s="2">
        <v>44564909.799999997</v>
      </c>
      <c r="N10" s="2">
        <v>0</v>
      </c>
      <c r="O10" s="2">
        <v>44564909.799999997</v>
      </c>
      <c r="P10" s="15">
        <v>0.1</v>
      </c>
      <c r="Q10" s="2">
        <v>0</v>
      </c>
      <c r="R10" s="13">
        <v>0.15</v>
      </c>
      <c r="S10" s="15">
        <v>0</v>
      </c>
      <c r="T10" s="2">
        <v>6684736.4699999997</v>
      </c>
      <c r="U10" s="2">
        <v>0</v>
      </c>
      <c r="V10" s="2">
        <v>482531584.68000001</v>
      </c>
      <c r="W10" s="2">
        <v>0</v>
      </c>
      <c r="X10" s="2">
        <v>482531584.68000001</v>
      </c>
      <c r="Y10" s="2">
        <v>327075043300</v>
      </c>
      <c r="Z10" s="2">
        <v>0</v>
      </c>
      <c r="AA10" s="2">
        <v>327075043300</v>
      </c>
      <c r="AB10" s="18">
        <v>19301263.387200002</v>
      </c>
      <c r="AC10" s="4">
        <v>25985999.8572</v>
      </c>
      <c r="AD10" t="s">
        <v>17</v>
      </c>
    </row>
    <row r="11" spans="1:30" hidden="1" x14ac:dyDescent="0.25">
      <c r="A11" s="20">
        <v>58</v>
      </c>
      <c r="B11" t="s">
        <v>155</v>
      </c>
      <c r="C11" t="s">
        <v>285</v>
      </c>
      <c r="D11" t="s">
        <v>9</v>
      </c>
      <c r="E11" t="s">
        <v>16</v>
      </c>
      <c r="F11" t="s">
        <v>19</v>
      </c>
      <c r="G11" s="2">
        <v>59518050000</v>
      </c>
      <c r="H11" s="2">
        <v>0</v>
      </c>
      <c r="I11" s="2">
        <v>59518050000</v>
      </c>
      <c r="J11" s="2">
        <v>134637121</v>
      </c>
      <c r="K11" s="2">
        <v>0</v>
      </c>
      <c r="L11" s="2">
        <v>134637121</v>
      </c>
      <c r="M11" s="2">
        <v>110829901</v>
      </c>
      <c r="N11" s="2">
        <v>0</v>
      </c>
      <c r="O11" s="2">
        <v>110829901</v>
      </c>
      <c r="P11" s="15">
        <v>0.1</v>
      </c>
      <c r="Q11" s="2">
        <v>0</v>
      </c>
      <c r="R11" s="13">
        <v>0.25</v>
      </c>
      <c r="S11" s="15">
        <v>0</v>
      </c>
      <c r="T11" s="2">
        <v>27707475.25</v>
      </c>
      <c r="U11" s="2">
        <v>5000000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32707475.25</v>
      </c>
      <c r="AD11" t="s">
        <v>20</v>
      </c>
    </row>
    <row r="12" spans="1:30" hidden="1" x14ac:dyDescent="0.25">
      <c r="A12" s="20">
        <v>62</v>
      </c>
      <c r="B12" t="s">
        <v>155</v>
      </c>
      <c r="C12" t="s">
        <v>284</v>
      </c>
      <c r="D12" t="s">
        <v>9</v>
      </c>
      <c r="E12" t="s">
        <v>16</v>
      </c>
      <c r="F12" t="s">
        <v>21</v>
      </c>
      <c r="G12" s="2">
        <v>5298501000</v>
      </c>
      <c r="H12" s="2">
        <v>0</v>
      </c>
      <c r="I12" s="2">
        <v>5298501000</v>
      </c>
      <c r="J12" s="2">
        <v>11461255</v>
      </c>
      <c r="K12" s="2">
        <v>0</v>
      </c>
      <c r="L12" s="2">
        <v>11461255</v>
      </c>
      <c r="M12" s="2">
        <v>9341854.5999999996</v>
      </c>
      <c r="N12" s="2">
        <v>0</v>
      </c>
      <c r="O12" s="2">
        <v>9341854.5999999996</v>
      </c>
      <c r="P12" s="15">
        <v>0.1</v>
      </c>
      <c r="Q12" s="2">
        <v>0</v>
      </c>
      <c r="R12" s="13">
        <v>0.3</v>
      </c>
      <c r="S12" s="15">
        <v>0</v>
      </c>
      <c r="T12" s="2">
        <v>2802556.38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2802556.38</v>
      </c>
      <c r="AD12" t="s">
        <v>25</v>
      </c>
    </row>
    <row r="13" spans="1:30" hidden="1" x14ac:dyDescent="0.25">
      <c r="A13" s="20">
        <v>63</v>
      </c>
      <c r="B13" t="s">
        <v>0</v>
      </c>
      <c r="C13" t="s">
        <v>1</v>
      </c>
      <c r="D13" t="s">
        <v>2</v>
      </c>
      <c r="E13" t="s">
        <v>4</v>
      </c>
      <c r="F13" t="s">
        <v>22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</v>
      </c>
    </row>
    <row r="14" spans="1:30" hidden="1" x14ac:dyDescent="0.25">
      <c r="A14" s="20">
        <v>66</v>
      </c>
      <c r="B14" t="s">
        <v>155</v>
      </c>
      <c r="C14" t="s">
        <v>285</v>
      </c>
      <c r="D14" t="s">
        <v>2</v>
      </c>
      <c r="E14" t="s">
        <v>4</v>
      </c>
      <c r="F14" t="s">
        <v>23</v>
      </c>
      <c r="G14" s="2">
        <v>23265570200</v>
      </c>
      <c r="H14" s="2">
        <v>9720799000</v>
      </c>
      <c r="I14" s="2">
        <v>13544771200</v>
      </c>
      <c r="J14" s="2">
        <v>62513138</v>
      </c>
      <c r="K14" s="2">
        <v>28449565</v>
      </c>
      <c r="L14" s="2">
        <v>34063573</v>
      </c>
      <c r="M14" s="2">
        <v>53206909.920000002</v>
      </c>
      <c r="N14" s="2">
        <v>24561245.399999999</v>
      </c>
      <c r="O14" s="2">
        <v>28645664.52</v>
      </c>
      <c r="P14" s="15">
        <v>0.1</v>
      </c>
      <c r="Q14" s="2">
        <v>2456124.54</v>
      </c>
      <c r="R14" s="13">
        <v>0.15</v>
      </c>
      <c r="S14" s="15">
        <v>0</v>
      </c>
      <c r="T14" s="2">
        <v>4296849.6780000003</v>
      </c>
      <c r="U14" s="2">
        <v>3000000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9752974.2180000003</v>
      </c>
      <c r="AD14" t="s">
        <v>6</v>
      </c>
    </row>
    <row r="15" spans="1:30" hidden="1" x14ac:dyDescent="0.25">
      <c r="A15" s="20">
        <v>69</v>
      </c>
      <c r="B15" t="s">
        <v>155</v>
      </c>
      <c r="C15" t="s">
        <v>285</v>
      </c>
      <c r="D15" t="s">
        <v>2</v>
      </c>
      <c r="E15" t="s">
        <v>4</v>
      </c>
      <c r="F15" t="s">
        <v>311</v>
      </c>
      <c r="G15" s="2">
        <v>41845592000</v>
      </c>
      <c r="H15" s="2">
        <v>15675951000</v>
      </c>
      <c r="I15" s="2">
        <v>26169641000</v>
      </c>
      <c r="J15" s="2">
        <v>102781515</v>
      </c>
      <c r="K15" s="2">
        <v>43523986</v>
      </c>
      <c r="L15" s="2">
        <v>59257529</v>
      </c>
      <c r="M15" s="2">
        <v>86043278.200000003</v>
      </c>
      <c r="N15" s="2">
        <v>37253605.600000001</v>
      </c>
      <c r="O15" s="2">
        <v>48789672.600000001</v>
      </c>
      <c r="P15" s="15">
        <v>0.1</v>
      </c>
      <c r="Q15" s="2">
        <v>3725360.56</v>
      </c>
      <c r="R15" s="13">
        <v>0.2</v>
      </c>
      <c r="S15" s="15">
        <v>0</v>
      </c>
      <c r="T15" s="2">
        <v>9757934.5199999996</v>
      </c>
      <c r="U15" s="2">
        <v>4000000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18">
        <v>0</v>
      </c>
      <c r="AC15" s="4">
        <v>17483295.079999998</v>
      </c>
      <c r="AD15" t="s">
        <v>228</v>
      </c>
    </row>
    <row r="16" spans="1:30" x14ac:dyDescent="0.25">
      <c r="A16" s="20">
        <v>71</v>
      </c>
      <c r="B16" t="s">
        <v>13</v>
      </c>
      <c r="C16" t="s">
        <v>285</v>
      </c>
      <c r="D16" t="s">
        <v>9</v>
      </c>
      <c r="E16" t="s">
        <v>16</v>
      </c>
      <c r="F16" t="s">
        <v>25</v>
      </c>
      <c r="G16" s="2">
        <v>54031649200</v>
      </c>
      <c r="H16" s="2">
        <v>0</v>
      </c>
      <c r="I16" s="2">
        <v>54031649200</v>
      </c>
      <c r="J16" s="2">
        <v>97197655</v>
      </c>
      <c r="K16" s="2">
        <v>0</v>
      </c>
      <c r="L16" s="2">
        <v>97197655</v>
      </c>
      <c r="M16" s="2">
        <v>75584995.319999993</v>
      </c>
      <c r="N16" s="2">
        <v>0</v>
      </c>
      <c r="O16" s="2">
        <v>75584995.319999993</v>
      </c>
      <c r="P16" s="15">
        <v>0.1</v>
      </c>
      <c r="Q16" s="2">
        <v>0</v>
      </c>
      <c r="R16" s="13">
        <v>0.2</v>
      </c>
      <c r="S16" s="15">
        <v>0</v>
      </c>
      <c r="T16" s="2">
        <v>15116999.063999999</v>
      </c>
      <c r="U16" s="2">
        <v>0</v>
      </c>
      <c r="V16" s="2">
        <v>348907541.80000001</v>
      </c>
      <c r="W16" s="2">
        <v>0</v>
      </c>
      <c r="X16" s="2">
        <v>348907541.80000001</v>
      </c>
      <c r="Y16" s="2">
        <v>219004463000</v>
      </c>
      <c r="Z16" s="2">
        <v>0</v>
      </c>
      <c r="AA16" s="2">
        <v>219004463000</v>
      </c>
      <c r="AB16" s="18">
        <v>13956301.672</v>
      </c>
      <c r="AC16" s="4">
        <v>29073300.736000001</v>
      </c>
      <c r="AD16" t="s">
        <v>17</v>
      </c>
    </row>
    <row r="17" spans="1:30" hidden="1" x14ac:dyDescent="0.25">
      <c r="A17" s="20">
        <v>116</v>
      </c>
      <c r="B17" t="s">
        <v>155</v>
      </c>
      <c r="C17" t="s">
        <v>285</v>
      </c>
      <c r="D17" t="s">
        <v>2</v>
      </c>
      <c r="E17" t="s">
        <v>8</v>
      </c>
      <c r="F17" t="s">
        <v>26</v>
      </c>
      <c r="G17" s="2">
        <v>39590529000</v>
      </c>
      <c r="H17" s="2">
        <v>2712810000</v>
      </c>
      <c r="I17" s="2">
        <v>36877719000</v>
      </c>
      <c r="J17" s="2">
        <v>81747975</v>
      </c>
      <c r="K17" s="2">
        <v>8926328</v>
      </c>
      <c r="L17" s="2">
        <v>72821647</v>
      </c>
      <c r="M17" s="2">
        <v>65911763.399999999</v>
      </c>
      <c r="N17" s="2">
        <v>7841204</v>
      </c>
      <c r="O17" s="2">
        <v>58070559.399999999</v>
      </c>
      <c r="P17" s="15">
        <v>0.1</v>
      </c>
      <c r="Q17" s="2">
        <v>784120.4</v>
      </c>
      <c r="R17" s="13">
        <v>0.2</v>
      </c>
      <c r="S17" s="15">
        <v>0</v>
      </c>
      <c r="T17" s="2">
        <v>11614111.880000001</v>
      </c>
      <c r="U17" s="2">
        <v>4000000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16398232.279999999</v>
      </c>
      <c r="AD17" t="s">
        <v>44</v>
      </c>
    </row>
    <row r="18" spans="1:30" hidden="1" x14ac:dyDescent="0.25">
      <c r="A18" s="20">
        <v>123</v>
      </c>
      <c r="B18" t="s">
        <v>155</v>
      </c>
      <c r="C18" t="s">
        <v>285</v>
      </c>
      <c r="D18" t="s">
        <v>9</v>
      </c>
      <c r="E18" t="s">
        <v>16</v>
      </c>
      <c r="F18" t="s">
        <v>27</v>
      </c>
      <c r="G18" s="2">
        <v>91100519000</v>
      </c>
      <c r="H18" s="2">
        <v>0</v>
      </c>
      <c r="I18" s="2">
        <v>91100519000</v>
      </c>
      <c r="J18" s="2">
        <v>215381187</v>
      </c>
      <c r="K18" s="2">
        <v>0</v>
      </c>
      <c r="L18" s="2">
        <v>215381187</v>
      </c>
      <c r="M18" s="2">
        <v>178940979.40000001</v>
      </c>
      <c r="N18" s="2">
        <v>0</v>
      </c>
      <c r="O18" s="2">
        <v>178940979.40000001</v>
      </c>
      <c r="P18" s="15">
        <v>0.1</v>
      </c>
      <c r="Q18" s="2">
        <v>0</v>
      </c>
      <c r="R18" s="13">
        <v>0.25</v>
      </c>
      <c r="S18" s="15">
        <v>0.4</v>
      </c>
      <c r="T18" s="2">
        <v>49076391.759999998</v>
      </c>
      <c r="U18" s="2">
        <v>6000000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18">
        <v>0</v>
      </c>
      <c r="AC18" s="4">
        <v>55076391.759999998</v>
      </c>
      <c r="AD18" t="s">
        <v>20</v>
      </c>
    </row>
    <row r="19" spans="1:30" x14ac:dyDescent="0.25">
      <c r="A19" s="20">
        <v>135</v>
      </c>
      <c r="B19" t="s">
        <v>13</v>
      </c>
      <c r="C19" t="s">
        <v>285</v>
      </c>
      <c r="D19" t="s">
        <v>9</v>
      </c>
      <c r="E19" t="s">
        <v>28</v>
      </c>
      <c r="F19" t="s">
        <v>29</v>
      </c>
      <c r="G19" s="2">
        <v>12493855000</v>
      </c>
      <c r="H19" s="2">
        <v>0</v>
      </c>
      <c r="I19" s="2">
        <v>12493855000</v>
      </c>
      <c r="J19" s="2">
        <v>28488782</v>
      </c>
      <c r="K19" s="2">
        <v>0</v>
      </c>
      <c r="L19" s="2">
        <v>28488782</v>
      </c>
      <c r="M19" s="2">
        <v>23491240</v>
      </c>
      <c r="N19" s="2">
        <v>0</v>
      </c>
      <c r="O19" s="2">
        <v>23491240</v>
      </c>
      <c r="P19" s="15">
        <v>0.1</v>
      </c>
      <c r="Q19" s="2">
        <v>0</v>
      </c>
      <c r="R19" s="13">
        <v>0.1</v>
      </c>
      <c r="S19" s="15">
        <v>0</v>
      </c>
      <c r="T19" s="2">
        <v>2349124</v>
      </c>
      <c r="U19" s="2">
        <v>0</v>
      </c>
      <c r="V19" s="2">
        <v>264662754.59999999</v>
      </c>
      <c r="W19" s="2">
        <v>0</v>
      </c>
      <c r="X19" s="2">
        <v>264662754.59999999</v>
      </c>
      <c r="Y19" s="2">
        <v>159076683500</v>
      </c>
      <c r="Z19" s="2">
        <v>0</v>
      </c>
      <c r="AA19" s="2">
        <v>159076683500</v>
      </c>
      <c r="AB19" s="18">
        <v>10586510.184</v>
      </c>
      <c r="AC19" s="4">
        <v>12935634.184</v>
      </c>
      <c r="AD19" t="s">
        <v>30</v>
      </c>
    </row>
    <row r="20" spans="1:30" hidden="1" x14ac:dyDescent="0.25">
      <c r="A20" s="20">
        <v>136</v>
      </c>
      <c r="B20" t="s">
        <v>0</v>
      </c>
      <c r="C20" t="s">
        <v>1</v>
      </c>
      <c r="D20" t="s">
        <v>9</v>
      </c>
      <c r="E20" t="s">
        <v>10</v>
      </c>
      <c r="F20" t="s">
        <v>12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15">
        <v>0</v>
      </c>
      <c r="Q20" s="2">
        <v>0</v>
      </c>
      <c r="R20" s="13">
        <v>0</v>
      </c>
      <c r="S20" s="15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8">
        <v>0</v>
      </c>
      <c r="AC20" s="4">
        <v>0</v>
      </c>
      <c r="AD20" t="s">
        <v>1</v>
      </c>
    </row>
    <row r="21" spans="1:30" x14ac:dyDescent="0.25">
      <c r="A21" s="20">
        <v>146</v>
      </c>
      <c r="B21" t="s">
        <v>13</v>
      </c>
      <c r="C21" t="s">
        <v>285</v>
      </c>
      <c r="D21" t="s">
        <v>9</v>
      </c>
      <c r="E21" t="s">
        <v>28</v>
      </c>
      <c r="F21" t="s">
        <v>24</v>
      </c>
      <c r="G21" s="2">
        <v>59986266000</v>
      </c>
      <c r="H21" s="2">
        <v>0</v>
      </c>
      <c r="I21" s="2">
        <v>59986266000</v>
      </c>
      <c r="J21" s="2">
        <v>93015087</v>
      </c>
      <c r="K21" s="2">
        <v>0</v>
      </c>
      <c r="L21" s="2">
        <v>93015087</v>
      </c>
      <c r="M21" s="2">
        <v>69020580.599999994</v>
      </c>
      <c r="N21" s="2">
        <v>0</v>
      </c>
      <c r="O21" s="2">
        <v>69020580.599999994</v>
      </c>
      <c r="P21" s="15">
        <v>0.1</v>
      </c>
      <c r="Q21" s="2">
        <v>0</v>
      </c>
      <c r="R21" s="13">
        <v>0.2</v>
      </c>
      <c r="S21" s="15">
        <v>0</v>
      </c>
      <c r="T21" s="2">
        <v>13804116.119999999</v>
      </c>
      <c r="U21" s="2">
        <v>0</v>
      </c>
      <c r="V21" s="2">
        <v>1031652981.04</v>
      </c>
      <c r="W21" s="2">
        <v>0</v>
      </c>
      <c r="X21" s="2">
        <v>1031652981.04</v>
      </c>
      <c r="Y21" s="2">
        <v>788337502400</v>
      </c>
      <c r="Z21" s="2">
        <v>0</v>
      </c>
      <c r="AA21" s="2">
        <v>788337502400</v>
      </c>
      <c r="AB21" s="18">
        <v>41266119.241599999</v>
      </c>
      <c r="AC21" s="4">
        <v>55070235.361599997</v>
      </c>
      <c r="AD21" t="s">
        <v>17</v>
      </c>
    </row>
    <row r="22" spans="1:30" hidden="1" x14ac:dyDescent="0.25">
      <c r="A22" s="20">
        <v>158</v>
      </c>
      <c r="B22" t="s">
        <v>155</v>
      </c>
      <c r="C22" t="s">
        <v>284</v>
      </c>
      <c r="D22" t="s">
        <v>9</v>
      </c>
      <c r="E22" t="s">
        <v>10</v>
      </c>
      <c r="F22" t="s">
        <v>32</v>
      </c>
      <c r="G22" s="2">
        <v>6414432000</v>
      </c>
      <c r="H22" s="2">
        <v>0</v>
      </c>
      <c r="I22" s="2">
        <v>6414432000</v>
      </c>
      <c r="J22" s="2">
        <v>10599664</v>
      </c>
      <c r="K22" s="2">
        <v>0</v>
      </c>
      <c r="L22" s="2">
        <v>10599664</v>
      </c>
      <c r="M22" s="2">
        <v>8033891.2000000002</v>
      </c>
      <c r="N22" s="2">
        <v>0</v>
      </c>
      <c r="O22" s="2">
        <v>8033891.2000000002</v>
      </c>
      <c r="P22" s="15">
        <v>0.1</v>
      </c>
      <c r="Q22" s="2">
        <v>0</v>
      </c>
      <c r="R22" s="13">
        <v>0.3</v>
      </c>
      <c r="S22" s="15">
        <v>0</v>
      </c>
      <c r="T22" s="2">
        <v>2410167.36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18">
        <v>0</v>
      </c>
      <c r="AC22" s="4">
        <v>2410167.36</v>
      </c>
      <c r="AD22" t="s">
        <v>12</v>
      </c>
    </row>
    <row r="23" spans="1:30" x14ac:dyDescent="0.25">
      <c r="A23" s="20">
        <v>162</v>
      </c>
      <c r="B23" t="s">
        <v>13</v>
      </c>
      <c r="C23" t="s">
        <v>285</v>
      </c>
      <c r="D23" t="s">
        <v>9</v>
      </c>
      <c r="E23" t="s">
        <v>28</v>
      </c>
      <c r="F23" t="s">
        <v>34</v>
      </c>
      <c r="G23" s="2">
        <v>6179360000</v>
      </c>
      <c r="H23" s="2">
        <v>0</v>
      </c>
      <c r="I23" s="2">
        <v>6179360000</v>
      </c>
      <c r="J23" s="2">
        <v>18551535</v>
      </c>
      <c r="K23" s="2">
        <v>0</v>
      </c>
      <c r="L23" s="2">
        <v>18551535</v>
      </c>
      <c r="M23" s="2">
        <v>16079791</v>
      </c>
      <c r="N23" s="2">
        <v>0</v>
      </c>
      <c r="O23" s="2">
        <v>16079791</v>
      </c>
      <c r="P23" s="15">
        <v>0.1</v>
      </c>
      <c r="Q23" s="2">
        <v>0</v>
      </c>
      <c r="R23" s="13">
        <v>0.1</v>
      </c>
      <c r="S23" s="15">
        <v>0</v>
      </c>
      <c r="T23" s="2">
        <v>1607979.1</v>
      </c>
      <c r="U23" s="2">
        <v>0</v>
      </c>
      <c r="V23" s="2">
        <v>376269044.04000002</v>
      </c>
      <c r="W23" s="2">
        <v>0</v>
      </c>
      <c r="X23" s="2">
        <v>376269044.04000002</v>
      </c>
      <c r="Y23" s="2">
        <v>207352629900</v>
      </c>
      <c r="Z23" s="2">
        <v>0</v>
      </c>
      <c r="AA23" s="2">
        <v>207352629900</v>
      </c>
      <c r="AB23" s="18">
        <v>15050761.761600001</v>
      </c>
      <c r="AC23" s="4">
        <v>16658740.8616</v>
      </c>
      <c r="AD23" t="s">
        <v>30</v>
      </c>
    </row>
    <row r="24" spans="1:30" hidden="1" x14ac:dyDescent="0.25">
      <c r="A24" s="20">
        <v>168</v>
      </c>
      <c r="B24" t="s">
        <v>155</v>
      </c>
      <c r="C24" t="s">
        <v>285</v>
      </c>
      <c r="D24" t="s">
        <v>9</v>
      </c>
      <c r="E24" t="s">
        <v>10</v>
      </c>
      <c r="F24" t="s">
        <v>36</v>
      </c>
      <c r="G24" s="2">
        <v>17691784000</v>
      </c>
      <c r="H24" s="2">
        <v>0</v>
      </c>
      <c r="I24" s="2">
        <v>17691784000</v>
      </c>
      <c r="J24" s="2">
        <v>38816680</v>
      </c>
      <c r="K24" s="2">
        <v>0</v>
      </c>
      <c r="L24" s="2">
        <v>38816680</v>
      </c>
      <c r="M24" s="2">
        <v>31739966.399999999</v>
      </c>
      <c r="N24" s="2">
        <v>0</v>
      </c>
      <c r="O24" s="2">
        <v>31739966.399999999</v>
      </c>
      <c r="P24" s="15">
        <v>0.1</v>
      </c>
      <c r="Q24" s="2">
        <v>0</v>
      </c>
      <c r="R24" s="13">
        <v>0.15</v>
      </c>
      <c r="S24" s="15">
        <v>0</v>
      </c>
      <c r="T24" s="2">
        <v>4760994.96</v>
      </c>
      <c r="U24" s="2">
        <v>3000000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7760994.96</v>
      </c>
      <c r="AD24" t="s">
        <v>37</v>
      </c>
    </row>
    <row r="25" spans="1:30" hidden="1" x14ac:dyDescent="0.25">
      <c r="A25" s="20">
        <v>172</v>
      </c>
      <c r="B25" t="s">
        <v>155</v>
      </c>
      <c r="C25" t="s">
        <v>285</v>
      </c>
      <c r="D25" t="s">
        <v>9</v>
      </c>
      <c r="E25" t="s">
        <v>16</v>
      </c>
      <c r="F25" t="s">
        <v>38</v>
      </c>
      <c r="G25" s="2">
        <v>31026458300</v>
      </c>
      <c r="H25" s="2">
        <v>0</v>
      </c>
      <c r="I25" s="2">
        <v>31026458300</v>
      </c>
      <c r="J25" s="2">
        <v>77928048</v>
      </c>
      <c r="K25" s="2">
        <v>0</v>
      </c>
      <c r="L25" s="2">
        <v>77928048</v>
      </c>
      <c r="M25" s="2">
        <v>65517464.68</v>
      </c>
      <c r="N25" s="2">
        <v>0</v>
      </c>
      <c r="O25" s="2">
        <v>65517464.68</v>
      </c>
      <c r="P25" s="15">
        <v>0.1</v>
      </c>
      <c r="Q25" s="2">
        <v>0</v>
      </c>
      <c r="R25" s="13">
        <v>0.2</v>
      </c>
      <c r="S25" s="15">
        <v>0</v>
      </c>
      <c r="T25" s="2">
        <v>13103492.936000001</v>
      </c>
      <c r="U25" s="2">
        <v>4000000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17103492.936000001</v>
      </c>
      <c r="AD25" t="s">
        <v>18</v>
      </c>
    </row>
    <row r="26" spans="1:30" hidden="1" x14ac:dyDescent="0.25">
      <c r="A26" s="20">
        <v>179</v>
      </c>
      <c r="B26" t="s">
        <v>0</v>
      </c>
      <c r="C26" t="s">
        <v>1</v>
      </c>
      <c r="D26" t="s">
        <v>9</v>
      </c>
      <c r="E26" t="s">
        <v>28</v>
      </c>
      <c r="F26" t="s">
        <v>30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15">
        <v>0</v>
      </c>
      <c r="Q26" s="2">
        <v>0</v>
      </c>
      <c r="R26" s="13">
        <v>0</v>
      </c>
      <c r="S26" s="15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18">
        <v>0</v>
      </c>
      <c r="AC26" s="4">
        <v>0</v>
      </c>
      <c r="AD26" t="s">
        <v>1</v>
      </c>
    </row>
    <row r="27" spans="1:30" x14ac:dyDescent="0.25">
      <c r="A27" s="20">
        <v>201</v>
      </c>
      <c r="B27" t="s">
        <v>13</v>
      </c>
      <c r="C27" t="s">
        <v>285</v>
      </c>
      <c r="D27" t="s">
        <v>2</v>
      </c>
      <c r="E27" t="s">
        <v>8</v>
      </c>
      <c r="F27" t="s">
        <v>35</v>
      </c>
      <c r="G27" s="2">
        <v>57832553000</v>
      </c>
      <c r="H27" s="2">
        <v>15219534000</v>
      </c>
      <c r="I27" s="2">
        <v>42613019000</v>
      </c>
      <c r="J27" s="2">
        <v>111661306</v>
      </c>
      <c r="K27" s="2">
        <v>30748065</v>
      </c>
      <c r="L27" s="2">
        <v>80913241</v>
      </c>
      <c r="M27" s="2">
        <v>88528284.799999997</v>
      </c>
      <c r="N27" s="2">
        <v>24660251.399999999</v>
      </c>
      <c r="O27" s="2">
        <v>63868033.399999999</v>
      </c>
      <c r="P27" s="15">
        <v>0.1</v>
      </c>
      <c r="Q27" s="2">
        <v>2466025.14</v>
      </c>
      <c r="R27" s="13">
        <v>0.2</v>
      </c>
      <c r="S27" s="15">
        <v>0</v>
      </c>
      <c r="T27" s="2">
        <v>12773606.68</v>
      </c>
      <c r="U27" s="2">
        <v>0</v>
      </c>
      <c r="V27" s="2">
        <v>567422432.79999995</v>
      </c>
      <c r="W27" s="2">
        <v>87055640.599999994</v>
      </c>
      <c r="X27" s="2">
        <v>480366792.19999999</v>
      </c>
      <c r="Y27" s="2">
        <v>412748518000</v>
      </c>
      <c r="Z27" s="2">
        <v>63055931000</v>
      </c>
      <c r="AA27" s="2">
        <v>349692587000</v>
      </c>
      <c r="AB27" s="18">
        <v>20085228.094000001</v>
      </c>
      <c r="AC27" s="4">
        <v>35324859.913999997</v>
      </c>
      <c r="AD27" t="s">
        <v>15</v>
      </c>
    </row>
    <row r="28" spans="1:30" x14ac:dyDescent="0.25">
      <c r="A28" s="20">
        <v>202</v>
      </c>
      <c r="B28" t="s">
        <v>13</v>
      </c>
      <c r="C28" t="s">
        <v>285</v>
      </c>
      <c r="D28" t="s">
        <v>2</v>
      </c>
      <c r="E28" t="s">
        <v>4</v>
      </c>
      <c r="F28" t="s">
        <v>6</v>
      </c>
      <c r="G28" s="2">
        <v>118735261000</v>
      </c>
      <c r="H28" s="2">
        <v>38315785000</v>
      </c>
      <c r="I28" s="2">
        <v>80419476000</v>
      </c>
      <c r="J28" s="2">
        <v>212501702</v>
      </c>
      <c r="K28" s="2">
        <v>75401372</v>
      </c>
      <c r="L28" s="2">
        <v>137100330</v>
      </c>
      <c r="M28" s="2">
        <v>165007597.59999999</v>
      </c>
      <c r="N28" s="2">
        <v>60075058</v>
      </c>
      <c r="O28" s="2">
        <v>104932539.59999999</v>
      </c>
      <c r="P28" s="15">
        <v>0.1</v>
      </c>
      <c r="Q28" s="2">
        <v>6007505.7999999998</v>
      </c>
      <c r="R28" s="13">
        <v>0.25</v>
      </c>
      <c r="S28" s="15">
        <v>0.4</v>
      </c>
      <c r="T28" s="2">
        <v>26233134.899999999</v>
      </c>
      <c r="U28" s="2">
        <v>0</v>
      </c>
      <c r="V28" s="2">
        <v>626092979.72000003</v>
      </c>
      <c r="W28" s="2">
        <v>55031344.600000001</v>
      </c>
      <c r="X28" s="2">
        <v>571061635.12</v>
      </c>
      <c r="Y28" s="2">
        <v>477378658200</v>
      </c>
      <c r="Z28" s="2">
        <v>22110151000</v>
      </c>
      <c r="AA28" s="2">
        <v>455268507200</v>
      </c>
      <c r="AB28" s="18">
        <v>23392778.8508</v>
      </c>
      <c r="AC28" s="4">
        <v>55633419.550800003</v>
      </c>
      <c r="AD28" t="s">
        <v>22</v>
      </c>
    </row>
    <row r="29" spans="1:30" hidden="1" x14ac:dyDescent="0.25">
      <c r="A29" s="20">
        <v>207</v>
      </c>
      <c r="B29" t="s">
        <v>155</v>
      </c>
      <c r="C29" t="s">
        <v>285</v>
      </c>
      <c r="D29" t="s">
        <v>2</v>
      </c>
      <c r="E29" t="s">
        <v>8</v>
      </c>
      <c r="F29" t="s">
        <v>39</v>
      </c>
      <c r="G29" s="2">
        <v>49834624000</v>
      </c>
      <c r="H29" s="2">
        <v>7710424000</v>
      </c>
      <c r="I29" s="2">
        <v>42124200000</v>
      </c>
      <c r="J29" s="2">
        <v>133911596</v>
      </c>
      <c r="K29" s="2">
        <v>18980578</v>
      </c>
      <c r="L29" s="2">
        <v>114931018</v>
      </c>
      <c r="M29" s="2">
        <v>113977746.40000001</v>
      </c>
      <c r="N29" s="2">
        <v>15896408.4</v>
      </c>
      <c r="O29" s="2">
        <v>98081338</v>
      </c>
      <c r="P29" s="15">
        <v>0.1</v>
      </c>
      <c r="Q29" s="2">
        <v>1589640.84</v>
      </c>
      <c r="R29" s="13">
        <v>0.25</v>
      </c>
      <c r="S29" s="15">
        <v>0</v>
      </c>
      <c r="T29" s="2">
        <v>24520334.5</v>
      </c>
      <c r="U29" s="2">
        <v>5000000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18">
        <v>0</v>
      </c>
      <c r="AC29" s="4">
        <v>31109975.34</v>
      </c>
      <c r="AD29" t="s">
        <v>40</v>
      </c>
    </row>
    <row r="30" spans="1:30" x14ac:dyDescent="0.25">
      <c r="A30" s="20">
        <v>208</v>
      </c>
      <c r="B30" t="s">
        <v>13</v>
      </c>
      <c r="C30" t="s">
        <v>285</v>
      </c>
      <c r="D30" t="s">
        <v>2</v>
      </c>
      <c r="E30" t="s">
        <v>8</v>
      </c>
      <c r="F30" t="s">
        <v>40</v>
      </c>
      <c r="G30" s="2">
        <v>24875925000</v>
      </c>
      <c r="H30" s="2">
        <v>66400000</v>
      </c>
      <c r="I30" s="2">
        <v>24809525000</v>
      </c>
      <c r="J30" s="2">
        <v>57336490</v>
      </c>
      <c r="K30" s="2">
        <v>232400</v>
      </c>
      <c r="L30" s="2">
        <v>57104090</v>
      </c>
      <c r="M30" s="2">
        <v>47386120</v>
      </c>
      <c r="N30" s="2">
        <v>205840</v>
      </c>
      <c r="O30" s="2">
        <v>47180280</v>
      </c>
      <c r="P30" s="15">
        <v>0.1</v>
      </c>
      <c r="Q30" s="2">
        <v>20584</v>
      </c>
      <c r="R30" s="13">
        <v>0.15</v>
      </c>
      <c r="S30" s="15">
        <v>0</v>
      </c>
      <c r="T30" s="2">
        <v>7077042</v>
      </c>
      <c r="U30" s="2">
        <v>0</v>
      </c>
      <c r="V30" s="2">
        <v>351891736.83999997</v>
      </c>
      <c r="W30" s="2">
        <v>43281496.200000003</v>
      </c>
      <c r="X30" s="2">
        <v>308610240.63999999</v>
      </c>
      <c r="Y30" s="2">
        <v>158019705400</v>
      </c>
      <c r="Z30" s="2">
        <v>18326587000</v>
      </c>
      <c r="AA30" s="2">
        <v>139693118400</v>
      </c>
      <c r="AB30" s="18">
        <v>12777224.5876</v>
      </c>
      <c r="AC30" s="4">
        <v>19874850.5876</v>
      </c>
      <c r="AD30" t="s">
        <v>15</v>
      </c>
    </row>
    <row r="31" spans="1:30" x14ac:dyDescent="0.25">
      <c r="A31" s="20">
        <v>209</v>
      </c>
      <c r="B31" t="s">
        <v>13</v>
      </c>
      <c r="C31" t="s">
        <v>285</v>
      </c>
      <c r="D31" t="s">
        <v>9</v>
      </c>
      <c r="E31" t="s">
        <v>16</v>
      </c>
      <c r="F31" t="s">
        <v>20</v>
      </c>
      <c r="G31" s="2">
        <v>81794029800</v>
      </c>
      <c r="H31" s="2">
        <v>0</v>
      </c>
      <c r="I31" s="2">
        <v>81794029800</v>
      </c>
      <c r="J31" s="2">
        <v>154780024</v>
      </c>
      <c r="K31" s="2">
        <v>0</v>
      </c>
      <c r="L31" s="2">
        <v>154780024</v>
      </c>
      <c r="M31" s="2">
        <v>122062412.08</v>
      </c>
      <c r="N31" s="2">
        <v>0</v>
      </c>
      <c r="O31" s="2">
        <v>122062412.08</v>
      </c>
      <c r="P31" s="15">
        <v>0.1</v>
      </c>
      <c r="Q31" s="2">
        <v>0</v>
      </c>
      <c r="R31" s="13">
        <v>0.25</v>
      </c>
      <c r="S31" s="15">
        <v>0</v>
      </c>
      <c r="T31" s="2">
        <v>30515603.02</v>
      </c>
      <c r="U31" s="2">
        <v>0</v>
      </c>
      <c r="V31" s="2">
        <v>377381273.80000001</v>
      </c>
      <c r="W31" s="2">
        <v>0</v>
      </c>
      <c r="X31" s="2">
        <v>377381273.80000001</v>
      </c>
      <c r="Y31" s="2">
        <v>199925108000</v>
      </c>
      <c r="Z31" s="2">
        <v>0</v>
      </c>
      <c r="AA31" s="2">
        <v>199925108000</v>
      </c>
      <c r="AB31" s="18">
        <v>15095250.952</v>
      </c>
      <c r="AC31" s="4">
        <v>45610853.972000003</v>
      </c>
      <c r="AD31" t="s">
        <v>17</v>
      </c>
    </row>
    <row r="32" spans="1:30" hidden="1" x14ac:dyDescent="0.25">
      <c r="A32" s="20">
        <v>216</v>
      </c>
      <c r="B32" t="s">
        <v>155</v>
      </c>
      <c r="C32" t="s">
        <v>285</v>
      </c>
      <c r="D32" t="s">
        <v>9</v>
      </c>
      <c r="E32" t="s">
        <v>28</v>
      </c>
      <c r="F32" t="s">
        <v>41</v>
      </c>
      <c r="G32" s="2">
        <v>82689427000</v>
      </c>
      <c r="H32" s="2">
        <v>0</v>
      </c>
      <c r="I32" s="2">
        <v>82689427000</v>
      </c>
      <c r="J32" s="2">
        <v>135962356</v>
      </c>
      <c r="K32" s="2">
        <v>0</v>
      </c>
      <c r="L32" s="2">
        <v>135962356</v>
      </c>
      <c r="M32" s="2">
        <v>102886585.2</v>
      </c>
      <c r="N32" s="2">
        <v>0</v>
      </c>
      <c r="O32" s="2">
        <v>102886585.2</v>
      </c>
      <c r="P32" s="15">
        <v>0.1</v>
      </c>
      <c r="Q32" s="2">
        <v>0</v>
      </c>
      <c r="R32" s="13">
        <v>0.25</v>
      </c>
      <c r="S32" s="15">
        <v>0</v>
      </c>
      <c r="T32" s="2">
        <v>25721646.300000001</v>
      </c>
      <c r="U32" s="2">
        <v>5000000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18">
        <v>0</v>
      </c>
      <c r="AC32" s="4">
        <v>30721646.300000001</v>
      </c>
      <c r="AD32" t="s">
        <v>24</v>
      </c>
    </row>
    <row r="33" spans="1:30" hidden="1" x14ac:dyDescent="0.25">
      <c r="A33" s="20">
        <v>218</v>
      </c>
      <c r="B33" t="s">
        <v>0</v>
      </c>
      <c r="C33" t="s">
        <v>1</v>
      </c>
      <c r="D33" t="s">
        <v>2</v>
      </c>
      <c r="E33" t="s">
        <v>325</v>
      </c>
      <c r="F33" t="s">
        <v>152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15">
        <v>0</v>
      </c>
      <c r="Q33" s="2">
        <v>0</v>
      </c>
      <c r="R33" s="13">
        <v>0</v>
      </c>
      <c r="S33" s="15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0</v>
      </c>
      <c r="AD33" t="s">
        <v>1</v>
      </c>
    </row>
    <row r="34" spans="1:30" hidden="1" x14ac:dyDescent="0.25">
      <c r="A34" s="20">
        <v>219</v>
      </c>
      <c r="B34" t="s">
        <v>155</v>
      </c>
      <c r="C34" t="s">
        <v>285</v>
      </c>
      <c r="D34" t="s">
        <v>2</v>
      </c>
      <c r="E34" t="s">
        <v>4</v>
      </c>
      <c r="F34" t="s">
        <v>42</v>
      </c>
      <c r="G34" s="2">
        <v>34403534000</v>
      </c>
      <c r="H34" s="2">
        <v>6066776000</v>
      </c>
      <c r="I34" s="2">
        <v>28336758000</v>
      </c>
      <c r="J34" s="2">
        <v>80419587</v>
      </c>
      <c r="K34" s="2">
        <v>18087231</v>
      </c>
      <c r="L34" s="2">
        <v>62332356</v>
      </c>
      <c r="M34" s="2">
        <v>66658173.399999999</v>
      </c>
      <c r="N34" s="2">
        <v>15660520.6</v>
      </c>
      <c r="O34" s="2">
        <v>50997652.799999997</v>
      </c>
      <c r="P34" s="15">
        <v>0.1</v>
      </c>
      <c r="Q34" s="2">
        <v>1566052.06</v>
      </c>
      <c r="R34" s="13">
        <v>0.2</v>
      </c>
      <c r="S34" s="15">
        <v>0</v>
      </c>
      <c r="T34" s="2">
        <v>10199530.560000001</v>
      </c>
      <c r="U34" s="2">
        <v>4000000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18">
        <v>0</v>
      </c>
      <c r="AC34" s="4">
        <v>15765582.619999999</v>
      </c>
      <c r="AD34" t="s">
        <v>6</v>
      </c>
    </row>
    <row r="35" spans="1:30" x14ac:dyDescent="0.25">
      <c r="A35" s="20">
        <v>229</v>
      </c>
      <c r="B35" t="s">
        <v>13</v>
      </c>
      <c r="C35" t="s">
        <v>285</v>
      </c>
      <c r="D35" t="s">
        <v>2</v>
      </c>
      <c r="E35" t="s">
        <v>4</v>
      </c>
      <c r="F35" t="s">
        <v>43</v>
      </c>
      <c r="G35" s="2">
        <v>18384760000</v>
      </c>
      <c r="H35" s="2">
        <v>2457930000</v>
      </c>
      <c r="I35" s="2">
        <v>15926830000</v>
      </c>
      <c r="J35" s="2">
        <v>44962949</v>
      </c>
      <c r="K35" s="2">
        <v>6955442</v>
      </c>
      <c r="L35" s="2">
        <v>38007507</v>
      </c>
      <c r="M35" s="2">
        <v>37609045</v>
      </c>
      <c r="N35" s="2">
        <v>5972270</v>
      </c>
      <c r="O35" s="2">
        <v>31636775</v>
      </c>
      <c r="P35" s="15">
        <v>0.1</v>
      </c>
      <c r="Q35" s="2">
        <v>597227</v>
      </c>
      <c r="R35" s="13">
        <v>0.15</v>
      </c>
      <c r="S35" s="15">
        <v>0</v>
      </c>
      <c r="T35" s="2">
        <v>4745516.25</v>
      </c>
      <c r="U35" s="2">
        <v>0</v>
      </c>
      <c r="V35" s="2">
        <v>245678047.08000001</v>
      </c>
      <c r="W35" s="2">
        <v>110133075</v>
      </c>
      <c r="X35" s="2">
        <v>135544972.08000001</v>
      </c>
      <c r="Y35" s="2">
        <v>163886364800</v>
      </c>
      <c r="Z35" s="2">
        <v>68370985000</v>
      </c>
      <c r="AA35" s="2">
        <v>95515379800</v>
      </c>
      <c r="AB35" s="18">
        <v>6523129.6332</v>
      </c>
      <c r="AC35" s="4">
        <v>11865872.883199999</v>
      </c>
      <c r="AD35" t="s">
        <v>22</v>
      </c>
    </row>
    <row r="36" spans="1:30" x14ac:dyDescent="0.25">
      <c r="A36" s="20">
        <v>234</v>
      </c>
      <c r="B36" t="s">
        <v>13</v>
      </c>
      <c r="C36" t="s">
        <v>285</v>
      </c>
      <c r="D36" t="s">
        <v>2</v>
      </c>
      <c r="E36" t="s">
        <v>8</v>
      </c>
      <c r="F36" t="s">
        <v>44</v>
      </c>
      <c r="G36" s="2">
        <v>19870146000</v>
      </c>
      <c r="H36" s="2">
        <v>4344260000</v>
      </c>
      <c r="I36" s="2">
        <v>15525886000</v>
      </c>
      <c r="J36" s="2">
        <v>52119283</v>
      </c>
      <c r="K36" s="2">
        <v>9971599</v>
      </c>
      <c r="L36" s="2">
        <v>42147684</v>
      </c>
      <c r="M36" s="2">
        <v>44171224.600000001</v>
      </c>
      <c r="N36" s="2">
        <v>8233895</v>
      </c>
      <c r="O36" s="2">
        <v>35937329.600000001</v>
      </c>
      <c r="P36" s="15">
        <v>0.1</v>
      </c>
      <c r="Q36" s="2">
        <v>823389.5</v>
      </c>
      <c r="R36" s="13">
        <v>0.15</v>
      </c>
      <c r="S36" s="15">
        <v>0</v>
      </c>
      <c r="T36" s="2">
        <v>5390599.4400000004</v>
      </c>
      <c r="U36" s="2">
        <v>0</v>
      </c>
      <c r="V36" s="2">
        <v>420222941.31999999</v>
      </c>
      <c r="W36" s="2">
        <v>22208066.399999999</v>
      </c>
      <c r="X36" s="2">
        <v>398014874.92000002</v>
      </c>
      <c r="Y36" s="2">
        <v>262335009200</v>
      </c>
      <c r="Z36" s="2">
        <v>8840404000</v>
      </c>
      <c r="AA36" s="2">
        <v>253494605200</v>
      </c>
      <c r="AB36" s="18">
        <v>16142675.660800001</v>
      </c>
      <c r="AC36" s="4">
        <v>22356664.6008</v>
      </c>
      <c r="AD36" t="s">
        <v>15</v>
      </c>
    </row>
    <row r="37" spans="1:30" hidden="1" x14ac:dyDescent="0.25">
      <c r="A37" s="20">
        <v>265</v>
      </c>
      <c r="B37" t="s">
        <v>155</v>
      </c>
      <c r="C37" t="s">
        <v>285</v>
      </c>
      <c r="D37" t="s">
        <v>2</v>
      </c>
      <c r="E37" t="s">
        <v>8</v>
      </c>
      <c r="F37" t="s">
        <v>45</v>
      </c>
      <c r="G37" s="2">
        <v>116530111200</v>
      </c>
      <c r="H37" s="2">
        <v>2278152000</v>
      </c>
      <c r="I37" s="2">
        <v>114251959200</v>
      </c>
      <c r="J37" s="2">
        <v>182959150</v>
      </c>
      <c r="K37" s="2">
        <v>6808023</v>
      </c>
      <c r="L37" s="2">
        <v>176151127</v>
      </c>
      <c r="M37" s="2">
        <v>136347105.52000001</v>
      </c>
      <c r="N37" s="2">
        <v>5896762.2000000002</v>
      </c>
      <c r="O37" s="2">
        <v>130450343.31999999</v>
      </c>
      <c r="P37" s="15">
        <v>0.1</v>
      </c>
      <c r="Q37" s="2">
        <v>589676.22</v>
      </c>
      <c r="R37" s="13">
        <v>0.25</v>
      </c>
      <c r="S37" s="15">
        <v>0</v>
      </c>
      <c r="T37" s="2">
        <v>32612585.829999998</v>
      </c>
      <c r="U37" s="2">
        <v>5000000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18">
        <v>0</v>
      </c>
      <c r="AC37" s="4">
        <v>38202262.049999997</v>
      </c>
      <c r="AD37" t="s">
        <v>44</v>
      </c>
    </row>
    <row r="38" spans="1:30" x14ac:dyDescent="0.25">
      <c r="A38" s="20">
        <v>277</v>
      </c>
      <c r="B38" t="s">
        <v>13</v>
      </c>
      <c r="C38" t="s">
        <v>285</v>
      </c>
      <c r="D38" t="s">
        <v>2</v>
      </c>
      <c r="E38" t="s">
        <v>325</v>
      </c>
      <c r="F38" t="s">
        <v>46</v>
      </c>
      <c r="G38" s="2">
        <v>35050392000</v>
      </c>
      <c r="H38" s="2">
        <v>387050000</v>
      </c>
      <c r="I38" s="2">
        <v>34663342000</v>
      </c>
      <c r="J38" s="2">
        <v>76986160</v>
      </c>
      <c r="K38" s="2">
        <v>1291125</v>
      </c>
      <c r="L38" s="2">
        <v>75695035</v>
      </c>
      <c r="M38" s="2">
        <v>62966003.200000003</v>
      </c>
      <c r="N38" s="2">
        <v>1136305</v>
      </c>
      <c r="O38" s="2">
        <v>61829698.200000003</v>
      </c>
      <c r="P38" s="15">
        <v>0.1</v>
      </c>
      <c r="Q38" s="2">
        <v>113630.5</v>
      </c>
      <c r="R38" s="13">
        <v>0.2</v>
      </c>
      <c r="S38" s="15">
        <v>0</v>
      </c>
      <c r="T38" s="2">
        <v>12365939.640000001</v>
      </c>
      <c r="U38" s="2">
        <v>0</v>
      </c>
      <c r="V38" s="2">
        <v>352652039.07999998</v>
      </c>
      <c r="W38" s="2">
        <v>54919356.159999996</v>
      </c>
      <c r="X38" s="2">
        <v>297732682.92000002</v>
      </c>
      <c r="Y38" s="2">
        <v>233400582300</v>
      </c>
      <c r="Z38" s="2">
        <v>31292429600</v>
      </c>
      <c r="AA38" s="2">
        <v>202108152700</v>
      </c>
      <c r="AB38" s="18">
        <v>12458500.8784</v>
      </c>
      <c r="AC38" s="4">
        <v>24938071.018399999</v>
      </c>
      <c r="AD38" t="s">
        <v>3</v>
      </c>
    </row>
    <row r="39" spans="1:30" hidden="1" x14ac:dyDescent="0.25">
      <c r="A39" s="20">
        <v>280</v>
      </c>
      <c r="B39" t="s">
        <v>155</v>
      </c>
      <c r="C39" t="s">
        <v>285</v>
      </c>
      <c r="D39" t="s">
        <v>2</v>
      </c>
      <c r="E39" t="s">
        <v>326</v>
      </c>
      <c r="F39" t="s">
        <v>47</v>
      </c>
      <c r="G39" s="2">
        <v>5179140000</v>
      </c>
      <c r="H39" s="2">
        <v>347040000</v>
      </c>
      <c r="I39" s="2">
        <v>4832100000</v>
      </c>
      <c r="J39" s="2">
        <v>13234865</v>
      </c>
      <c r="K39" s="2">
        <v>1071970</v>
      </c>
      <c r="L39" s="2">
        <v>12162895</v>
      </c>
      <c r="M39" s="2">
        <v>11163209</v>
      </c>
      <c r="N39" s="2">
        <v>933154</v>
      </c>
      <c r="O39" s="2">
        <v>10230055</v>
      </c>
      <c r="P39" s="15">
        <v>0</v>
      </c>
      <c r="Q39" s="2">
        <v>0</v>
      </c>
      <c r="R39" s="13">
        <v>0</v>
      </c>
      <c r="S39" s="15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18">
        <v>0</v>
      </c>
      <c r="AC39" s="4">
        <v>0</v>
      </c>
      <c r="AD39" t="s">
        <v>94</v>
      </c>
    </row>
    <row r="40" spans="1:30" x14ac:dyDescent="0.25">
      <c r="A40" s="20">
        <v>283</v>
      </c>
      <c r="B40" t="s">
        <v>13</v>
      </c>
      <c r="C40" t="s">
        <v>285</v>
      </c>
      <c r="D40" t="s">
        <v>2</v>
      </c>
      <c r="E40" t="s">
        <v>325</v>
      </c>
      <c r="F40" t="s">
        <v>48</v>
      </c>
      <c r="G40" s="2">
        <v>23200924300</v>
      </c>
      <c r="H40" s="2">
        <v>11481207000</v>
      </c>
      <c r="I40" s="2">
        <v>11719717300</v>
      </c>
      <c r="J40" s="2">
        <v>45065168</v>
      </c>
      <c r="K40" s="2">
        <v>18029928</v>
      </c>
      <c r="L40" s="2">
        <v>27035240</v>
      </c>
      <c r="M40" s="2">
        <v>35784798.280000001</v>
      </c>
      <c r="N40" s="2">
        <v>13437445.199999999</v>
      </c>
      <c r="O40" s="2">
        <v>22347353.079999998</v>
      </c>
      <c r="P40" s="15">
        <v>0.1</v>
      </c>
      <c r="Q40" s="2">
        <v>1343744.52</v>
      </c>
      <c r="R40" s="13">
        <v>0.15</v>
      </c>
      <c r="S40" s="15">
        <v>0</v>
      </c>
      <c r="T40" s="2">
        <v>3352102.9619999998</v>
      </c>
      <c r="U40" s="2">
        <v>0</v>
      </c>
      <c r="V40" s="2">
        <v>641873387.51999998</v>
      </c>
      <c r="W40" s="2">
        <v>61976399.600000001</v>
      </c>
      <c r="X40" s="2">
        <v>579896987.91999996</v>
      </c>
      <c r="Y40" s="2">
        <v>372066803700</v>
      </c>
      <c r="Z40" s="2">
        <v>31796606000</v>
      </c>
      <c r="AA40" s="2">
        <v>340270197700</v>
      </c>
      <c r="AB40" s="18">
        <v>23815643.512800001</v>
      </c>
      <c r="AC40" s="4">
        <v>28511490.994800001</v>
      </c>
      <c r="AD40" t="s">
        <v>3</v>
      </c>
    </row>
    <row r="41" spans="1:30" x14ac:dyDescent="0.25">
      <c r="A41" s="20">
        <v>287</v>
      </c>
      <c r="B41" t="s">
        <v>13</v>
      </c>
      <c r="C41" t="s">
        <v>285</v>
      </c>
      <c r="D41" t="s">
        <v>2</v>
      </c>
      <c r="E41" t="s">
        <v>8</v>
      </c>
      <c r="F41" t="s">
        <v>49</v>
      </c>
      <c r="G41" s="2">
        <v>39010267000</v>
      </c>
      <c r="H41" s="2">
        <v>29713660000</v>
      </c>
      <c r="I41" s="2">
        <v>9296607000</v>
      </c>
      <c r="J41" s="2">
        <v>86170761</v>
      </c>
      <c r="K41" s="2">
        <v>59213454</v>
      </c>
      <c r="L41" s="2">
        <v>26957307</v>
      </c>
      <c r="M41" s="2">
        <v>70566654.200000003</v>
      </c>
      <c r="N41" s="2">
        <v>47327990</v>
      </c>
      <c r="O41" s="2">
        <v>23238664.199999999</v>
      </c>
      <c r="P41" s="15">
        <v>0.1</v>
      </c>
      <c r="Q41" s="2">
        <v>4732799</v>
      </c>
      <c r="R41" s="13">
        <v>0.2</v>
      </c>
      <c r="S41" s="15">
        <v>0</v>
      </c>
      <c r="T41" s="2">
        <v>4647732.84</v>
      </c>
      <c r="U41" s="2">
        <v>0</v>
      </c>
      <c r="V41" s="2">
        <v>704229256.60000002</v>
      </c>
      <c r="W41" s="2">
        <v>52617957</v>
      </c>
      <c r="X41" s="2">
        <v>651611299.60000002</v>
      </c>
      <c r="Y41" s="2">
        <v>555615056000</v>
      </c>
      <c r="Z41" s="2">
        <v>30372215000</v>
      </c>
      <c r="AA41" s="2">
        <v>525242841000</v>
      </c>
      <c r="AB41" s="18">
        <v>26590631.554000001</v>
      </c>
      <c r="AC41" s="4">
        <v>35971163.394000001</v>
      </c>
      <c r="AD41" t="s">
        <v>15</v>
      </c>
    </row>
    <row r="42" spans="1:30" x14ac:dyDescent="0.25">
      <c r="A42" s="20">
        <v>294</v>
      </c>
      <c r="B42" t="s">
        <v>13</v>
      </c>
      <c r="C42" t="s">
        <v>285</v>
      </c>
      <c r="D42" t="s">
        <v>2</v>
      </c>
      <c r="E42" t="s">
        <v>4</v>
      </c>
      <c r="F42" t="s">
        <v>51</v>
      </c>
      <c r="G42" s="2">
        <v>98463796000</v>
      </c>
      <c r="H42" s="2">
        <v>487648000</v>
      </c>
      <c r="I42" s="2">
        <v>97976148000</v>
      </c>
      <c r="J42" s="2">
        <v>197526563</v>
      </c>
      <c r="K42" s="2">
        <v>1517918</v>
      </c>
      <c r="L42" s="2">
        <v>196008645</v>
      </c>
      <c r="M42" s="2">
        <v>158141044.59999999</v>
      </c>
      <c r="N42" s="2">
        <v>1322858.8</v>
      </c>
      <c r="O42" s="2">
        <v>156818185.80000001</v>
      </c>
      <c r="P42" s="15">
        <v>0.1</v>
      </c>
      <c r="Q42" s="2">
        <v>132285.88</v>
      </c>
      <c r="R42" s="13">
        <v>0.25</v>
      </c>
      <c r="S42" s="15">
        <v>0.4</v>
      </c>
      <c r="T42" s="2">
        <v>40227274.32</v>
      </c>
      <c r="U42" s="2">
        <v>0</v>
      </c>
      <c r="V42" s="2">
        <v>371093590</v>
      </c>
      <c r="W42" s="2">
        <v>81258959</v>
      </c>
      <c r="X42" s="2">
        <v>289834631</v>
      </c>
      <c r="Y42" s="2">
        <v>244075400000</v>
      </c>
      <c r="Z42" s="2">
        <v>59131765000</v>
      </c>
      <c r="AA42" s="2">
        <v>184943635000</v>
      </c>
      <c r="AB42" s="18">
        <v>12405974.83</v>
      </c>
      <c r="AC42" s="4">
        <v>52765535.030000001</v>
      </c>
      <c r="AD42" t="s">
        <v>22</v>
      </c>
    </row>
    <row r="43" spans="1:30" hidden="1" x14ac:dyDescent="0.25">
      <c r="A43" s="20">
        <v>296</v>
      </c>
      <c r="B43" t="s">
        <v>155</v>
      </c>
      <c r="C43" t="s">
        <v>285</v>
      </c>
      <c r="D43" t="s">
        <v>2</v>
      </c>
      <c r="E43" t="s">
        <v>8</v>
      </c>
      <c r="F43" t="s">
        <v>52</v>
      </c>
      <c r="G43" s="2">
        <v>11952609000</v>
      </c>
      <c r="H43" s="2">
        <v>2183660000</v>
      </c>
      <c r="I43" s="2">
        <v>9768949000</v>
      </c>
      <c r="J43" s="2">
        <v>35535346</v>
      </c>
      <c r="K43" s="2">
        <v>6750986</v>
      </c>
      <c r="L43" s="2">
        <v>28784360</v>
      </c>
      <c r="M43" s="2">
        <v>30754302.399999999</v>
      </c>
      <c r="N43" s="2">
        <v>5877522</v>
      </c>
      <c r="O43" s="2">
        <v>24876780.399999999</v>
      </c>
      <c r="P43" s="15">
        <v>0.1</v>
      </c>
      <c r="Q43" s="2">
        <v>587752.19999999995</v>
      </c>
      <c r="R43" s="13">
        <v>0.15</v>
      </c>
      <c r="S43" s="15">
        <v>0</v>
      </c>
      <c r="T43" s="2">
        <v>3731517.06</v>
      </c>
      <c r="U43" s="2">
        <v>3000000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8">
        <v>0</v>
      </c>
      <c r="AC43" s="4">
        <v>7319269.2599999998</v>
      </c>
      <c r="AD43" t="s">
        <v>49</v>
      </c>
    </row>
    <row r="44" spans="1:30" x14ac:dyDescent="0.25">
      <c r="A44" s="20">
        <v>305</v>
      </c>
      <c r="B44" t="s">
        <v>13</v>
      </c>
      <c r="C44" t="s">
        <v>285</v>
      </c>
      <c r="D44" t="s">
        <v>2</v>
      </c>
      <c r="E44" t="s">
        <v>8</v>
      </c>
      <c r="F44" t="s">
        <v>53</v>
      </c>
      <c r="G44" s="2">
        <v>24271201000</v>
      </c>
      <c r="H44" s="2">
        <v>0</v>
      </c>
      <c r="I44" s="2">
        <v>24271201000</v>
      </c>
      <c r="J44" s="2">
        <v>46027031</v>
      </c>
      <c r="K44" s="2">
        <v>0</v>
      </c>
      <c r="L44" s="2">
        <v>46027031</v>
      </c>
      <c r="M44" s="2">
        <v>36318550.600000001</v>
      </c>
      <c r="N44" s="2">
        <v>0</v>
      </c>
      <c r="O44" s="2">
        <v>36318550.600000001</v>
      </c>
      <c r="P44" s="15">
        <v>0.1</v>
      </c>
      <c r="Q44" s="2">
        <v>0</v>
      </c>
      <c r="R44" s="13">
        <v>0.15</v>
      </c>
      <c r="S44" s="15">
        <v>0</v>
      </c>
      <c r="T44" s="2">
        <v>5447782.5899999999</v>
      </c>
      <c r="U44" s="2">
        <v>0</v>
      </c>
      <c r="V44" s="2">
        <v>215732504.12</v>
      </c>
      <c r="W44" s="2">
        <v>11136594.6</v>
      </c>
      <c r="X44" s="2">
        <v>204595909.52000001</v>
      </c>
      <c r="Y44" s="2">
        <v>141948792200</v>
      </c>
      <c r="Z44" s="2">
        <v>4160281000</v>
      </c>
      <c r="AA44" s="2">
        <v>137788511200</v>
      </c>
      <c r="AB44" s="18">
        <v>8295202.3267999999</v>
      </c>
      <c r="AC44" s="4">
        <v>13742984.9168</v>
      </c>
      <c r="AD44" t="s">
        <v>15</v>
      </c>
    </row>
    <row r="45" spans="1:30" hidden="1" x14ac:dyDescent="0.25">
      <c r="A45" s="20">
        <v>312</v>
      </c>
      <c r="B45" t="s">
        <v>155</v>
      </c>
      <c r="C45" t="s">
        <v>285</v>
      </c>
      <c r="D45" t="s">
        <v>2</v>
      </c>
      <c r="E45" t="s">
        <v>8</v>
      </c>
      <c r="F45" t="s">
        <v>54</v>
      </c>
      <c r="G45" s="2">
        <v>35273303000</v>
      </c>
      <c r="H45" s="2">
        <v>434571000</v>
      </c>
      <c r="I45" s="2">
        <v>34838732000</v>
      </c>
      <c r="J45" s="2">
        <v>83290566</v>
      </c>
      <c r="K45" s="2">
        <v>1367259</v>
      </c>
      <c r="L45" s="2">
        <v>81923307</v>
      </c>
      <c r="M45" s="2">
        <v>69181244.799999997</v>
      </c>
      <c r="N45" s="2">
        <v>1193430.6000000001</v>
      </c>
      <c r="O45" s="2">
        <v>67987814.200000003</v>
      </c>
      <c r="P45" s="15">
        <v>0.1</v>
      </c>
      <c r="Q45" s="2">
        <v>119343.06</v>
      </c>
      <c r="R45" s="13">
        <v>0.2</v>
      </c>
      <c r="S45" s="15">
        <v>0</v>
      </c>
      <c r="T45" s="2">
        <v>13597562.84</v>
      </c>
      <c r="U45" s="2">
        <v>4000000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17716905.899999999</v>
      </c>
      <c r="AD45" t="s">
        <v>35</v>
      </c>
    </row>
    <row r="46" spans="1:30" x14ac:dyDescent="0.25">
      <c r="A46" s="20">
        <v>317</v>
      </c>
      <c r="B46" t="s">
        <v>13</v>
      </c>
      <c r="C46" t="s">
        <v>285</v>
      </c>
      <c r="D46" t="s">
        <v>2</v>
      </c>
      <c r="E46" t="s">
        <v>8</v>
      </c>
      <c r="F46" t="s">
        <v>55</v>
      </c>
      <c r="G46" s="2">
        <v>14235762000</v>
      </c>
      <c r="H46" s="2">
        <v>6968718000</v>
      </c>
      <c r="I46" s="2">
        <v>7267044000</v>
      </c>
      <c r="J46" s="2">
        <v>39164007</v>
      </c>
      <c r="K46" s="2">
        <v>20011616</v>
      </c>
      <c r="L46" s="2">
        <v>19152391</v>
      </c>
      <c r="M46" s="2">
        <v>33469702.199999999</v>
      </c>
      <c r="N46" s="2">
        <v>17224128.800000001</v>
      </c>
      <c r="O46" s="2">
        <v>16245573.4</v>
      </c>
      <c r="P46" s="15">
        <v>0.1</v>
      </c>
      <c r="Q46" s="2">
        <v>1722412.88</v>
      </c>
      <c r="R46" s="13">
        <v>0.15</v>
      </c>
      <c r="S46" s="15">
        <v>0</v>
      </c>
      <c r="T46" s="2">
        <v>2436836.0099999998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4159248.89</v>
      </c>
      <c r="AD46" t="s">
        <v>15</v>
      </c>
    </row>
    <row r="47" spans="1:30" hidden="1" x14ac:dyDescent="0.25">
      <c r="A47" s="20">
        <v>322</v>
      </c>
      <c r="B47" t="s">
        <v>155</v>
      </c>
      <c r="C47" t="s">
        <v>285</v>
      </c>
      <c r="D47" t="s">
        <v>2</v>
      </c>
      <c r="E47" t="s">
        <v>8</v>
      </c>
      <c r="F47" t="s">
        <v>56</v>
      </c>
      <c r="G47" s="2">
        <v>14046457000</v>
      </c>
      <c r="H47" s="2">
        <v>72800000</v>
      </c>
      <c r="I47" s="2">
        <v>13973657000</v>
      </c>
      <c r="J47" s="2">
        <v>33216992</v>
      </c>
      <c r="K47" s="2">
        <v>254800</v>
      </c>
      <c r="L47" s="2">
        <v>32962192</v>
      </c>
      <c r="M47" s="2">
        <v>27598409.199999999</v>
      </c>
      <c r="N47" s="2">
        <v>225680</v>
      </c>
      <c r="O47" s="2">
        <v>27372729.199999999</v>
      </c>
      <c r="P47" s="15">
        <v>0.1</v>
      </c>
      <c r="Q47" s="2">
        <v>22568</v>
      </c>
      <c r="R47" s="13">
        <v>0.1</v>
      </c>
      <c r="S47" s="15">
        <v>0</v>
      </c>
      <c r="T47" s="2">
        <v>2737272.92</v>
      </c>
      <c r="U47" s="2">
        <v>2000000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4759840.92</v>
      </c>
      <c r="AD47" t="s">
        <v>35</v>
      </c>
    </row>
    <row r="48" spans="1:30" hidden="1" x14ac:dyDescent="0.25">
      <c r="A48" s="20">
        <v>333</v>
      </c>
      <c r="B48" t="s">
        <v>155</v>
      </c>
      <c r="C48" t="s">
        <v>285</v>
      </c>
      <c r="D48" t="s">
        <v>2</v>
      </c>
      <c r="E48" t="s">
        <v>8</v>
      </c>
      <c r="F48" t="s">
        <v>57</v>
      </c>
      <c r="G48" s="2">
        <v>13807300000</v>
      </c>
      <c r="H48" s="2">
        <v>3603565000</v>
      </c>
      <c r="I48" s="2">
        <v>10203735000</v>
      </c>
      <c r="J48" s="2">
        <v>41114766</v>
      </c>
      <c r="K48" s="2">
        <v>10649878</v>
      </c>
      <c r="L48" s="2">
        <v>30464888</v>
      </c>
      <c r="M48" s="2">
        <v>35591846</v>
      </c>
      <c r="N48" s="2">
        <v>9208452</v>
      </c>
      <c r="O48" s="2">
        <v>26383394</v>
      </c>
      <c r="P48" s="15">
        <v>0.1</v>
      </c>
      <c r="Q48" s="2">
        <v>920845.2</v>
      </c>
      <c r="R48" s="13">
        <v>0.15</v>
      </c>
      <c r="S48" s="15">
        <v>0</v>
      </c>
      <c r="T48" s="2">
        <v>3957509.1</v>
      </c>
      <c r="U48" s="2">
        <v>3000000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8">
        <v>0</v>
      </c>
      <c r="AC48" s="4">
        <v>7878354.2999999998</v>
      </c>
      <c r="AD48" t="s">
        <v>35</v>
      </c>
    </row>
    <row r="49" spans="1:30" hidden="1" x14ac:dyDescent="0.25">
      <c r="A49" s="20">
        <v>339</v>
      </c>
      <c r="B49" t="s">
        <v>155</v>
      </c>
      <c r="C49" t="s">
        <v>286</v>
      </c>
      <c r="D49" t="s">
        <v>9</v>
      </c>
      <c r="E49" t="s">
        <v>28</v>
      </c>
      <c r="F49" t="s">
        <v>58</v>
      </c>
      <c r="G49" s="2">
        <v>9943309000</v>
      </c>
      <c r="H49" s="2">
        <v>0</v>
      </c>
      <c r="I49" s="2">
        <v>9943309000</v>
      </c>
      <c r="J49" s="2">
        <v>24932353</v>
      </c>
      <c r="K49" s="2">
        <v>0</v>
      </c>
      <c r="L49" s="2">
        <v>24932353</v>
      </c>
      <c r="M49" s="2">
        <v>20955029.399999999</v>
      </c>
      <c r="N49" s="2">
        <v>0</v>
      </c>
      <c r="O49" s="2">
        <v>20955029.399999999</v>
      </c>
      <c r="P49" s="15">
        <v>0.1</v>
      </c>
      <c r="Q49" s="2">
        <v>0</v>
      </c>
      <c r="R49" s="13">
        <v>0.1</v>
      </c>
      <c r="S49" s="15">
        <v>0</v>
      </c>
      <c r="T49" s="2">
        <v>2095502.94</v>
      </c>
      <c r="U49" s="2">
        <v>3000000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5095502.9400000004</v>
      </c>
      <c r="AD49" t="s">
        <v>82</v>
      </c>
    </row>
    <row r="50" spans="1:30" hidden="1" x14ac:dyDescent="0.25">
      <c r="A50" s="20">
        <v>340</v>
      </c>
      <c r="B50" t="s">
        <v>155</v>
      </c>
      <c r="C50" t="s">
        <v>285</v>
      </c>
      <c r="D50" t="s">
        <v>9</v>
      </c>
      <c r="E50" t="s">
        <v>16</v>
      </c>
      <c r="F50" t="s">
        <v>59</v>
      </c>
      <c r="G50" s="2">
        <v>120175510400</v>
      </c>
      <c r="H50" s="2">
        <v>0</v>
      </c>
      <c r="I50" s="2">
        <v>120175510400</v>
      </c>
      <c r="J50" s="2">
        <v>242984539</v>
      </c>
      <c r="K50" s="2">
        <v>0</v>
      </c>
      <c r="L50" s="2">
        <v>242984539</v>
      </c>
      <c r="M50" s="2">
        <v>194914334.84</v>
      </c>
      <c r="N50" s="2">
        <v>0</v>
      </c>
      <c r="O50" s="2">
        <v>194914334.84</v>
      </c>
      <c r="P50" s="15">
        <v>0.1</v>
      </c>
      <c r="Q50" s="2">
        <v>0</v>
      </c>
      <c r="R50" s="13">
        <v>0.25</v>
      </c>
      <c r="S50" s="15">
        <v>0.4</v>
      </c>
      <c r="T50" s="2">
        <v>55465733.935999997</v>
      </c>
      <c r="U50" s="2">
        <v>6000000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61465733.935999997</v>
      </c>
      <c r="AD50" t="s">
        <v>33</v>
      </c>
    </row>
    <row r="51" spans="1:30" hidden="1" x14ac:dyDescent="0.25">
      <c r="A51" s="20">
        <v>344</v>
      </c>
      <c r="B51" t="s">
        <v>155</v>
      </c>
      <c r="C51" t="s">
        <v>286</v>
      </c>
      <c r="D51" t="s">
        <v>9</v>
      </c>
      <c r="E51" t="s">
        <v>28</v>
      </c>
      <c r="F51" t="s">
        <v>60</v>
      </c>
      <c r="G51" s="2">
        <v>16775557000</v>
      </c>
      <c r="H51" s="2">
        <v>0</v>
      </c>
      <c r="I51" s="2">
        <v>16775557000</v>
      </c>
      <c r="J51" s="2">
        <v>29246494</v>
      </c>
      <c r="K51" s="2">
        <v>0</v>
      </c>
      <c r="L51" s="2">
        <v>29246494</v>
      </c>
      <c r="M51" s="2">
        <v>22536271.199999999</v>
      </c>
      <c r="N51" s="2">
        <v>0</v>
      </c>
      <c r="O51" s="2">
        <v>22536271.199999999</v>
      </c>
      <c r="P51" s="15">
        <v>0.1</v>
      </c>
      <c r="Q51" s="2">
        <v>0</v>
      </c>
      <c r="R51" s="13">
        <v>0.1</v>
      </c>
      <c r="S51" s="15">
        <v>0</v>
      </c>
      <c r="T51" s="2">
        <v>2253627.12</v>
      </c>
      <c r="U51" s="2">
        <v>3000000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5253627.12</v>
      </c>
      <c r="AD51" t="s">
        <v>29</v>
      </c>
    </row>
    <row r="52" spans="1:30" hidden="1" x14ac:dyDescent="0.25">
      <c r="A52" s="20">
        <v>349</v>
      </c>
      <c r="B52" t="s">
        <v>155</v>
      </c>
      <c r="C52" t="s">
        <v>285</v>
      </c>
      <c r="D52" t="s">
        <v>9</v>
      </c>
      <c r="E52" t="s">
        <v>28</v>
      </c>
      <c r="F52" t="s">
        <v>61</v>
      </c>
      <c r="G52" s="2">
        <v>41956946000</v>
      </c>
      <c r="H52" s="2">
        <v>0</v>
      </c>
      <c r="I52" s="2">
        <v>41956946000</v>
      </c>
      <c r="J52" s="2">
        <v>74893506</v>
      </c>
      <c r="K52" s="2">
        <v>0</v>
      </c>
      <c r="L52" s="2">
        <v>74893506</v>
      </c>
      <c r="M52" s="2">
        <v>58110727.600000001</v>
      </c>
      <c r="N52" s="2">
        <v>0</v>
      </c>
      <c r="O52" s="2">
        <v>58110727.600000001</v>
      </c>
      <c r="P52" s="15">
        <v>0.1</v>
      </c>
      <c r="Q52" s="2">
        <v>0</v>
      </c>
      <c r="R52" s="13">
        <v>0.15</v>
      </c>
      <c r="S52" s="15">
        <v>0</v>
      </c>
      <c r="T52" s="2">
        <v>8716609.1400000006</v>
      </c>
      <c r="U52" s="2">
        <v>3000000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11716609.140000001</v>
      </c>
      <c r="AD52" t="s">
        <v>34</v>
      </c>
    </row>
    <row r="53" spans="1:30" hidden="1" x14ac:dyDescent="0.25">
      <c r="A53" s="20">
        <v>352</v>
      </c>
      <c r="B53" t="s">
        <v>155</v>
      </c>
      <c r="C53" t="s">
        <v>284</v>
      </c>
      <c r="D53" t="s">
        <v>9</v>
      </c>
      <c r="E53" t="s">
        <v>28</v>
      </c>
      <c r="F53" t="s">
        <v>62</v>
      </c>
      <c r="G53" s="2">
        <v>13471299900</v>
      </c>
      <c r="H53" s="2">
        <v>0</v>
      </c>
      <c r="I53" s="2">
        <v>13471299900</v>
      </c>
      <c r="J53" s="2">
        <v>36483160</v>
      </c>
      <c r="K53" s="2">
        <v>0</v>
      </c>
      <c r="L53" s="2">
        <v>36483160</v>
      </c>
      <c r="M53" s="2">
        <v>31094640.039999999</v>
      </c>
      <c r="N53" s="2">
        <v>0</v>
      </c>
      <c r="O53" s="2">
        <v>31094640.039999999</v>
      </c>
      <c r="P53" s="15">
        <v>0.1</v>
      </c>
      <c r="Q53" s="2">
        <v>0</v>
      </c>
      <c r="R53" s="13">
        <v>0.3</v>
      </c>
      <c r="S53" s="15">
        <v>0</v>
      </c>
      <c r="T53" s="2">
        <v>9328392.0120000001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9328392.0120000001</v>
      </c>
      <c r="AD53" t="s">
        <v>34</v>
      </c>
    </row>
    <row r="54" spans="1:30" hidden="1" x14ac:dyDescent="0.25">
      <c r="A54" s="20">
        <v>359</v>
      </c>
      <c r="B54" t="s">
        <v>155</v>
      </c>
      <c r="C54" t="s">
        <v>285</v>
      </c>
      <c r="D54" t="s">
        <v>9</v>
      </c>
      <c r="E54" t="s">
        <v>28</v>
      </c>
      <c r="F54" t="s">
        <v>63</v>
      </c>
      <c r="G54" s="2">
        <v>213751093600</v>
      </c>
      <c r="H54" s="2">
        <v>0</v>
      </c>
      <c r="I54" s="2">
        <v>213751093600</v>
      </c>
      <c r="J54" s="2">
        <v>332561183</v>
      </c>
      <c r="K54" s="2">
        <v>0</v>
      </c>
      <c r="L54" s="2">
        <v>332561183</v>
      </c>
      <c r="M54" s="2">
        <v>247060745.56</v>
      </c>
      <c r="N54" s="2">
        <v>0</v>
      </c>
      <c r="O54" s="2">
        <v>247060745.56</v>
      </c>
      <c r="P54" s="15">
        <v>0.1</v>
      </c>
      <c r="Q54" s="2">
        <v>0</v>
      </c>
      <c r="R54" s="13">
        <v>0.25</v>
      </c>
      <c r="S54" s="15">
        <v>0.45</v>
      </c>
      <c r="T54" s="2">
        <v>81177335.502000004</v>
      </c>
      <c r="U54" s="2">
        <v>7000000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18">
        <v>0</v>
      </c>
      <c r="AC54" s="4">
        <v>88177335.502000004</v>
      </c>
      <c r="AD54" t="s">
        <v>24</v>
      </c>
    </row>
    <row r="55" spans="1:30" hidden="1" x14ac:dyDescent="0.25">
      <c r="A55" s="20">
        <v>366</v>
      </c>
      <c r="B55" t="s">
        <v>155</v>
      </c>
      <c r="C55" t="s">
        <v>285</v>
      </c>
      <c r="D55" t="s">
        <v>9</v>
      </c>
      <c r="E55" t="s">
        <v>16</v>
      </c>
      <c r="F55" t="s">
        <v>64</v>
      </c>
      <c r="G55" s="2">
        <v>70048916000</v>
      </c>
      <c r="H55" s="2">
        <v>0</v>
      </c>
      <c r="I55" s="2">
        <v>70048916000</v>
      </c>
      <c r="J55" s="2">
        <v>128778837</v>
      </c>
      <c r="K55" s="2">
        <v>0</v>
      </c>
      <c r="L55" s="2">
        <v>128778837</v>
      </c>
      <c r="M55" s="2">
        <v>100759270.59999999</v>
      </c>
      <c r="N55" s="2">
        <v>0</v>
      </c>
      <c r="O55" s="2">
        <v>100759270.59999999</v>
      </c>
      <c r="P55" s="15">
        <v>0.1</v>
      </c>
      <c r="Q55" s="2">
        <v>0</v>
      </c>
      <c r="R55" s="13">
        <v>0.25</v>
      </c>
      <c r="S55" s="15">
        <v>0</v>
      </c>
      <c r="T55" s="2">
        <v>25189817.649999999</v>
      </c>
      <c r="U55" s="2">
        <v>5000000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8">
        <v>0</v>
      </c>
      <c r="AC55" s="4">
        <v>30189817.649999999</v>
      </c>
      <c r="AD55" t="s">
        <v>25</v>
      </c>
    </row>
    <row r="56" spans="1:30" hidden="1" x14ac:dyDescent="0.25">
      <c r="A56" s="20">
        <v>371</v>
      </c>
      <c r="B56" t="s">
        <v>155</v>
      </c>
      <c r="C56" t="s">
        <v>285</v>
      </c>
      <c r="D56" t="s">
        <v>9</v>
      </c>
      <c r="E56" t="s">
        <v>28</v>
      </c>
      <c r="F56" t="s">
        <v>65</v>
      </c>
      <c r="G56" s="2">
        <v>175125049800</v>
      </c>
      <c r="H56" s="2">
        <v>0</v>
      </c>
      <c r="I56" s="2">
        <v>175125049800</v>
      </c>
      <c r="J56" s="2">
        <v>288543814</v>
      </c>
      <c r="K56" s="2">
        <v>0</v>
      </c>
      <c r="L56" s="2">
        <v>288543814</v>
      </c>
      <c r="M56" s="2">
        <v>218493794.08000001</v>
      </c>
      <c r="N56" s="2">
        <v>0</v>
      </c>
      <c r="O56" s="2">
        <v>218493794.08000001</v>
      </c>
      <c r="P56" s="15">
        <v>0.1</v>
      </c>
      <c r="Q56" s="2">
        <v>0</v>
      </c>
      <c r="R56" s="13">
        <v>0.25</v>
      </c>
      <c r="S56" s="15">
        <v>0.4</v>
      </c>
      <c r="T56" s="2">
        <v>64897517.631999999</v>
      </c>
      <c r="U56" s="2">
        <v>6000000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8">
        <v>0</v>
      </c>
      <c r="AC56" s="4">
        <v>70897517.631999999</v>
      </c>
      <c r="AD56" t="s">
        <v>24</v>
      </c>
    </row>
    <row r="57" spans="1:30" hidden="1" x14ac:dyDescent="0.25">
      <c r="A57" s="20">
        <v>374</v>
      </c>
      <c r="B57" t="s">
        <v>155</v>
      </c>
      <c r="C57" t="s">
        <v>285</v>
      </c>
      <c r="D57" t="s">
        <v>9</v>
      </c>
      <c r="E57" t="s">
        <v>28</v>
      </c>
      <c r="F57" t="s">
        <v>66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15">
        <v>0</v>
      </c>
      <c r="Q57" s="2">
        <v>0</v>
      </c>
      <c r="R57" s="13">
        <v>0</v>
      </c>
      <c r="S57" s="15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0</v>
      </c>
      <c r="AD57" t="s">
        <v>82</v>
      </c>
    </row>
    <row r="58" spans="1:30" x14ac:dyDescent="0.25">
      <c r="A58" s="20">
        <v>380</v>
      </c>
      <c r="B58" t="s">
        <v>13</v>
      </c>
      <c r="C58" t="s">
        <v>285</v>
      </c>
      <c r="D58" t="s">
        <v>9</v>
      </c>
      <c r="E58" t="s">
        <v>10</v>
      </c>
      <c r="F58" t="s">
        <v>67</v>
      </c>
      <c r="G58" s="2">
        <v>354302000</v>
      </c>
      <c r="H58" s="2">
        <v>0</v>
      </c>
      <c r="I58" s="2">
        <v>354302000</v>
      </c>
      <c r="J58" s="2">
        <v>1139757</v>
      </c>
      <c r="K58" s="2">
        <v>0</v>
      </c>
      <c r="L58" s="2">
        <v>1139757</v>
      </c>
      <c r="M58" s="2">
        <v>998036.2</v>
      </c>
      <c r="N58" s="2">
        <v>0</v>
      </c>
      <c r="O58" s="2">
        <v>998036.2</v>
      </c>
      <c r="P58" s="15">
        <v>0</v>
      </c>
      <c r="Q58" s="2">
        <v>0</v>
      </c>
      <c r="R58" s="13">
        <v>0</v>
      </c>
      <c r="S58" s="15">
        <v>0</v>
      </c>
      <c r="T58" s="2">
        <v>0</v>
      </c>
      <c r="U58" s="2">
        <v>0</v>
      </c>
      <c r="V58" s="2">
        <v>282915549.56</v>
      </c>
      <c r="W58" s="2">
        <v>0</v>
      </c>
      <c r="X58" s="2">
        <v>282915549.56</v>
      </c>
      <c r="Y58" s="2">
        <v>185469333600</v>
      </c>
      <c r="Z58" s="2">
        <v>0</v>
      </c>
      <c r="AA58" s="2">
        <v>185469333600</v>
      </c>
      <c r="AB58" s="18">
        <v>11316621.9824</v>
      </c>
      <c r="AC58" s="4">
        <v>11316621.9824</v>
      </c>
      <c r="AD58" t="s">
        <v>68</v>
      </c>
    </row>
    <row r="59" spans="1:30" hidden="1" x14ac:dyDescent="0.25">
      <c r="A59" s="20">
        <v>381</v>
      </c>
      <c r="B59" t="s">
        <v>155</v>
      </c>
      <c r="C59" t="s">
        <v>285</v>
      </c>
      <c r="D59" t="s">
        <v>9</v>
      </c>
      <c r="E59" t="s">
        <v>10</v>
      </c>
      <c r="F59" t="s">
        <v>69</v>
      </c>
      <c r="G59" s="2">
        <v>16350611000</v>
      </c>
      <c r="H59" s="2">
        <v>0</v>
      </c>
      <c r="I59" s="2">
        <v>16350611000</v>
      </c>
      <c r="J59" s="2">
        <v>39269616</v>
      </c>
      <c r="K59" s="2">
        <v>0</v>
      </c>
      <c r="L59" s="2">
        <v>39269616</v>
      </c>
      <c r="M59" s="2">
        <v>32729371.600000001</v>
      </c>
      <c r="N59" s="2">
        <v>0</v>
      </c>
      <c r="O59" s="2">
        <v>32729371.600000001</v>
      </c>
      <c r="P59" s="15">
        <v>0.1</v>
      </c>
      <c r="Q59" s="2">
        <v>0</v>
      </c>
      <c r="R59" s="13">
        <v>0.15</v>
      </c>
      <c r="S59" s="15">
        <v>0</v>
      </c>
      <c r="T59" s="2">
        <v>4909405.74</v>
      </c>
      <c r="U59" s="2">
        <v>3000000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7909405.7400000002</v>
      </c>
      <c r="AD59" t="s">
        <v>199</v>
      </c>
    </row>
    <row r="60" spans="1:30" hidden="1" x14ac:dyDescent="0.25">
      <c r="A60" s="20">
        <v>388</v>
      </c>
      <c r="B60" t="s">
        <v>155</v>
      </c>
      <c r="C60" t="s">
        <v>285</v>
      </c>
      <c r="D60" t="s">
        <v>9</v>
      </c>
      <c r="E60" t="s">
        <v>16</v>
      </c>
      <c r="F60" t="s">
        <v>71</v>
      </c>
      <c r="G60" s="2">
        <v>13018923000</v>
      </c>
      <c r="H60" s="2">
        <v>0</v>
      </c>
      <c r="I60" s="2">
        <v>13018923000</v>
      </c>
      <c r="J60" s="2">
        <v>34691422</v>
      </c>
      <c r="K60" s="2">
        <v>0</v>
      </c>
      <c r="L60" s="2">
        <v>34691422</v>
      </c>
      <c r="M60" s="2">
        <v>29483852.800000001</v>
      </c>
      <c r="N60" s="2">
        <v>0</v>
      </c>
      <c r="O60" s="2">
        <v>29483852.800000001</v>
      </c>
      <c r="P60" s="15">
        <v>0.1</v>
      </c>
      <c r="Q60" s="2">
        <v>0</v>
      </c>
      <c r="R60" s="13">
        <v>0.1</v>
      </c>
      <c r="S60" s="15">
        <v>0</v>
      </c>
      <c r="T60" s="2">
        <v>2948385.28</v>
      </c>
      <c r="U60" s="2">
        <v>2000000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4948385.28</v>
      </c>
      <c r="AD60" t="s">
        <v>25</v>
      </c>
    </row>
    <row r="61" spans="1:30" hidden="1" x14ac:dyDescent="0.25">
      <c r="A61" s="20">
        <v>389</v>
      </c>
      <c r="B61" t="s">
        <v>155</v>
      </c>
      <c r="C61" t="s">
        <v>284</v>
      </c>
      <c r="D61" t="s">
        <v>9</v>
      </c>
      <c r="E61" t="s">
        <v>16</v>
      </c>
      <c r="F61" t="s">
        <v>72</v>
      </c>
      <c r="G61" s="2">
        <v>16945041000</v>
      </c>
      <c r="H61" s="2">
        <v>0</v>
      </c>
      <c r="I61" s="2">
        <v>16945041000</v>
      </c>
      <c r="J61" s="2">
        <v>36623378</v>
      </c>
      <c r="K61" s="2">
        <v>0</v>
      </c>
      <c r="L61" s="2">
        <v>36623378</v>
      </c>
      <c r="M61" s="2">
        <v>29845361.600000001</v>
      </c>
      <c r="N61" s="2">
        <v>0</v>
      </c>
      <c r="O61" s="2">
        <v>29845361.600000001</v>
      </c>
      <c r="P61" s="15">
        <v>0.1</v>
      </c>
      <c r="Q61" s="2">
        <v>0</v>
      </c>
      <c r="R61" s="13">
        <v>0.3</v>
      </c>
      <c r="S61" s="15">
        <v>0</v>
      </c>
      <c r="T61" s="2">
        <v>8953608.4800000004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18">
        <v>0</v>
      </c>
      <c r="AC61" s="4">
        <v>8953608.4800000004</v>
      </c>
      <c r="AD61" t="s">
        <v>25</v>
      </c>
    </row>
    <row r="62" spans="1:30" hidden="1" x14ac:dyDescent="0.25">
      <c r="A62" s="20">
        <v>391</v>
      </c>
      <c r="B62" t="s">
        <v>155</v>
      </c>
      <c r="C62" t="s">
        <v>285</v>
      </c>
      <c r="D62" t="s">
        <v>9</v>
      </c>
      <c r="E62" t="s">
        <v>28</v>
      </c>
      <c r="F62" t="s">
        <v>27</v>
      </c>
      <c r="G62" s="2">
        <v>60330919000</v>
      </c>
      <c r="H62" s="2">
        <v>0</v>
      </c>
      <c r="I62" s="2">
        <v>60330919000</v>
      </c>
      <c r="J62" s="2">
        <v>130895564</v>
      </c>
      <c r="K62" s="2">
        <v>0</v>
      </c>
      <c r="L62" s="2">
        <v>130895564</v>
      </c>
      <c r="M62" s="2">
        <v>106763196.40000001</v>
      </c>
      <c r="N62" s="2">
        <v>0</v>
      </c>
      <c r="O62" s="2">
        <v>106763196.40000001</v>
      </c>
      <c r="P62" s="15">
        <v>0.1</v>
      </c>
      <c r="Q62" s="2">
        <v>0</v>
      </c>
      <c r="R62" s="13">
        <v>0.25</v>
      </c>
      <c r="S62" s="15">
        <v>0</v>
      </c>
      <c r="T62" s="2">
        <v>26690799.100000001</v>
      </c>
      <c r="U62" s="2">
        <v>5000000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8">
        <v>0</v>
      </c>
      <c r="AC62" s="4">
        <v>31690799.100000001</v>
      </c>
      <c r="AD62" t="s">
        <v>34</v>
      </c>
    </row>
    <row r="63" spans="1:30" hidden="1" x14ac:dyDescent="0.25">
      <c r="A63" s="20">
        <v>397</v>
      </c>
      <c r="B63" t="s">
        <v>155</v>
      </c>
      <c r="C63" t="s">
        <v>285</v>
      </c>
      <c r="D63" t="s">
        <v>9</v>
      </c>
      <c r="E63" t="s">
        <v>10</v>
      </c>
      <c r="F63" t="s">
        <v>73</v>
      </c>
      <c r="G63" s="2">
        <v>11497185000</v>
      </c>
      <c r="H63" s="2">
        <v>0</v>
      </c>
      <c r="I63" s="2">
        <v>11497185000</v>
      </c>
      <c r="J63" s="2">
        <v>33934985</v>
      </c>
      <c r="K63" s="2">
        <v>0</v>
      </c>
      <c r="L63" s="2">
        <v>33934985</v>
      </c>
      <c r="M63" s="2">
        <v>29336111</v>
      </c>
      <c r="N63" s="2">
        <v>0</v>
      </c>
      <c r="O63" s="2">
        <v>29336111</v>
      </c>
      <c r="P63" s="15">
        <v>0.1</v>
      </c>
      <c r="Q63" s="2">
        <v>0</v>
      </c>
      <c r="R63" s="13">
        <v>0.1</v>
      </c>
      <c r="S63" s="15">
        <v>0</v>
      </c>
      <c r="T63" s="2">
        <v>2933611.1</v>
      </c>
      <c r="U63" s="2">
        <v>2000000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4933611.0999999996</v>
      </c>
      <c r="AD63" t="s">
        <v>12</v>
      </c>
    </row>
    <row r="64" spans="1:30" hidden="1" x14ac:dyDescent="0.25">
      <c r="A64" s="20">
        <v>399</v>
      </c>
      <c r="B64" t="s">
        <v>155</v>
      </c>
      <c r="C64" t="s">
        <v>285</v>
      </c>
      <c r="D64" t="s">
        <v>9</v>
      </c>
      <c r="E64" t="s">
        <v>10</v>
      </c>
      <c r="F64" t="s">
        <v>74</v>
      </c>
      <c r="G64" s="2">
        <v>43088888000</v>
      </c>
      <c r="H64" s="2">
        <v>0</v>
      </c>
      <c r="I64" s="2">
        <v>43088888000</v>
      </c>
      <c r="J64" s="2">
        <v>88649055</v>
      </c>
      <c r="K64" s="2">
        <v>0</v>
      </c>
      <c r="L64" s="2">
        <v>88649055</v>
      </c>
      <c r="M64" s="2">
        <v>71413499.799999997</v>
      </c>
      <c r="N64" s="2">
        <v>0</v>
      </c>
      <c r="O64" s="2">
        <v>71413499.799999997</v>
      </c>
      <c r="P64" s="15">
        <v>0.1</v>
      </c>
      <c r="Q64" s="2">
        <v>0</v>
      </c>
      <c r="R64" s="13">
        <v>0.2</v>
      </c>
      <c r="S64" s="15">
        <v>0</v>
      </c>
      <c r="T64" s="2">
        <v>14282699.960000001</v>
      </c>
      <c r="U64" s="2">
        <v>4000000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18282699.960000001</v>
      </c>
      <c r="AD64" t="s">
        <v>68</v>
      </c>
    </row>
    <row r="65" spans="1:30" x14ac:dyDescent="0.25">
      <c r="A65" s="20">
        <v>400</v>
      </c>
      <c r="B65" t="s">
        <v>13</v>
      </c>
      <c r="C65" t="s">
        <v>285</v>
      </c>
      <c r="D65" t="s">
        <v>9</v>
      </c>
      <c r="E65" t="s">
        <v>10</v>
      </c>
      <c r="F65" t="s">
        <v>75</v>
      </c>
      <c r="G65" s="2">
        <v>3004800000</v>
      </c>
      <c r="H65" s="2">
        <v>0</v>
      </c>
      <c r="I65" s="2">
        <v>3004800000</v>
      </c>
      <c r="J65" s="2">
        <v>8888401</v>
      </c>
      <c r="K65" s="2">
        <v>0</v>
      </c>
      <c r="L65" s="2">
        <v>8888401</v>
      </c>
      <c r="M65" s="2">
        <v>7686481</v>
      </c>
      <c r="N65" s="2">
        <v>0</v>
      </c>
      <c r="O65" s="2">
        <v>7686481</v>
      </c>
      <c r="P65" s="15">
        <v>0</v>
      </c>
      <c r="Q65" s="2">
        <v>0</v>
      </c>
      <c r="R65" s="13">
        <v>0</v>
      </c>
      <c r="S65" s="15">
        <v>0</v>
      </c>
      <c r="T65" s="2">
        <v>0</v>
      </c>
      <c r="U65" s="2">
        <v>0</v>
      </c>
      <c r="V65" s="2">
        <v>244814317.40000001</v>
      </c>
      <c r="W65" s="2">
        <v>0</v>
      </c>
      <c r="X65" s="2">
        <v>244814317.40000001</v>
      </c>
      <c r="Y65" s="2">
        <v>153841476500</v>
      </c>
      <c r="Z65" s="2">
        <v>0</v>
      </c>
      <c r="AA65" s="2">
        <v>153841476500</v>
      </c>
      <c r="AB65" s="18">
        <v>9792572.6960000005</v>
      </c>
      <c r="AC65" s="4">
        <v>9792572.6960000005</v>
      </c>
      <c r="AD65" t="s">
        <v>37</v>
      </c>
    </row>
    <row r="66" spans="1:30" hidden="1" x14ac:dyDescent="0.25">
      <c r="A66" s="20">
        <v>402</v>
      </c>
      <c r="B66" t="s">
        <v>155</v>
      </c>
      <c r="C66" t="s">
        <v>285</v>
      </c>
      <c r="D66" t="s">
        <v>9</v>
      </c>
      <c r="E66" t="s">
        <v>10</v>
      </c>
      <c r="F66" t="s">
        <v>76</v>
      </c>
      <c r="G66" s="2">
        <v>15232729600</v>
      </c>
      <c r="H66" s="2">
        <v>0</v>
      </c>
      <c r="I66" s="2">
        <v>15232729600</v>
      </c>
      <c r="J66" s="2">
        <v>45398287</v>
      </c>
      <c r="K66" s="2">
        <v>0</v>
      </c>
      <c r="L66" s="2">
        <v>45398287</v>
      </c>
      <c r="M66" s="2">
        <v>39305195.159999996</v>
      </c>
      <c r="N66" s="2">
        <v>0</v>
      </c>
      <c r="O66" s="2">
        <v>39305195.159999996</v>
      </c>
      <c r="P66" s="15">
        <v>0.1</v>
      </c>
      <c r="Q66" s="2">
        <v>0</v>
      </c>
      <c r="R66" s="13">
        <v>0.15</v>
      </c>
      <c r="S66" s="15">
        <v>0</v>
      </c>
      <c r="T66" s="2">
        <v>5895779.2740000002</v>
      </c>
      <c r="U66" s="2">
        <v>3000000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8895779.2740000002</v>
      </c>
      <c r="AD66" t="s">
        <v>37</v>
      </c>
    </row>
    <row r="67" spans="1:30" hidden="1" x14ac:dyDescent="0.25">
      <c r="A67" s="20">
        <v>407</v>
      </c>
      <c r="B67" t="s">
        <v>155</v>
      </c>
      <c r="C67" t="s">
        <v>285</v>
      </c>
      <c r="D67" t="s">
        <v>9</v>
      </c>
      <c r="E67" t="s">
        <v>10</v>
      </c>
      <c r="F67" t="s">
        <v>77</v>
      </c>
      <c r="G67" s="2">
        <v>54840790000</v>
      </c>
      <c r="H67" s="2">
        <v>0</v>
      </c>
      <c r="I67" s="2">
        <v>54840790000</v>
      </c>
      <c r="J67" s="2">
        <v>117656832</v>
      </c>
      <c r="K67" s="2">
        <v>0</v>
      </c>
      <c r="L67" s="2">
        <v>117656832</v>
      </c>
      <c r="M67" s="2">
        <v>95720516</v>
      </c>
      <c r="N67" s="2">
        <v>0</v>
      </c>
      <c r="O67" s="2">
        <v>95720516</v>
      </c>
      <c r="P67" s="15">
        <v>0.1</v>
      </c>
      <c r="Q67" s="2">
        <v>0</v>
      </c>
      <c r="R67" s="13">
        <v>0.2</v>
      </c>
      <c r="S67" s="15">
        <v>0</v>
      </c>
      <c r="T67" s="2">
        <v>19144103.199999999</v>
      </c>
      <c r="U67" s="2">
        <v>4000000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23144103.199999999</v>
      </c>
      <c r="AD67" t="s">
        <v>37</v>
      </c>
    </row>
    <row r="68" spans="1:30" hidden="1" x14ac:dyDescent="0.25">
      <c r="A68" s="20">
        <v>409</v>
      </c>
      <c r="B68" t="s">
        <v>155</v>
      </c>
      <c r="C68" t="s">
        <v>285</v>
      </c>
      <c r="D68" t="s">
        <v>9</v>
      </c>
      <c r="E68" t="s">
        <v>16</v>
      </c>
      <c r="F68" t="s">
        <v>70</v>
      </c>
      <c r="G68" s="2">
        <v>32234968000</v>
      </c>
      <c r="H68" s="2">
        <v>0</v>
      </c>
      <c r="I68" s="2">
        <v>32234968000</v>
      </c>
      <c r="J68" s="2">
        <v>70974827</v>
      </c>
      <c r="K68" s="2">
        <v>0</v>
      </c>
      <c r="L68" s="2">
        <v>70974827</v>
      </c>
      <c r="M68" s="2">
        <v>58080839.799999997</v>
      </c>
      <c r="N68" s="2">
        <v>0</v>
      </c>
      <c r="O68" s="2">
        <v>58080839.799999997</v>
      </c>
      <c r="P68" s="15">
        <v>0.1</v>
      </c>
      <c r="Q68" s="2">
        <v>0</v>
      </c>
      <c r="R68" s="13">
        <v>0.15</v>
      </c>
      <c r="S68" s="15">
        <v>0</v>
      </c>
      <c r="T68" s="2">
        <v>8712125.9700000007</v>
      </c>
      <c r="U68" s="2">
        <v>3000000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18">
        <v>0</v>
      </c>
      <c r="AC68" s="4">
        <v>11712125.970000001</v>
      </c>
      <c r="AD68" t="s">
        <v>25</v>
      </c>
    </row>
    <row r="69" spans="1:30" hidden="1" x14ac:dyDescent="0.25">
      <c r="A69" s="20">
        <v>410</v>
      </c>
      <c r="B69" t="s">
        <v>155</v>
      </c>
      <c r="C69" t="s">
        <v>285</v>
      </c>
      <c r="D69" t="s">
        <v>9</v>
      </c>
      <c r="E69" t="s">
        <v>10</v>
      </c>
      <c r="F69" t="s">
        <v>78</v>
      </c>
      <c r="G69" s="2">
        <v>18005590000</v>
      </c>
      <c r="H69" s="2">
        <v>0</v>
      </c>
      <c r="I69" s="2">
        <v>18005590000</v>
      </c>
      <c r="J69" s="2">
        <v>46878971</v>
      </c>
      <c r="K69" s="2">
        <v>0</v>
      </c>
      <c r="L69" s="2">
        <v>46878971</v>
      </c>
      <c r="M69" s="2">
        <v>39676735</v>
      </c>
      <c r="N69" s="2">
        <v>0</v>
      </c>
      <c r="O69" s="2">
        <v>39676735</v>
      </c>
      <c r="P69" s="15">
        <v>0.1</v>
      </c>
      <c r="Q69" s="2">
        <v>0</v>
      </c>
      <c r="R69" s="13">
        <v>0.15</v>
      </c>
      <c r="S69" s="15">
        <v>0</v>
      </c>
      <c r="T69" s="2">
        <v>5951510.25</v>
      </c>
      <c r="U69" s="2">
        <v>3000000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18">
        <v>0</v>
      </c>
      <c r="AC69" s="4">
        <v>8951510.25</v>
      </c>
      <c r="AD69" t="s">
        <v>37</v>
      </c>
    </row>
    <row r="70" spans="1:30" hidden="1" x14ac:dyDescent="0.25">
      <c r="A70" s="20">
        <v>411</v>
      </c>
      <c r="B70" t="s">
        <v>155</v>
      </c>
      <c r="C70" t="s">
        <v>285</v>
      </c>
      <c r="D70" t="s">
        <v>9</v>
      </c>
      <c r="E70" t="s">
        <v>10</v>
      </c>
      <c r="F70" t="s">
        <v>79</v>
      </c>
      <c r="G70" s="2">
        <v>24080648000</v>
      </c>
      <c r="H70" s="2">
        <v>0</v>
      </c>
      <c r="I70" s="2">
        <v>24080648000</v>
      </c>
      <c r="J70" s="2">
        <v>45049964</v>
      </c>
      <c r="K70" s="2">
        <v>0</v>
      </c>
      <c r="L70" s="2">
        <v>45049964</v>
      </c>
      <c r="M70" s="2">
        <v>35417704.799999997</v>
      </c>
      <c r="N70" s="2">
        <v>0</v>
      </c>
      <c r="O70" s="2">
        <v>35417704.799999997</v>
      </c>
      <c r="P70" s="15">
        <v>0.1</v>
      </c>
      <c r="Q70" s="2">
        <v>0</v>
      </c>
      <c r="R70" s="13">
        <v>0.15</v>
      </c>
      <c r="S70" s="15">
        <v>0</v>
      </c>
      <c r="T70" s="2">
        <v>5312655.72</v>
      </c>
      <c r="U70" s="2">
        <v>3000000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18">
        <v>0</v>
      </c>
      <c r="AC70" s="4">
        <v>8312655.7199999997</v>
      </c>
      <c r="AD70" t="s">
        <v>37</v>
      </c>
    </row>
    <row r="71" spans="1:30" hidden="1" x14ac:dyDescent="0.25">
      <c r="A71" s="20">
        <v>414</v>
      </c>
      <c r="B71" t="s">
        <v>155</v>
      </c>
      <c r="C71" t="s">
        <v>285</v>
      </c>
      <c r="D71" t="s">
        <v>9</v>
      </c>
      <c r="E71" t="s">
        <v>10</v>
      </c>
      <c r="F71" t="s">
        <v>80</v>
      </c>
      <c r="G71" s="2">
        <v>34823694000</v>
      </c>
      <c r="H71" s="2">
        <v>0</v>
      </c>
      <c r="I71" s="2">
        <v>34823694000</v>
      </c>
      <c r="J71" s="2">
        <v>78833868</v>
      </c>
      <c r="K71" s="2">
        <v>0</v>
      </c>
      <c r="L71" s="2">
        <v>78833868</v>
      </c>
      <c r="M71" s="2">
        <v>64904390.399999999</v>
      </c>
      <c r="N71" s="2">
        <v>0</v>
      </c>
      <c r="O71" s="2">
        <v>64904390.399999999</v>
      </c>
      <c r="P71" s="15">
        <v>0.1</v>
      </c>
      <c r="Q71" s="2">
        <v>0</v>
      </c>
      <c r="R71" s="13">
        <v>0.2</v>
      </c>
      <c r="S71" s="15">
        <v>0</v>
      </c>
      <c r="T71" s="2">
        <v>12980878.08</v>
      </c>
      <c r="U71" s="2">
        <v>4000000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18">
        <v>0</v>
      </c>
      <c r="AC71" s="4">
        <v>16980878.079999998</v>
      </c>
      <c r="AD71" t="s">
        <v>37</v>
      </c>
    </row>
    <row r="72" spans="1:30" hidden="1" x14ac:dyDescent="0.25">
      <c r="A72" s="20">
        <v>416</v>
      </c>
      <c r="B72" t="s">
        <v>155</v>
      </c>
      <c r="C72" t="s">
        <v>285</v>
      </c>
      <c r="D72" t="s">
        <v>9</v>
      </c>
      <c r="E72" t="s">
        <v>16</v>
      </c>
      <c r="F72" t="s">
        <v>81</v>
      </c>
      <c r="G72" s="2">
        <v>106286731000</v>
      </c>
      <c r="H72" s="2">
        <v>0</v>
      </c>
      <c r="I72" s="2">
        <v>106286731000</v>
      </c>
      <c r="J72" s="2">
        <v>167918682</v>
      </c>
      <c r="K72" s="2">
        <v>0</v>
      </c>
      <c r="L72" s="2">
        <v>167918682</v>
      </c>
      <c r="M72" s="2">
        <v>125403989.59999999</v>
      </c>
      <c r="N72" s="2">
        <v>0</v>
      </c>
      <c r="O72" s="2">
        <v>125403989.59999999</v>
      </c>
      <c r="P72" s="15">
        <v>0.1</v>
      </c>
      <c r="Q72" s="2">
        <v>0</v>
      </c>
      <c r="R72" s="13">
        <v>0.25</v>
      </c>
      <c r="S72" s="15">
        <v>0</v>
      </c>
      <c r="T72" s="2">
        <v>31350997.399999999</v>
      </c>
      <c r="U72" s="2">
        <v>5000000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8">
        <v>0</v>
      </c>
      <c r="AC72" s="4">
        <v>36350997.399999999</v>
      </c>
      <c r="AD72" t="s">
        <v>24</v>
      </c>
    </row>
    <row r="73" spans="1:30" x14ac:dyDescent="0.25">
      <c r="A73" s="20">
        <v>418</v>
      </c>
      <c r="B73" t="s">
        <v>13</v>
      </c>
      <c r="C73" t="s">
        <v>285</v>
      </c>
      <c r="D73" t="s">
        <v>9</v>
      </c>
      <c r="E73" t="s">
        <v>10</v>
      </c>
      <c r="F73" t="s">
        <v>37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15">
        <v>0</v>
      </c>
      <c r="Q73" s="2">
        <v>0</v>
      </c>
      <c r="R73" s="13">
        <v>0</v>
      </c>
      <c r="S73" s="15">
        <v>0</v>
      </c>
      <c r="T73" s="2">
        <v>0</v>
      </c>
      <c r="U73" s="2">
        <v>0</v>
      </c>
      <c r="V73" s="2">
        <v>510506893.95999998</v>
      </c>
      <c r="W73" s="2">
        <v>0</v>
      </c>
      <c r="X73" s="2">
        <v>510506893.95999998</v>
      </c>
      <c r="Y73" s="2">
        <v>289440462600</v>
      </c>
      <c r="Z73" s="2">
        <v>0</v>
      </c>
      <c r="AA73" s="2">
        <v>289440462600</v>
      </c>
      <c r="AB73" s="18">
        <v>20420275.758400001</v>
      </c>
      <c r="AC73" s="4">
        <v>20420275.758400001</v>
      </c>
      <c r="AD73" t="s">
        <v>12</v>
      </c>
    </row>
    <row r="74" spans="1:30" x14ac:dyDescent="0.25">
      <c r="A74" s="20">
        <v>419</v>
      </c>
      <c r="B74" t="s">
        <v>13</v>
      </c>
      <c r="C74" t="s">
        <v>285</v>
      </c>
      <c r="D74" t="s">
        <v>9</v>
      </c>
      <c r="E74" t="s">
        <v>10</v>
      </c>
      <c r="F74" t="s">
        <v>68</v>
      </c>
      <c r="G74" s="2">
        <v>76708000</v>
      </c>
      <c r="H74" s="2">
        <v>0</v>
      </c>
      <c r="I74" s="2">
        <v>76708000</v>
      </c>
      <c r="J74" s="2">
        <v>268480</v>
      </c>
      <c r="K74" s="2">
        <v>0</v>
      </c>
      <c r="L74" s="2">
        <v>268480</v>
      </c>
      <c r="M74" s="2">
        <v>237796.8</v>
      </c>
      <c r="N74" s="2">
        <v>0</v>
      </c>
      <c r="O74" s="2">
        <v>237796.8</v>
      </c>
      <c r="P74" s="15">
        <v>0</v>
      </c>
      <c r="Q74" s="2">
        <v>0</v>
      </c>
      <c r="R74" s="13">
        <v>0</v>
      </c>
      <c r="S74" s="15">
        <v>0</v>
      </c>
      <c r="T74" s="2">
        <v>0</v>
      </c>
      <c r="U74" s="2">
        <v>0</v>
      </c>
      <c r="V74" s="2">
        <v>308492959.60000002</v>
      </c>
      <c r="W74" s="2">
        <v>0</v>
      </c>
      <c r="X74" s="2">
        <v>308492959.60000002</v>
      </c>
      <c r="Y74" s="2">
        <v>191395376000</v>
      </c>
      <c r="Z74" s="2">
        <v>0</v>
      </c>
      <c r="AA74" s="2">
        <v>191395376000</v>
      </c>
      <c r="AB74" s="18">
        <v>12339718.384</v>
      </c>
      <c r="AC74" s="4">
        <v>12339718.384</v>
      </c>
      <c r="AD74" t="s">
        <v>12</v>
      </c>
    </row>
    <row r="75" spans="1:30" x14ac:dyDescent="0.25">
      <c r="A75" s="20">
        <v>425</v>
      </c>
      <c r="B75" t="s">
        <v>13</v>
      </c>
      <c r="C75" t="s">
        <v>285</v>
      </c>
      <c r="D75" t="s">
        <v>9</v>
      </c>
      <c r="E75" t="s">
        <v>28</v>
      </c>
      <c r="F75" t="s">
        <v>82</v>
      </c>
      <c r="G75" s="2">
        <v>13615197800</v>
      </c>
      <c r="H75" s="2">
        <v>0</v>
      </c>
      <c r="I75" s="2">
        <v>13615197800</v>
      </c>
      <c r="J75" s="2">
        <v>40108916</v>
      </c>
      <c r="K75" s="2">
        <v>0</v>
      </c>
      <c r="L75" s="2">
        <v>40108916</v>
      </c>
      <c r="M75" s="2">
        <v>34662836.880000003</v>
      </c>
      <c r="N75" s="2">
        <v>0</v>
      </c>
      <c r="O75" s="2">
        <v>34662836.880000003</v>
      </c>
      <c r="P75" s="15">
        <v>0.1</v>
      </c>
      <c r="Q75" s="2">
        <v>0</v>
      </c>
      <c r="R75" s="13">
        <v>0.15</v>
      </c>
      <c r="S75" s="15">
        <v>0</v>
      </c>
      <c r="T75" s="2">
        <v>5199425.5319999997</v>
      </c>
      <c r="U75" s="2">
        <v>0</v>
      </c>
      <c r="V75" s="2">
        <v>327888220.92000002</v>
      </c>
      <c r="W75" s="2">
        <v>0</v>
      </c>
      <c r="X75" s="2">
        <v>327888220.92000002</v>
      </c>
      <c r="Y75" s="2">
        <v>199156895200</v>
      </c>
      <c r="Z75" s="2">
        <v>0</v>
      </c>
      <c r="AA75" s="2">
        <v>199156895200</v>
      </c>
      <c r="AB75" s="18">
        <v>13115528.8368</v>
      </c>
      <c r="AC75" s="4">
        <v>18314954.368799999</v>
      </c>
      <c r="AD75" t="s">
        <v>18</v>
      </c>
    </row>
    <row r="76" spans="1:30" hidden="1" x14ac:dyDescent="0.25">
      <c r="A76" s="20">
        <v>426</v>
      </c>
      <c r="B76" t="s">
        <v>155</v>
      </c>
      <c r="C76" t="s">
        <v>285</v>
      </c>
      <c r="D76" t="s">
        <v>9</v>
      </c>
      <c r="E76" t="s">
        <v>28</v>
      </c>
      <c r="F76" t="s">
        <v>83</v>
      </c>
      <c r="G76" s="2">
        <v>74787560200</v>
      </c>
      <c r="H76" s="2">
        <v>0</v>
      </c>
      <c r="I76" s="2">
        <v>74787560200</v>
      </c>
      <c r="J76" s="2">
        <v>142788298</v>
      </c>
      <c r="K76" s="2">
        <v>0</v>
      </c>
      <c r="L76" s="2">
        <v>142788298</v>
      </c>
      <c r="M76" s="2">
        <v>112873273.92</v>
      </c>
      <c r="N76" s="2">
        <v>0</v>
      </c>
      <c r="O76" s="2">
        <v>112873273.92</v>
      </c>
      <c r="P76" s="15">
        <v>0.1</v>
      </c>
      <c r="Q76" s="2">
        <v>0</v>
      </c>
      <c r="R76" s="13">
        <v>0.25</v>
      </c>
      <c r="S76" s="15">
        <v>0</v>
      </c>
      <c r="T76" s="2">
        <v>28218318.48</v>
      </c>
      <c r="U76" s="2">
        <v>5000000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18">
        <v>0</v>
      </c>
      <c r="AC76" s="4">
        <v>33218318.48</v>
      </c>
      <c r="AD76" t="s">
        <v>82</v>
      </c>
    </row>
    <row r="77" spans="1:30" hidden="1" x14ac:dyDescent="0.25">
      <c r="A77" s="20">
        <v>428</v>
      </c>
      <c r="B77" t="s">
        <v>155</v>
      </c>
      <c r="C77" t="s">
        <v>285</v>
      </c>
      <c r="D77" t="s">
        <v>9</v>
      </c>
      <c r="E77" t="s">
        <v>16</v>
      </c>
      <c r="F77" t="s">
        <v>84</v>
      </c>
      <c r="G77" s="2">
        <v>4429692000</v>
      </c>
      <c r="H77" s="2">
        <v>0</v>
      </c>
      <c r="I77" s="2">
        <v>4429692000</v>
      </c>
      <c r="J77" s="2">
        <v>12356320</v>
      </c>
      <c r="K77" s="2">
        <v>0</v>
      </c>
      <c r="L77" s="2">
        <v>12356320</v>
      </c>
      <c r="M77" s="2">
        <v>10584443.199999999</v>
      </c>
      <c r="N77" s="2">
        <v>0</v>
      </c>
      <c r="O77" s="2">
        <v>10584443.199999999</v>
      </c>
      <c r="P77" s="15">
        <v>0</v>
      </c>
      <c r="Q77" s="2">
        <v>0</v>
      </c>
      <c r="R77" s="13">
        <v>0</v>
      </c>
      <c r="S77" s="15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18">
        <v>0</v>
      </c>
      <c r="AC77" s="4">
        <v>0</v>
      </c>
      <c r="AD77" t="s">
        <v>18</v>
      </c>
    </row>
    <row r="78" spans="1:30" hidden="1" x14ac:dyDescent="0.25">
      <c r="A78" s="20">
        <v>429</v>
      </c>
      <c r="B78" t="s">
        <v>155</v>
      </c>
      <c r="C78" t="s">
        <v>285</v>
      </c>
      <c r="D78" t="s">
        <v>9</v>
      </c>
      <c r="E78" t="s">
        <v>16</v>
      </c>
      <c r="F78" t="s">
        <v>85</v>
      </c>
      <c r="G78" s="2">
        <v>17882598000</v>
      </c>
      <c r="H78" s="2">
        <v>0</v>
      </c>
      <c r="I78" s="2">
        <v>17882598000</v>
      </c>
      <c r="J78" s="2">
        <v>47478755</v>
      </c>
      <c r="K78" s="2">
        <v>0</v>
      </c>
      <c r="L78" s="2">
        <v>47478755</v>
      </c>
      <c r="M78" s="2">
        <v>40325715.799999997</v>
      </c>
      <c r="N78" s="2">
        <v>0</v>
      </c>
      <c r="O78" s="2">
        <v>40325715.799999997</v>
      </c>
      <c r="P78" s="15">
        <v>0.1</v>
      </c>
      <c r="Q78" s="2">
        <v>0</v>
      </c>
      <c r="R78" s="13">
        <v>0.15</v>
      </c>
      <c r="S78" s="15">
        <v>0</v>
      </c>
      <c r="T78" s="2">
        <v>6048857.3700000001</v>
      </c>
      <c r="U78" s="2">
        <v>3000000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9048857.3699999992</v>
      </c>
      <c r="AD78" t="s">
        <v>18</v>
      </c>
    </row>
    <row r="79" spans="1:30" hidden="1" x14ac:dyDescent="0.25">
      <c r="A79" s="20">
        <v>430</v>
      </c>
      <c r="B79" t="s">
        <v>155</v>
      </c>
      <c r="C79" t="s">
        <v>285</v>
      </c>
      <c r="D79" t="s">
        <v>9</v>
      </c>
      <c r="E79" t="s">
        <v>16</v>
      </c>
      <c r="F79" t="s">
        <v>86</v>
      </c>
      <c r="G79" s="2">
        <v>89788231000</v>
      </c>
      <c r="H79" s="2">
        <v>0</v>
      </c>
      <c r="I79" s="2">
        <v>89788231000</v>
      </c>
      <c r="J79" s="2">
        <v>169106680</v>
      </c>
      <c r="K79" s="2">
        <v>0</v>
      </c>
      <c r="L79" s="2">
        <v>169106680</v>
      </c>
      <c r="M79" s="2">
        <v>133191387.59999999</v>
      </c>
      <c r="N79" s="2">
        <v>0</v>
      </c>
      <c r="O79" s="2">
        <v>133191387.59999999</v>
      </c>
      <c r="P79" s="15">
        <v>0.1</v>
      </c>
      <c r="Q79" s="2">
        <v>0</v>
      </c>
      <c r="R79" s="13">
        <v>0.25</v>
      </c>
      <c r="S79" s="15">
        <v>0</v>
      </c>
      <c r="T79" s="2">
        <v>33297846.899999999</v>
      </c>
      <c r="U79" s="2">
        <v>5000000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38297846.899999999</v>
      </c>
      <c r="AD79" t="s">
        <v>24</v>
      </c>
    </row>
    <row r="80" spans="1:30" hidden="1" x14ac:dyDescent="0.25">
      <c r="A80" s="20">
        <v>435</v>
      </c>
      <c r="B80" t="s">
        <v>155</v>
      </c>
      <c r="C80" t="s">
        <v>284</v>
      </c>
      <c r="D80" t="s">
        <v>9</v>
      </c>
      <c r="E80" t="s">
        <v>16</v>
      </c>
      <c r="F80" t="s">
        <v>87</v>
      </c>
      <c r="G80" s="2">
        <v>8254521000</v>
      </c>
      <c r="H80" s="2">
        <v>0</v>
      </c>
      <c r="I80" s="2">
        <v>8254521000</v>
      </c>
      <c r="J80" s="2">
        <v>21814402</v>
      </c>
      <c r="K80" s="2">
        <v>0</v>
      </c>
      <c r="L80" s="2">
        <v>21814402</v>
      </c>
      <c r="M80" s="2">
        <v>18512593.600000001</v>
      </c>
      <c r="N80" s="2">
        <v>0</v>
      </c>
      <c r="O80" s="2">
        <v>18512593.600000001</v>
      </c>
      <c r="P80" s="15">
        <v>0.1</v>
      </c>
      <c r="Q80" s="2">
        <v>0</v>
      </c>
      <c r="R80" s="13">
        <v>0.3</v>
      </c>
      <c r="S80" s="15">
        <v>0</v>
      </c>
      <c r="T80" s="2">
        <v>5553778.0800000001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8">
        <v>0</v>
      </c>
      <c r="AC80" s="4">
        <v>5553778.0800000001</v>
      </c>
      <c r="AD80" t="s">
        <v>25</v>
      </c>
    </row>
    <row r="81" spans="1:30" hidden="1" x14ac:dyDescent="0.25">
      <c r="A81" s="20">
        <v>437</v>
      </c>
      <c r="B81" t="s">
        <v>155</v>
      </c>
      <c r="C81" t="s">
        <v>284</v>
      </c>
      <c r="D81" t="s">
        <v>9</v>
      </c>
      <c r="E81" t="s">
        <v>16</v>
      </c>
      <c r="F81" t="s">
        <v>88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15">
        <v>0.1</v>
      </c>
      <c r="Q81" s="2">
        <v>0</v>
      </c>
      <c r="R81" s="13">
        <v>0.3</v>
      </c>
      <c r="S81" s="15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0</v>
      </c>
      <c r="AD81" t="s">
        <v>18</v>
      </c>
    </row>
    <row r="82" spans="1:30" hidden="1" x14ac:dyDescent="0.25">
      <c r="A82" s="20">
        <v>440</v>
      </c>
      <c r="B82" t="s">
        <v>155</v>
      </c>
      <c r="C82" t="s">
        <v>285</v>
      </c>
      <c r="D82" t="s">
        <v>9</v>
      </c>
      <c r="E82" t="s">
        <v>16</v>
      </c>
      <c r="F82" t="s">
        <v>89</v>
      </c>
      <c r="G82" s="2">
        <v>23431360000</v>
      </c>
      <c r="H82" s="2">
        <v>0</v>
      </c>
      <c r="I82" s="2">
        <v>23431360000</v>
      </c>
      <c r="J82" s="2">
        <v>39097303</v>
      </c>
      <c r="K82" s="2">
        <v>0</v>
      </c>
      <c r="L82" s="2">
        <v>39097303</v>
      </c>
      <c r="M82" s="2">
        <v>29724759</v>
      </c>
      <c r="N82" s="2">
        <v>0</v>
      </c>
      <c r="O82" s="2">
        <v>29724759</v>
      </c>
      <c r="P82" s="15">
        <v>0.1</v>
      </c>
      <c r="Q82" s="2">
        <v>0</v>
      </c>
      <c r="R82" s="13">
        <v>0.1</v>
      </c>
      <c r="S82" s="15">
        <v>0</v>
      </c>
      <c r="T82" s="2">
        <v>2972475.9</v>
      </c>
      <c r="U82" s="2">
        <v>2000000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4972475.9000000004</v>
      </c>
      <c r="AD82" t="s">
        <v>33</v>
      </c>
    </row>
    <row r="83" spans="1:30" x14ac:dyDescent="0.25">
      <c r="A83" s="20">
        <v>443</v>
      </c>
      <c r="B83" t="s">
        <v>13</v>
      </c>
      <c r="C83" t="s">
        <v>285</v>
      </c>
      <c r="D83" t="s">
        <v>9</v>
      </c>
      <c r="E83" t="s">
        <v>16</v>
      </c>
      <c r="F83" t="s">
        <v>33</v>
      </c>
      <c r="G83" s="2">
        <v>86914733000</v>
      </c>
      <c r="H83" s="2">
        <v>0</v>
      </c>
      <c r="I83" s="2">
        <v>86914733000</v>
      </c>
      <c r="J83" s="2">
        <v>178583144</v>
      </c>
      <c r="K83" s="2">
        <v>0</v>
      </c>
      <c r="L83" s="2">
        <v>178583144</v>
      </c>
      <c r="M83" s="2">
        <v>143817250.80000001</v>
      </c>
      <c r="N83" s="2">
        <v>0</v>
      </c>
      <c r="O83" s="2">
        <v>143817250.80000001</v>
      </c>
      <c r="P83" s="15">
        <v>0.1</v>
      </c>
      <c r="Q83" s="2">
        <v>0</v>
      </c>
      <c r="R83" s="13">
        <v>0.25</v>
      </c>
      <c r="S83" s="15">
        <v>0</v>
      </c>
      <c r="T83" s="2">
        <v>35954312.700000003</v>
      </c>
      <c r="U83" s="2">
        <v>0</v>
      </c>
      <c r="V83" s="2">
        <v>376274409.36000001</v>
      </c>
      <c r="W83" s="2">
        <v>0</v>
      </c>
      <c r="X83" s="2">
        <v>376274409.36000001</v>
      </c>
      <c r="Y83" s="2">
        <v>231979769100</v>
      </c>
      <c r="Z83" s="2">
        <v>0</v>
      </c>
      <c r="AA83" s="2">
        <v>231979769100</v>
      </c>
      <c r="AB83" s="18">
        <v>15050976.374399999</v>
      </c>
      <c r="AC83" s="4">
        <v>51005289.0744</v>
      </c>
      <c r="AD83" t="s">
        <v>17</v>
      </c>
    </row>
    <row r="84" spans="1:30" hidden="1" x14ac:dyDescent="0.25">
      <c r="A84" s="20">
        <v>447</v>
      </c>
      <c r="B84" t="s">
        <v>155</v>
      </c>
      <c r="C84" t="s">
        <v>285</v>
      </c>
      <c r="D84" t="s">
        <v>2</v>
      </c>
      <c r="E84" t="s">
        <v>8</v>
      </c>
      <c r="F84" t="s">
        <v>90</v>
      </c>
      <c r="G84" s="2">
        <v>25983328400</v>
      </c>
      <c r="H84" s="2">
        <v>5974934000</v>
      </c>
      <c r="I84" s="2">
        <v>20008394400</v>
      </c>
      <c r="J84" s="2">
        <v>70054745</v>
      </c>
      <c r="K84" s="2">
        <v>17145871</v>
      </c>
      <c r="L84" s="2">
        <v>52908874</v>
      </c>
      <c r="M84" s="2">
        <v>59661413.640000001</v>
      </c>
      <c r="N84" s="2">
        <v>14755897.4</v>
      </c>
      <c r="O84" s="2">
        <v>44905516.240000002</v>
      </c>
      <c r="P84" s="15">
        <v>0.1</v>
      </c>
      <c r="Q84" s="2">
        <v>1475589.74</v>
      </c>
      <c r="R84" s="13">
        <v>0.15</v>
      </c>
      <c r="S84" s="15">
        <v>0</v>
      </c>
      <c r="T84" s="2">
        <v>6735827.4359999998</v>
      </c>
      <c r="U84" s="2">
        <v>3000000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11211417.176000001</v>
      </c>
      <c r="AD84" t="s">
        <v>40</v>
      </c>
    </row>
    <row r="85" spans="1:30" hidden="1" x14ac:dyDescent="0.25">
      <c r="A85" s="20">
        <v>456</v>
      </c>
      <c r="B85" t="s">
        <v>155</v>
      </c>
      <c r="C85" t="s">
        <v>285</v>
      </c>
      <c r="D85" t="s">
        <v>2</v>
      </c>
      <c r="E85" t="s">
        <v>8</v>
      </c>
      <c r="F85" t="s">
        <v>91</v>
      </c>
      <c r="G85" s="2">
        <v>5845751000</v>
      </c>
      <c r="H85" s="2">
        <v>14800000</v>
      </c>
      <c r="I85" s="2">
        <v>5830951000</v>
      </c>
      <c r="J85" s="2">
        <v>14707322</v>
      </c>
      <c r="K85" s="2">
        <v>51800</v>
      </c>
      <c r="L85" s="2">
        <v>14655522</v>
      </c>
      <c r="M85" s="2">
        <v>12369021.6</v>
      </c>
      <c r="N85" s="2">
        <v>45880</v>
      </c>
      <c r="O85" s="2">
        <v>12323141.6</v>
      </c>
      <c r="P85" s="15">
        <v>0</v>
      </c>
      <c r="Q85" s="2">
        <v>0</v>
      </c>
      <c r="R85" s="13">
        <v>0</v>
      </c>
      <c r="S85" s="15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0</v>
      </c>
      <c r="AD85" t="s">
        <v>44</v>
      </c>
    </row>
    <row r="86" spans="1:30" hidden="1" x14ac:dyDescent="0.25">
      <c r="A86" s="20">
        <v>460</v>
      </c>
      <c r="B86" t="s">
        <v>155</v>
      </c>
      <c r="C86" t="s">
        <v>285</v>
      </c>
      <c r="D86" t="s">
        <v>9</v>
      </c>
      <c r="E86" t="s">
        <v>16</v>
      </c>
      <c r="F86" t="s">
        <v>92</v>
      </c>
      <c r="G86" s="2">
        <v>55288722000</v>
      </c>
      <c r="H86" s="2">
        <v>0</v>
      </c>
      <c r="I86" s="2">
        <v>55288722000</v>
      </c>
      <c r="J86" s="2">
        <v>91129790</v>
      </c>
      <c r="K86" s="2">
        <v>0</v>
      </c>
      <c r="L86" s="2">
        <v>91129790</v>
      </c>
      <c r="M86" s="2">
        <v>69014301.200000003</v>
      </c>
      <c r="N86" s="2">
        <v>0</v>
      </c>
      <c r="O86" s="2">
        <v>69014301.200000003</v>
      </c>
      <c r="P86" s="15">
        <v>0.1</v>
      </c>
      <c r="Q86" s="2">
        <v>0</v>
      </c>
      <c r="R86" s="13">
        <v>0.2</v>
      </c>
      <c r="S86" s="15">
        <v>0</v>
      </c>
      <c r="T86" s="2">
        <v>13802860.24</v>
      </c>
      <c r="U86" s="2">
        <v>4000000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18">
        <v>0</v>
      </c>
      <c r="AC86" s="4">
        <v>17802860.239999998</v>
      </c>
      <c r="AD86" t="s">
        <v>25</v>
      </c>
    </row>
    <row r="87" spans="1:30" hidden="1" x14ac:dyDescent="0.25">
      <c r="A87" s="20">
        <v>467</v>
      </c>
      <c r="B87" t="s">
        <v>155</v>
      </c>
      <c r="C87" t="s">
        <v>285</v>
      </c>
      <c r="D87" t="s">
        <v>2</v>
      </c>
      <c r="E87" t="s">
        <v>4</v>
      </c>
      <c r="F87" t="s">
        <v>93</v>
      </c>
      <c r="G87" s="2">
        <v>31002734000</v>
      </c>
      <c r="H87" s="2">
        <v>3955392000</v>
      </c>
      <c r="I87" s="2">
        <v>27047342000</v>
      </c>
      <c r="J87" s="2">
        <v>64894253</v>
      </c>
      <c r="K87" s="2">
        <v>11573175</v>
      </c>
      <c r="L87" s="2">
        <v>53321078</v>
      </c>
      <c r="M87" s="2">
        <v>52493159.399999999</v>
      </c>
      <c r="N87" s="2">
        <v>9991018.1999999993</v>
      </c>
      <c r="O87" s="2">
        <v>42502141.200000003</v>
      </c>
      <c r="P87" s="15">
        <v>0.1</v>
      </c>
      <c r="Q87" s="2">
        <v>999101.82</v>
      </c>
      <c r="R87" s="13">
        <v>0.15</v>
      </c>
      <c r="S87" s="15">
        <v>0</v>
      </c>
      <c r="T87" s="2">
        <v>6375321.1799999997</v>
      </c>
      <c r="U87" s="2">
        <v>3000000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10374423</v>
      </c>
      <c r="AD87" t="s">
        <v>43</v>
      </c>
    </row>
    <row r="88" spans="1:30" x14ac:dyDescent="0.25">
      <c r="A88" s="20">
        <v>475</v>
      </c>
      <c r="B88" t="s">
        <v>13</v>
      </c>
      <c r="C88" t="s">
        <v>285</v>
      </c>
      <c r="D88" t="s">
        <v>2</v>
      </c>
      <c r="E88" t="s">
        <v>326</v>
      </c>
      <c r="F88" t="s">
        <v>94</v>
      </c>
      <c r="G88" s="2">
        <v>31945155000</v>
      </c>
      <c r="H88" s="2">
        <v>0</v>
      </c>
      <c r="I88" s="2">
        <v>31945155000</v>
      </c>
      <c r="J88" s="2">
        <v>67746618</v>
      </c>
      <c r="K88" s="2">
        <v>0</v>
      </c>
      <c r="L88" s="2">
        <v>67746618</v>
      </c>
      <c r="M88" s="2">
        <v>54968556</v>
      </c>
      <c r="N88" s="2">
        <v>0</v>
      </c>
      <c r="O88" s="2">
        <v>54968556</v>
      </c>
      <c r="P88" s="15">
        <v>0.1</v>
      </c>
      <c r="Q88" s="2">
        <v>0</v>
      </c>
      <c r="R88" s="13">
        <v>0.15</v>
      </c>
      <c r="S88" s="15">
        <v>0</v>
      </c>
      <c r="T88" s="2">
        <v>8245283.4000000004</v>
      </c>
      <c r="U88" s="2">
        <v>0</v>
      </c>
      <c r="V88" s="2">
        <v>351240966.12</v>
      </c>
      <c r="W88" s="2">
        <v>75504524</v>
      </c>
      <c r="X88" s="2">
        <v>275736442.12</v>
      </c>
      <c r="Y88" s="2">
        <v>212781399700</v>
      </c>
      <c r="Z88" s="2">
        <v>44987150000</v>
      </c>
      <c r="AA88" s="2">
        <v>167794249700</v>
      </c>
      <c r="AB88" s="18">
        <v>11784502.924799999</v>
      </c>
      <c r="AC88" s="4">
        <v>20029786.3248</v>
      </c>
      <c r="AD88" t="s">
        <v>14</v>
      </c>
    </row>
    <row r="89" spans="1:30" hidden="1" x14ac:dyDescent="0.25">
      <c r="A89" s="20">
        <v>485</v>
      </c>
      <c r="B89" t="s">
        <v>155</v>
      </c>
      <c r="C89" t="s">
        <v>285</v>
      </c>
      <c r="D89" t="s">
        <v>2</v>
      </c>
      <c r="E89" t="s">
        <v>210</v>
      </c>
      <c r="F89" t="s">
        <v>204</v>
      </c>
      <c r="G89" s="2">
        <v>17509180000</v>
      </c>
      <c r="H89" s="2">
        <v>0</v>
      </c>
      <c r="I89" s="2">
        <v>17509180000</v>
      </c>
      <c r="J89" s="2">
        <v>43610239</v>
      </c>
      <c r="K89" s="2">
        <v>0</v>
      </c>
      <c r="L89" s="2">
        <v>43610239</v>
      </c>
      <c r="M89" s="2">
        <v>36606567</v>
      </c>
      <c r="N89" s="2">
        <v>0</v>
      </c>
      <c r="O89" s="2">
        <v>36606567</v>
      </c>
      <c r="P89" s="15">
        <v>0.1</v>
      </c>
      <c r="Q89" s="2">
        <v>0</v>
      </c>
      <c r="R89" s="13">
        <v>0.15</v>
      </c>
      <c r="S89" s="15">
        <v>0</v>
      </c>
      <c r="T89" s="2">
        <v>5490985.0499999998</v>
      </c>
      <c r="U89" s="2">
        <v>3000000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8490985.0500000007</v>
      </c>
      <c r="AD89" t="s">
        <v>193</v>
      </c>
    </row>
    <row r="90" spans="1:30" hidden="1" x14ac:dyDescent="0.25">
      <c r="A90" s="20">
        <v>510</v>
      </c>
      <c r="B90" t="s">
        <v>155</v>
      </c>
      <c r="C90" t="s">
        <v>285</v>
      </c>
      <c r="D90" t="s">
        <v>9</v>
      </c>
      <c r="E90" t="s">
        <v>28</v>
      </c>
      <c r="F90" t="s">
        <v>95</v>
      </c>
      <c r="G90" s="2">
        <v>12830589000</v>
      </c>
      <c r="H90" s="2">
        <v>0</v>
      </c>
      <c r="I90" s="2">
        <v>12830589000</v>
      </c>
      <c r="J90" s="2">
        <v>24860261</v>
      </c>
      <c r="K90" s="2">
        <v>0</v>
      </c>
      <c r="L90" s="2">
        <v>24860261</v>
      </c>
      <c r="M90" s="2">
        <v>19728025.399999999</v>
      </c>
      <c r="N90" s="2">
        <v>0</v>
      </c>
      <c r="O90" s="2">
        <v>19728025.399999999</v>
      </c>
      <c r="P90" s="15">
        <v>0.1</v>
      </c>
      <c r="Q90" s="2">
        <v>0</v>
      </c>
      <c r="R90" s="13">
        <v>0.1</v>
      </c>
      <c r="S90" s="15">
        <v>0</v>
      </c>
      <c r="T90" s="2">
        <v>1972802.54</v>
      </c>
      <c r="U90" s="2">
        <v>1000000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2972802.54</v>
      </c>
      <c r="AD90" t="s">
        <v>34</v>
      </c>
    </row>
    <row r="91" spans="1:30" hidden="1" x14ac:dyDescent="0.25">
      <c r="A91" s="20">
        <v>513</v>
      </c>
      <c r="B91" t="s">
        <v>155</v>
      </c>
      <c r="C91" t="s">
        <v>285</v>
      </c>
      <c r="D91" t="s">
        <v>9</v>
      </c>
      <c r="E91" t="s">
        <v>16</v>
      </c>
      <c r="F91" t="s">
        <v>96</v>
      </c>
      <c r="G91" s="2">
        <v>11220976000</v>
      </c>
      <c r="H91" s="2">
        <v>0</v>
      </c>
      <c r="I91" s="2">
        <v>11220976000</v>
      </c>
      <c r="J91" s="2">
        <v>20828606</v>
      </c>
      <c r="K91" s="2">
        <v>0</v>
      </c>
      <c r="L91" s="2">
        <v>20828606</v>
      </c>
      <c r="M91" s="2">
        <v>16340215.6</v>
      </c>
      <c r="N91" s="2">
        <v>0</v>
      </c>
      <c r="O91" s="2">
        <v>16340215.6</v>
      </c>
      <c r="P91" s="15">
        <v>0.1</v>
      </c>
      <c r="Q91" s="2">
        <v>0</v>
      </c>
      <c r="R91" s="13">
        <v>0.1</v>
      </c>
      <c r="S91" s="15">
        <v>0</v>
      </c>
      <c r="T91" s="2">
        <v>1634021.56</v>
      </c>
      <c r="U91" s="2">
        <v>1000000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2634021.56</v>
      </c>
      <c r="AD91" t="s">
        <v>25</v>
      </c>
    </row>
    <row r="92" spans="1:30" hidden="1" x14ac:dyDescent="0.25">
      <c r="A92" s="20">
        <v>514</v>
      </c>
      <c r="B92" t="s">
        <v>155</v>
      </c>
      <c r="C92" t="s">
        <v>285</v>
      </c>
      <c r="D92" t="s">
        <v>9</v>
      </c>
      <c r="E92" t="s">
        <v>10</v>
      </c>
      <c r="F92" t="s">
        <v>97</v>
      </c>
      <c r="G92" s="2">
        <v>72733022000</v>
      </c>
      <c r="H92" s="2">
        <v>0</v>
      </c>
      <c r="I92" s="2">
        <v>72733022000</v>
      </c>
      <c r="J92" s="2">
        <v>143599541</v>
      </c>
      <c r="K92" s="2">
        <v>0</v>
      </c>
      <c r="L92" s="2">
        <v>143599541</v>
      </c>
      <c r="M92" s="2">
        <v>114506332.2</v>
      </c>
      <c r="N92" s="2">
        <v>0</v>
      </c>
      <c r="O92" s="2">
        <v>114506332.2</v>
      </c>
      <c r="P92" s="15">
        <v>0.1</v>
      </c>
      <c r="Q92" s="2">
        <v>0</v>
      </c>
      <c r="R92" s="13">
        <v>0.25</v>
      </c>
      <c r="S92" s="15">
        <v>0</v>
      </c>
      <c r="T92" s="2">
        <v>28626583.050000001</v>
      </c>
      <c r="U92" s="2">
        <v>5000000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18">
        <v>0</v>
      </c>
      <c r="AC92" s="4">
        <v>33626583.049999997</v>
      </c>
      <c r="AD92" t="s">
        <v>68</v>
      </c>
    </row>
    <row r="93" spans="1:30" hidden="1" x14ac:dyDescent="0.25">
      <c r="A93" s="20">
        <v>546</v>
      </c>
      <c r="B93" t="s">
        <v>155</v>
      </c>
      <c r="C93" t="s">
        <v>285</v>
      </c>
      <c r="D93" t="s">
        <v>9</v>
      </c>
      <c r="E93" t="s">
        <v>10</v>
      </c>
      <c r="F93" t="s">
        <v>98</v>
      </c>
      <c r="G93" s="2">
        <v>28997307500</v>
      </c>
      <c r="H93" s="2">
        <v>0</v>
      </c>
      <c r="I93" s="2">
        <v>28997307500</v>
      </c>
      <c r="J93" s="2">
        <v>72878578</v>
      </c>
      <c r="K93" s="2">
        <v>0</v>
      </c>
      <c r="L93" s="2">
        <v>72878578</v>
      </c>
      <c r="M93" s="2">
        <v>61279655</v>
      </c>
      <c r="N93" s="2">
        <v>0</v>
      </c>
      <c r="O93" s="2">
        <v>61279655</v>
      </c>
      <c r="P93" s="15">
        <v>0.1</v>
      </c>
      <c r="Q93" s="2">
        <v>0</v>
      </c>
      <c r="R93" s="13">
        <v>0.2</v>
      </c>
      <c r="S93" s="15">
        <v>0</v>
      </c>
      <c r="T93" s="2">
        <v>12255931</v>
      </c>
      <c r="U93" s="2">
        <v>4000000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16255931</v>
      </c>
      <c r="AD93" t="s">
        <v>75</v>
      </c>
    </row>
    <row r="94" spans="1:30" hidden="1" x14ac:dyDescent="0.25">
      <c r="A94" s="20">
        <v>570</v>
      </c>
      <c r="B94" t="s">
        <v>155</v>
      </c>
      <c r="C94" t="s">
        <v>285</v>
      </c>
      <c r="D94" t="s">
        <v>2</v>
      </c>
      <c r="E94" t="s">
        <v>326</v>
      </c>
      <c r="F94" t="s">
        <v>99</v>
      </c>
      <c r="G94" s="2">
        <v>33626525000</v>
      </c>
      <c r="H94" s="2">
        <v>15370266000</v>
      </c>
      <c r="I94" s="2">
        <v>18256259000</v>
      </c>
      <c r="J94" s="2">
        <v>78417925</v>
      </c>
      <c r="K94" s="2">
        <v>33827905</v>
      </c>
      <c r="L94" s="2">
        <v>44590020</v>
      </c>
      <c r="M94" s="2">
        <v>64967315</v>
      </c>
      <c r="N94" s="2">
        <v>27679798.600000001</v>
      </c>
      <c r="O94" s="2">
        <v>37287516.399999999</v>
      </c>
      <c r="P94" s="15">
        <v>0.1</v>
      </c>
      <c r="Q94" s="2">
        <v>2767979.86</v>
      </c>
      <c r="R94" s="13">
        <v>0.2</v>
      </c>
      <c r="S94" s="15">
        <v>0</v>
      </c>
      <c r="T94" s="2">
        <v>7457503.2800000003</v>
      </c>
      <c r="U94" s="2">
        <v>4000000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14225483.140000001</v>
      </c>
      <c r="AD94" t="s">
        <v>94</v>
      </c>
    </row>
    <row r="95" spans="1:30" hidden="1" x14ac:dyDescent="0.25">
      <c r="A95" s="20">
        <v>575</v>
      </c>
      <c r="B95" t="s">
        <v>155</v>
      </c>
      <c r="C95" t="s">
        <v>284</v>
      </c>
      <c r="D95" t="s">
        <v>9</v>
      </c>
      <c r="E95" t="s">
        <v>28</v>
      </c>
      <c r="F95" t="s">
        <v>100</v>
      </c>
      <c r="G95" s="2">
        <v>11289232000</v>
      </c>
      <c r="H95" s="2">
        <v>0</v>
      </c>
      <c r="I95" s="2">
        <v>11289232000</v>
      </c>
      <c r="J95" s="2">
        <v>27695956</v>
      </c>
      <c r="K95" s="2">
        <v>0</v>
      </c>
      <c r="L95" s="2">
        <v>27695956</v>
      </c>
      <c r="M95" s="2">
        <v>23180263.199999999</v>
      </c>
      <c r="N95" s="2">
        <v>0</v>
      </c>
      <c r="O95" s="2">
        <v>23180263.199999999</v>
      </c>
      <c r="P95" s="15">
        <v>0.1</v>
      </c>
      <c r="Q95" s="2">
        <v>0</v>
      </c>
      <c r="R95" s="13">
        <v>0.3</v>
      </c>
      <c r="S95" s="15">
        <v>0</v>
      </c>
      <c r="T95" s="2">
        <v>6954078.96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8">
        <v>0</v>
      </c>
      <c r="AC95" s="4">
        <v>6954078.96</v>
      </c>
      <c r="AD95" t="s">
        <v>29</v>
      </c>
    </row>
    <row r="96" spans="1:30" hidden="1" x14ac:dyDescent="0.25">
      <c r="A96" s="20">
        <v>590</v>
      </c>
      <c r="B96" t="s">
        <v>155</v>
      </c>
      <c r="C96" t="s">
        <v>285</v>
      </c>
      <c r="D96" t="s">
        <v>2</v>
      </c>
      <c r="E96" t="s">
        <v>325</v>
      </c>
      <c r="F96" t="s">
        <v>101</v>
      </c>
      <c r="G96" s="2">
        <v>105239664100</v>
      </c>
      <c r="H96" s="2">
        <v>17169600000</v>
      </c>
      <c r="I96" s="2">
        <v>88070064100</v>
      </c>
      <c r="J96" s="2">
        <v>175086118</v>
      </c>
      <c r="K96" s="2">
        <v>29444059</v>
      </c>
      <c r="L96" s="2">
        <v>145642059</v>
      </c>
      <c r="M96" s="2">
        <v>132990252.36</v>
      </c>
      <c r="N96" s="2">
        <v>22576219</v>
      </c>
      <c r="O96" s="2">
        <v>110414033.36</v>
      </c>
      <c r="P96" s="15">
        <v>0.1</v>
      </c>
      <c r="Q96" s="2">
        <v>2257621.9</v>
      </c>
      <c r="R96" s="13">
        <v>0.25</v>
      </c>
      <c r="S96" s="15">
        <v>0</v>
      </c>
      <c r="T96" s="2">
        <v>27603508.34</v>
      </c>
      <c r="U96" s="2">
        <v>5000000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34861130.240000002</v>
      </c>
      <c r="AD96" t="s">
        <v>46</v>
      </c>
    </row>
    <row r="97" spans="1:30" x14ac:dyDescent="0.25">
      <c r="A97" s="20">
        <v>591</v>
      </c>
      <c r="B97" t="s">
        <v>13</v>
      </c>
      <c r="C97" t="s">
        <v>285</v>
      </c>
      <c r="D97" t="s">
        <v>2</v>
      </c>
      <c r="E97" t="s">
        <v>325</v>
      </c>
      <c r="F97" t="s">
        <v>102</v>
      </c>
      <c r="G97" s="2">
        <v>32211262000</v>
      </c>
      <c r="H97" s="2">
        <v>10481760000</v>
      </c>
      <c r="I97" s="2">
        <v>21729502000</v>
      </c>
      <c r="J97" s="2">
        <v>66337200</v>
      </c>
      <c r="K97" s="2">
        <v>21235535</v>
      </c>
      <c r="L97" s="2">
        <v>45101665</v>
      </c>
      <c r="M97" s="2">
        <v>53452695.200000003</v>
      </c>
      <c r="N97" s="2">
        <v>17042831</v>
      </c>
      <c r="O97" s="2">
        <v>36409864.200000003</v>
      </c>
      <c r="P97" s="15">
        <v>0.1</v>
      </c>
      <c r="Q97" s="2">
        <v>1704283.1</v>
      </c>
      <c r="R97" s="13">
        <v>0.15</v>
      </c>
      <c r="S97" s="15">
        <v>0</v>
      </c>
      <c r="T97" s="2">
        <v>5461479.6299999999</v>
      </c>
      <c r="U97" s="2">
        <v>0</v>
      </c>
      <c r="V97" s="2">
        <v>432557029.04000002</v>
      </c>
      <c r="W97" s="2">
        <v>52996208.640000001</v>
      </c>
      <c r="X97" s="2">
        <v>379560820.39999998</v>
      </c>
      <c r="Y97" s="2">
        <v>281727197400</v>
      </c>
      <c r="Z97" s="2">
        <v>25339588400</v>
      </c>
      <c r="AA97" s="2">
        <v>256387609000</v>
      </c>
      <c r="AB97" s="18">
        <v>15712394.9024</v>
      </c>
      <c r="AC97" s="4">
        <v>22878157.632399999</v>
      </c>
      <c r="AD97" t="s">
        <v>3</v>
      </c>
    </row>
    <row r="98" spans="1:30" hidden="1" x14ac:dyDescent="0.25">
      <c r="A98" s="20">
        <v>602</v>
      </c>
      <c r="B98" t="s">
        <v>155</v>
      </c>
      <c r="C98" t="s">
        <v>285</v>
      </c>
      <c r="D98" t="s">
        <v>2</v>
      </c>
      <c r="E98" t="s">
        <v>8</v>
      </c>
      <c r="F98" t="s">
        <v>103</v>
      </c>
      <c r="G98" s="2">
        <v>35047895000</v>
      </c>
      <c r="H98" s="2">
        <v>0</v>
      </c>
      <c r="I98" s="2">
        <v>35047895000</v>
      </c>
      <c r="J98" s="2">
        <v>75549832</v>
      </c>
      <c r="K98" s="2">
        <v>0</v>
      </c>
      <c r="L98" s="2">
        <v>75549832</v>
      </c>
      <c r="M98" s="2">
        <v>61530674</v>
      </c>
      <c r="N98" s="2">
        <v>0</v>
      </c>
      <c r="O98" s="2">
        <v>61530674</v>
      </c>
      <c r="P98" s="15">
        <v>0.1</v>
      </c>
      <c r="Q98" s="2">
        <v>0</v>
      </c>
      <c r="R98" s="13">
        <v>0.2</v>
      </c>
      <c r="S98" s="15">
        <v>0</v>
      </c>
      <c r="T98" s="2">
        <v>12306134.800000001</v>
      </c>
      <c r="U98" s="2">
        <v>4000000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16306134.800000001</v>
      </c>
      <c r="AD98" t="s">
        <v>40</v>
      </c>
    </row>
    <row r="99" spans="1:30" hidden="1" x14ac:dyDescent="0.25">
      <c r="A99" s="20">
        <v>603</v>
      </c>
      <c r="B99" t="s">
        <v>155</v>
      </c>
      <c r="C99" t="s">
        <v>285</v>
      </c>
      <c r="D99" t="s">
        <v>2</v>
      </c>
      <c r="E99" t="s">
        <v>8</v>
      </c>
      <c r="F99" t="s">
        <v>104</v>
      </c>
      <c r="G99" s="2">
        <v>115603217200</v>
      </c>
      <c r="H99" s="2">
        <v>49987507200</v>
      </c>
      <c r="I99" s="2">
        <v>65615710000</v>
      </c>
      <c r="J99" s="2">
        <v>192722671</v>
      </c>
      <c r="K99" s="2">
        <v>77956620</v>
      </c>
      <c r="L99" s="2">
        <v>114766051</v>
      </c>
      <c r="M99" s="2">
        <v>146481384.12</v>
      </c>
      <c r="N99" s="2">
        <v>57961617.119999997</v>
      </c>
      <c r="O99" s="2">
        <v>88519767</v>
      </c>
      <c r="P99" s="15">
        <v>0.1</v>
      </c>
      <c r="Q99" s="2">
        <v>5796161.7120000003</v>
      </c>
      <c r="R99" s="13">
        <v>0.25</v>
      </c>
      <c r="S99" s="15">
        <v>0</v>
      </c>
      <c r="T99" s="2">
        <v>22129941.75</v>
      </c>
      <c r="U99" s="2">
        <v>5000000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32926103.462000001</v>
      </c>
      <c r="AD99" t="s">
        <v>35</v>
      </c>
    </row>
    <row r="100" spans="1:30" hidden="1" x14ac:dyDescent="0.25">
      <c r="A100" s="20">
        <v>609</v>
      </c>
      <c r="B100" t="s">
        <v>155</v>
      </c>
      <c r="C100" t="s">
        <v>285</v>
      </c>
      <c r="D100" t="s">
        <v>9</v>
      </c>
      <c r="E100" t="s">
        <v>10</v>
      </c>
      <c r="F100" t="s">
        <v>105</v>
      </c>
      <c r="G100" s="2">
        <v>72429421000</v>
      </c>
      <c r="H100" s="2">
        <v>0</v>
      </c>
      <c r="I100" s="2">
        <v>72429421000</v>
      </c>
      <c r="J100" s="2">
        <v>143590745</v>
      </c>
      <c r="K100" s="2">
        <v>0</v>
      </c>
      <c r="L100" s="2">
        <v>143590745</v>
      </c>
      <c r="M100" s="2">
        <v>114618976.59999999</v>
      </c>
      <c r="N100" s="2">
        <v>0</v>
      </c>
      <c r="O100" s="2">
        <v>114618976.59999999</v>
      </c>
      <c r="P100" s="15">
        <v>0.1</v>
      </c>
      <c r="Q100" s="2">
        <v>0</v>
      </c>
      <c r="R100" s="13">
        <v>0.25</v>
      </c>
      <c r="S100" s="15">
        <v>0</v>
      </c>
      <c r="T100" s="2">
        <v>28654744.149999999</v>
      </c>
      <c r="U100" s="2">
        <v>5000000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33654744.149999999</v>
      </c>
      <c r="AD100" t="s">
        <v>68</v>
      </c>
    </row>
    <row r="101" spans="1:30" hidden="1" x14ac:dyDescent="0.25">
      <c r="A101" s="20">
        <v>612</v>
      </c>
      <c r="B101" t="s">
        <v>155</v>
      </c>
      <c r="C101" t="s">
        <v>285</v>
      </c>
      <c r="D101" t="s">
        <v>9</v>
      </c>
      <c r="E101" t="s">
        <v>28</v>
      </c>
      <c r="F101" t="s">
        <v>106</v>
      </c>
      <c r="G101" s="2">
        <v>12912780000</v>
      </c>
      <c r="H101" s="2">
        <v>0</v>
      </c>
      <c r="I101" s="2">
        <v>12912780000</v>
      </c>
      <c r="J101" s="2">
        <v>34952554</v>
      </c>
      <c r="K101" s="2">
        <v>0</v>
      </c>
      <c r="L101" s="2">
        <v>34952554</v>
      </c>
      <c r="M101" s="2">
        <v>29787442</v>
      </c>
      <c r="N101" s="2">
        <v>0</v>
      </c>
      <c r="O101" s="2">
        <v>29787442</v>
      </c>
      <c r="P101" s="15">
        <v>0.1</v>
      </c>
      <c r="Q101" s="2">
        <v>0</v>
      </c>
      <c r="R101" s="13">
        <v>0.1</v>
      </c>
      <c r="S101" s="15">
        <v>0</v>
      </c>
      <c r="T101" s="2">
        <v>2978744.2</v>
      </c>
      <c r="U101" s="2">
        <v>2000000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4978744.2</v>
      </c>
      <c r="AD101" t="s">
        <v>34</v>
      </c>
    </row>
    <row r="102" spans="1:30" hidden="1" x14ac:dyDescent="0.25">
      <c r="A102" s="20">
        <v>618</v>
      </c>
      <c r="B102" t="s">
        <v>155</v>
      </c>
      <c r="C102" t="s">
        <v>286</v>
      </c>
      <c r="D102" t="s">
        <v>2</v>
      </c>
      <c r="E102" t="s">
        <v>8</v>
      </c>
      <c r="F102" t="s">
        <v>107</v>
      </c>
      <c r="G102" s="2">
        <v>192313460000</v>
      </c>
      <c r="H102" s="2">
        <v>28355000</v>
      </c>
      <c r="I102" s="2">
        <v>192285105000</v>
      </c>
      <c r="J102" s="2">
        <v>291127355</v>
      </c>
      <c r="K102" s="2">
        <v>99244</v>
      </c>
      <c r="L102" s="2">
        <v>291028111</v>
      </c>
      <c r="M102" s="2">
        <v>214201971</v>
      </c>
      <c r="N102" s="2">
        <v>87902</v>
      </c>
      <c r="O102" s="2">
        <v>214114069</v>
      </c>
      <c r="P102" s="15">
        <v>0.1</v>
      </c>
      <c r="Q102" s="2">
        <v>8790.2000000000007</v>
      </c>
      <c r="R102" s="13">
        <v>0.25</v>
      </c>
      <c r="S102" s="15">
        <v>0.4</v>
      </c>
      <c r="T102" s="2">
        <v>63145627.600000001</v>
      </c>
      <c r="U102" s="2">
        <v>7000000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70154417.799999997</v>
      </c>
      <c r="AD102" t="s">
        <v>35</v>
      </c>
    </row>
    <row r="103" spans="1:30" hidden="1" x14ac:dyDescent="0.25">
      <c r="A103" s="20">
        <v>631</v>
      </c>
      <c r="B103" t="s">
        <v>155</v>
      </c>
      <c r="C103" t="s">
        <v>285</v>
      </c>
      <c r="D103" t="s">
        <v>2</v>
      </c>
      <c r="E103" t="s">
        <v>8</v>
      </c>
      <c r="F103" t="s">
        <v>108</v>
      </c>
      <c r="G103" s="2">
        <v>37993850000</v>
      </c>
      <c r="H103" s="2">
        <v>996160000</v>
      </c>
      <c r="I103" s="2">
        <v>36997690000</v>
      </c>
      <c r="J103" s="2">
        <v>94028269</v>
      </c>
      <c r="K103" s="2">
        <v>3239601</v>
      </c>
      <c r="L103" s="2">
        <v>90788668</v>
      </c>
      <c r="M103" s="2">
        <v>78830729</v>
      </c>
      <c r="N103" s="2">
        <v>2841137</v>
      </c>
      <c r="O103" s="2">
        <v>75989592</v>
      </c>
      <c r="P103" s="15">
        <v>0.1</v>
      </c>
      <c r="Q103" s="2">
        <v>284113.7</v>
      </c>
      <c r="R103" s="13">
        <v>0.2</v>
      </c>
      <c r="S103" s="15">
        <v>0</v>
      </c>
      <c r="T103" s="2">
        <v>15197918.4</v>
      </c>
      <c r="U103" s="2">
        <v>4000000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19482032.100000001</v>
      </c>
      <c r="AD103" t="s">
        <v>44</v>
      </c>
    </row>
    <row r="104" spans="1:30" hidden="1" x14ac:dyDescent="0.25">
      <c r="A104" s="20">
        <v>634</v>
      </c>
      <c r="B104" t="s">
        <v>155</v>
      </c>
      <c r="C104" t="s">
        <v>285</v>
      </c>
      <c r="D104" t="s">
        <v>9</v>
      </c>
      <c r="E104" t="s">
        <v>10</v>
      </c>
      <c r="F104" t="s">
        <v>109</v>
      </c>
      <c r="G104" s="2">
        <v>45186343000</v>
      </c>
      <c r="H104" s="2">
        <v>0</v>
      </c>
      <c r="I104" s="2">
        <v>45186343000</v>
      </c>
      <c r="J104" s="2">
        <v>83792837</v>
      </c>
      <c r="K104" s="2">
        <v>0</v>
      </c>
      <c r="L104" s="2">
        <v>83792837</v>
      </c>
      <c r="M104" s="2">
        <v>65718299.799999997</v>
      </c>
      <c r="N104" s="2">
        <v>0</v>
      </c>
      <c r="O104" s="2">
        <v>65718299.799999997</v>
      </c>
      <c r="P104" s="15">
        <v>0.1</v>
      </c>
      <c r="Q104" s="2">
        <v>0</v>
      </c>
      <c r="R104" s="13">
        <v>0.2</v>
      </c>
      <c r="S104" s="15">
        <v>0</v>
      </c>
      <c r="T104" s="2">
        <v>13143659.960000001</v>
      </c>
      <c r="U104" s="2">
        <v>4000000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8">
        <v>0</v>
      </c>
      <c r="AC104" s="4">
        <v>17143659.960000001</v>
      </c>
      <c r="AD104" t="s">
        <v>37</v>
      </c>
    </row>
    <row r="105" spans="1:30" x14ac:dyDescent="0.25">
      <c r="A105" s="20">
        <v>639</v>
      </c>
      <c r="B105" t="s">
        <v>13</v>
      </c>
      <c r="C105" t="s">
        <v>285</v>
      </c>
      <c r="D105" t="s">
        <v>2</v>
      </c>
      <c r="E105" t="s">
        <v>8</v>
      </c>
      <c r="F105" t="s">
        <v>110</v>
      </c>
      <c r="G105" s="2">
        <v>11201758000</v>
      </c>
      <c r="H105" s="2">
        <v>0</v>
      </c>
      <c r="I105" s="2">
        <v>11201758000</v>
      </c>
      <c r="J105" s="2">
        <v>19570427</v>
      </c>
      <c r="K105" s="2">
        <v>0</v>
      </c>
      <c r="L105" s="2">
        <v>19570427</v>
      </c>
      <c r="M105" s="2">
        <v>15089723.800000001</v>
      </c>
      <c r="N105" s="2">
        <v>0</v>
      </c>
      <c r="O105" s="2">
        <v>15089723.800000001</v>
      </c>
      <c r="P105" s="15">
        <v>0.1</v>
      </c>
      <c r="Q105" s="2">
        <v>0</v>
      </c>
      <c r="R105" s="13">
        <v>0.1</v>
      </c>
      <c r="S105" s="15">
        <v>0</v>
      </c>
      <c r="T105" s="2">
        <v>1508972.38</v>
      </c>
      <c r="U105" s="2">
        <v>0</v>
      </c>
      <c r="V105" s="2">
        <v>295852404.88</v>
      </c>
      <c r="W105" s="2">
        <v>40860697.799999997</v>
      </c>
      <c r="X105" s="2">
        <v>254991707.08000001</v>
      </c>
      <c r="Y105" s="2">
        <v>198329800300</v>
      </c>
      <c r="Z105" s="2">
        <v>22018783000</v>
      </c>
      <c r="AA105" s="2">
        <v>176311017300</v>
      </c>
      <c r="AB105" s="18">
        <v>10608275.2612</v>
      </c>
      <c r="AC105" s="4">
        <v>12117247.6412</v>
      </c>
      <c r="AD105" t="s">
        <v>15</v>
      </c>
    </row>
    <row r="106" spans="1:30" hidden="1" x14ac:dyDescent="0.25">
      <c r="A106" s="20">
        <v>642</v>
      </c>
      <c r="B106" t="s">
        <v>155</v>
      </c>
      <c r="C106" t="s">
        <v>284</v>
      </c>
      <c r="D106" t="s">
        <v>9</v>
      </c>
      <c r="E106" t="s">
        <v>10</v>
      </c>
      <c r="F106" t="s">
        <v>111</v>
      </c>
      <c r="G106" s="2">
        <v>2789743000</v>
      </c>
      <c r="H106" s="2">
        <v>0</v>
      </c>
      <c r="I106" s="2">
        <v>2789743000</v>
      </c>
      <c r="J106" s="2">
        <v>8072012</v>
      </c>
      <c r="K106" s="2">
        <v>0</v>
      </c>
      <c r="L106" s="2">
        <v>8072012</v>
      </c>
      <c r="M106" s="2">
        <v>6956114.7999999998</v>
      </c>
      <c r="N106" s="2">
        <v>0</v>
      </c>
      <c r="O106" s="2">
        <v>6956114.7999999998</v>
      </c>
      <c r="P106" s="15">
        <v>0.1</v>
      </c>
      <c r="Q106" s="2">
        <v>0</v>
      </c>
      <c r="R106" s="13">
        <v>0.3</v>
      </c>
      <c r="S106" s="15">
        <v>0</v>
      </c>
      <c r="T106" s="2">
        <v>2086834.44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2086834.44</v>
      </c>
      <c r="AD106" t="s">
        <v>68</v>
      </c>
    </row>
    <row r="107" spans="1:30" hidden="1" x14ac:dyDescent="0.25">
      <c r="A107" s="20">
        <v>645</v>
      </c>
      <c r="B107" t="s">
        <v>155</v>
      </c>
      <c r="C107" t="s">
        <v>285</v>
      </c>
      <c r="D107" t="s">
        <v>9</v>
      </c>
      <c r="E107" t="s">
        <v>28</v>
      </c>
      <c r="F107" t="s">
        <v>112</v>
      </c>
      <c r="G107" s="2">
        <v>68552747000</v>
      </c>
      <c r="H107" s="2">
        <v>0</v>
      </c>
      <c r="I107" s="2">
        <v>68552747000</v>
      </c>
      <c r="J107" s="2">
        <v>131737918</v>
      </c>
      <c r="K107" s="2">
        <v>0</v>
      </c>
      <c r="L107" s="2">
        <v>131737918</v>
      </c>
      <c r="M107" s="2">
        <v>104316819.2</v>
      </c>
      <c r="N107" s="2">
        <v>0</v>
      </c>
      <c r="O107" s="2">
        <v>104316819.2</v>
      </c>
      <c r="P107" s="15">
        <v>0.1</v>
      </c>
      <c r="Q107" s="2">
        <v>0</v>
      </c>
      <c r="R107" s="13">
        <v>0.25</v>
      </c>
      <c r="S107" s="15">
        <v>0</v>
      </c>
      <c r="T107" s="2">
        <v>26079204.800000001</v>
      </c>
      <c r="U107" s="2">
        <v>5000000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31079204.800000001</v>
      </c>
      <c r="AD107" t="s">
        <v>24</v>
      </c>
    </row>
    <row r="108" spans="1:30" hidden="1" x14ac:dyDescent="0.25">
      <c r="A108" s="20">
        <v>646</v>
      </c>
      <c r="B108" t="s">
        <v>155</v>
      </c>
      <c r="C108" t="s">
        <v>284</v>
      </c>
      <c r="D108" t="s">
        <v>2</v>
      </c>
      <c r="E108" t="s">
        <v>326</v>
      </c>
      <c r="F108" t="s">
        <v>113</v>
      </c>
      <c r="G108" s="2">
        <v>3453620000</v>
      </c>
      <c r="H108" s="2">
        <v>0</v>
      </c>
      <c r="I108" s="2">
        <v>3453620000</v>
      </c>
      <c r="J108" s="2">
        <v>7641682</v>
      </c>
      <c r="K108" s="2">
        <v>0</v>
      </c>
      <c r="L108" s="2">
        <v>7641682</v>
      </c>
      <c r="M108" s="2">
        <v>6260234</v>
      </c>
      <c r="N108" s="2">
        <v>0</v>
      </c>
      <c r="O108" s="2">
        <v>6260234</v>
      </c>
      <c r="P108" s="15">
        <v>0.1</v>
      </c>
      <c r="Q108" s="2">
        <v>0</v>
      </c>
      <c r="R108" s="13">
        <v>0.3</v>
      </c>
      <c r="S108" s="15">
        <v>0</v>
      </c>
      <c r="T108" s="2">
        <v>1878070.2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1878070.2</v>
      </c>
      <c r="AD108" t="s">
        <v>94</v>
      </c>
    </row>
    <row r="109" spans="1:30" hidden="1" x14ac:dyDescent="0.25">
      <c r="A109" s="20">
        <v>651</v>
      </c>
      <c r="B109" t="s">
        <v>155</v>
      </c>
      <c r="C109" t="s">
        <v>285</v>
      </c>
      <c r="D109" t="s">
        <v>2</v>
      </c>
      <c r="E109" t="s">
        <v>325</v>
      </c>
      <c r="F109" t="s">
        <v>114</v>
      </c>
      <c r="G109" s="2">
        <v>32762401000</v>
      </c>
      <c r="H109" s="2">
        <v>0</v>
      </c>
      <c r="I109" s="2">
        <v>32762401000</v>
      </c>
      <c r="J109" s="2">
        <v>51746192</v>
      </c>
      <c r="K109" s="2">
        <v>0</v>
      </c>
      <c r="L109" s="2">
        <v>51746192</v>
      </c>
      <c r="M109" s="2">
        <v>38641231.600000001</v>
      </c>
      <c r="N109" s="2">
        <v>0</v>
      </c>
      <c r="O109" s="2">
        <v>38641231.600000001</v>
      </c>
      <c r="P109" s="15">
        <v>0.1</v>
      </c>
      <c r="Q109" s="2">
        <v>0</v>
      </c>
      <c r="R109" s="13">
        <v>0.15</v>
      </c>
      <c r="S109" s="15">
        <v>0</v>
      </c>
      <c r="T109" s="2">
        <v>5796184.7400000002</v>
      </c>
      <c r="U109" s="2">
        <v>3000000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8796184.7400000002</v>
      </c>
      <c r="AD109" t="s">
        <v>48</v>
      </c>
    </row>
    <row r="110" spans="1:30" hidden="1" x14ac:dyDescent="0.25">
      <c r="A110" s="20">
        <v>681</v>
      </c>
      <c r="B110" t="s">
        <v>155</v>
      </c>
      <c r="C110" t="s">
        <v>285</v>
      </c>
      <c r="D110" t="s">
        <v>2</v>
      </c>
      <c r="E110" t="s">
        <v>325</v>
      </c>
      <c r="F110" t="s">
        <v>115</v>
      </c>
      <c r="G110" s="2">
        <v>91146909600</v>
      </c>
      <c r="H110" s="2">
        <v>16412869000</v>
      </c>
      <c r="I110" s="2">
        <v>74734040600</v>
      </c>
      <c r="J110" s="2">
        <v>188816713</v>
      </c>
      <c r="K110" s="2">
        <v>40640513</v>
      </c>
      <c r="L110" s="2">
        <v>148176200</v>
      </c>
      <c r="M110" s="2">
        <v>152357949.16</v>
      </c>
      <c r="N110" s="2">
        <v>34075365.399999999</v>
      </c>
      <c r="O110" s="2">
        <v>118282583.76000001</v>
      </c>
      <c r="P110" s="15">
        <v>0.1</v>
      </c>
      <c r="Q110" s="2">
        <v>3407536.54</v>
      </c>
      <c r="R110" s="13">
        <v>0.25</v>
      </c>
      <c r="S110" s="15">
        <v>0.4</v>
      </c>
      <c r="T110" s="2">
        <v>29570645.940000001</v>
      </c>
      <c r="U110" s="2">
        <v>6000000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38978182.479999997</v>
      </c>
      <c r="AD110" t="s">
        <v>48</v>
      </c>
    </row>
    <row r="111" spans="1:30" hidden="1" x14ac:dyDescent="0.25">
      <c r="A111" s="20">
        <v>682</v>
      </c>
      <c r="B111" t="s">
        <v>155</v>
      </c>
      <c r="C111" t="s">
        <v>285</v>
      </c>
      <c r="D111" t="s">
        <v>2</v>
      </c>
      <c r="E111" t="s">
        <v>325</v>
      </c>
      <c r="F111" t="s">
        <v>116</v>
      </c>
      <c r="G111" s="2">
        <v>26337640000</v>
      </c>
      <c r="H111" s="2">
        <v>14841355000</v>
      </c>
      <c r="I111" s="2">
        <v>11496285000</v>
      </c>
      <c r="J111" s="2">
        <v>78114088</v>
      </c>
      <c r="K111" s="2">
        <v>44078259</v>
      </c>
      <c r="L111" s="2">
        <v>34035829</v>
      </c>
      <c r="M111" s="2">
        <v>67579032</v>
      </c>
      <c r="N111" s="2">
        <v>38141717</v>
      </c>
      <c r="O111" s="2">
        <v>29437315</v>
      </c>
      <c r="P111" s="15">
        <v>0.1</v>
      </c>
      <c r="Q111" s="2">
        <v>3814171.7</v>
      </c>
      <c r="R111" s="13">
        <v>0.2</v>
      </c>
      <c r="S111" s="15">
        <v>0</v>
      </c>
      <c r="T111" s="2">
        <v>5887463</v>
      </c>
      <c r="U111" s="2">
        <v>4000000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13701634.699999999</v>
      </c>
      <c r="AD111" t="s">
        <v>102</v>
      </c>
    </row>
    <row r="112" spans="1:30" hidden="1" x14ac:dyDescent="0.25">
      <c r="A112" s="20">
        <v>684</v>
      </c>
      <c r="B112" t="s">
        <v>155</v>
      </c>
      <c r="C112" t="s">
        <v>284</v>
      </c>
      <c r="D112" t="s">
        <v>9</v>
      </c>
      <c r="E112" t="s">
        <v>28</v>
      </c>
      <c r="F112" t="s">
        <v>117</v>
      </c>
      <c r="G112" s="2">
        <v>284800000</v>
      </c>
      <c r="H112" s="2">
        <v>0</v>
      </c>
      <c r="I112" s="2">
        <v>284800000</v>
      </c>
      <c r="J112" s="2">
        <v>996800</v>
      </c>
      <c r="K112" s="2">
        <v>0</v>
      </c>
      <c r="L112" s="2">
        <v>996800</v>
      </c>
      <c r="M112" s="2">
        <v>882880</v>
      </c>
      <c r="N112" s="2">
        <v>0</v>
      </c>
      <c r="O112" s="2">
        <v>882880</v>
      </c>
      <c r="P112" s="15">
        <v>0.1</v>
      </c>
      <c r="Q112" s="2">
        <v>0</v>
      </c>
      <c r="R112" s="13">
        <v>0.3</v>
      </c>
      <c r="S112" s="15">
        <v>0</v>
      </c>
      <c r="T112" s="2">
        <v>264864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264864</v>
      </c>
      <c r="AD112" t="s">
        <v>34</v>
      </c>
    </row>
    <row r="113" spans="1:30" hidden="1" x14ac:dyDescent="0.25">
      <c r="A113" s="20">
        <v>685</v>
      </c>
      <c r="B113" t="s">
        <v>155</v>
      </c>
      <c r="C113" t="s">
        <v>285</v>
      </c>
      <c r="D113" t="s">
        <v>9</v>
      </c>
      <c r="E113" t="s">
        <v>28</v>
      </c>
      <c r="F113" t="s">
        <v>118</v>
      </c>
      <c r="G113" s="2">
        <v>14980628000</v>
      </c>
      <c r="H113" s="2">
        <v>0</v>
      </c>
      <c r="I113" s="2">
        <v>14980628000</v>
      </c>
      <c r="J113" s="2">
        <v>39199797</v>
      </c>
      <c r="K113" s="2">
        <v>0</v>
      </c>
      <c r="L113" s="2">
        <v>39199797</v>
      </c>
      <c r="M113" s="2">
        <v>33207545.800000001</v>
      </c>
      <c r="N113" s="2">
        <v>0</v>
      </c>
      <c r="O113" s="2">
        <v>33207545.800000001</v>
      </c>
      <c r="P113" s="15">
        <v>0.1</v>
      </c>
      <c r="Q113" s="2">
        <v>0</v>
      </c>
      <c r="R113" s="13">
        <v>0.15</v>
      </c>
      <c r="S113" s="15">
        <v>0</v>
      </c>
      <c r="T113" s="2">
        <v>4981131.87</v>
      </c>
      <c r="U113" s="2">
        <v>3000000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7981131.8700000001</v>
      </c>
      <c r="AD113" t="s">
        <v>82</v>
      </c>
    </row>
    <row r="114" spans="1:30" hidden="1" x14ac:dyDescent="0.25">
      <c r="A114" s="20">
        <v>730</v>
      </c>
      <c r="B114" t="s">
        <v>155</v>
      </c>
      <c r="C114" t="s">
        <v>285</v>
      </c>
      <c r="D114" t="s">
        <v>2</v>
      </c>
      <c r="E114" t="s">
        <v>325</v>
      </c>
      <c r="F114" t="s">
        <v>158</v>
      </c>
      <c r="G114" s="2">
        <v>24884202000</v>
      </c>
      <c r="H114" s="2">
        <v>49140000</v>
      </c>
      <c r="I114" s="2">
        <v>24835062000</v>
      </c>
      <c r="J114" s="2">
        <v>47534688</v>
      </c>
      <c r="K114" s="2">
        <v>171990</v>
      </c>
      <c r="L114" s="2">
        <v>47362698</v>
      </c>
      <c r="M114" s="2">
        <v>37581007.200000003</v>
      </c>
      <c r="N114" s="2">
        <v>152334</v>
      </c>
      <c r="O114" s="2">
        <v>37428673.200000003</v>
      </c>
      <c r="P114" s="15">
        <v>0.1</v>
      </c>
      <c r="Q114" s="2">
        <v>15233.4</v>
      </c>
      <c r="R114" s="13">
        <v>0.15</v>
      </c>
      <c r="S114" s="15">
        <v>0</v>
      </c>
      <c r="T114" s="2">
        <v>5614300.9800000004</v>
      </c>
      <c r="U114" s="2">
        <v>3000000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8629534.3800000008</v>
      </c>
      <c r="AD114" t="s">
        <v>48</v>
      </c>
    </row>
    <row r="115" spans="1:30" hidden="1" x14ac:dyDescent="0.25">
      <c r="A115" s="20">
        <v>747</v>
      </c>
      <c r="B115" t="s">
        <v>155</v>
      </c>
      <c r="C115" t="s">
        <v>285</v>
      </c>
      <c r="D115" t="s">
        <v>2</v>
      </c>
      <c r="E115" t="s">
        <v>8</v>
      </c>
      <c r="F115" t="s">
        <v>165</v>
      </c>
      <c r="G115" s="2">
        <v>3782010000</v>
      </c>
      <c r="H115" s="2">
        <v>0</v>
      </c>
      <c r="I115" s="2">
        <v>3782010000</v>
      </c>
      <c r="J115" s="2">
        <v>12074090</v>
      </c>
      <c r="K115" s="2">
        <v>0</v>
      </c>
      <c r="L115" s="2">
        <v>12074090</v>
      </c>
      <c r="M115" s="2">
        <v>10561286</v>
      </c>
      <c r="N115" s="2">
        <v>0</v>
      </c>
      <c r="O115" s="2">
        <v>10561286</v>
      </c>
      <c r="P115" s="15">
        <v>0</v>
      </c>
      <c r="Q115" s="2">
        <v>0</v>
      </c>
      <c r="R115" s="13">
        <v>0</v>
      </c>
      <c r="S115" s="15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0</v>
      </c>
      <c r="AD115" t="s">
        <v>35</v>
      </c>
    </row>
    <row r="116" spans="1:30" hidden="1" x14ac:dyDescent="0.25">
      <c r="A116" s="20">
        <v>757</v>
      </c>
      <c r="B116" t="s">
        <v>155</v>
      </c>
      <c r="C116" t="s">
        <v>285</v>
      </c>
      <c r="D116" t="s">
        <v>9</v>
      </c>
      <c r="E116" t="s">
        <v>10</v>
      </c>
      <c r="F116" t="s">
        <v>166</v>
      </c>
      <c r="G116" s="2">
        <v>1620520000</v>
      </c>
      <c r="H116" s="2">
        <v>0</v>
      </c>
      <c r="I116" s="2">
        <v>1620520000</v>
      </c>
      <c r="J116" s="2">
        <v>4847525</v>
      </c>
      <c r="K116" s="2">
        <v>0</v>
      </c>
      <c r="L116" s="2">
        <v>4847525</v>
      </c>
      <c r="M116" s="2">
        <v>4199317</v>
      </c>
      <c r="N116" s="2">
        <v>0</v>
      </c>
      <c r="O116" s="2">
        <v>4199317</v>
      </c>
      <c r="P116" s="15">
        <v>0</v>
      </c>
      <c r="Q116" s="2">
        <v>0</v>
      </c>
      <c r="R116" s="13">
        <v>0</v>
      </c>
      <c r="S116" s="15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0</v>
      </c>
      <c r="AD116" t="s">
        <v>75</v>
      </c>
    </row>
    <row r="117" spans="1:30" hidden="1" x14ac:dyDescent="0.25">
      <c r="A117" s="20">
        <v>760</v>
      </c>
      <c r="B117" t="s">
        <v>155</v>
      </c>
      <c r="C117" t="s">
        <v>285</v>
      </c>
      <c r="D117" t="s">
        <v>9</v>
      </c>
      <c r="E117" t="s">
        <v>28</v>
      </c>
      <c r="F117" t="s">
        <v>167</v>
      </c>
      <c r="G117" s="2">
        <v>14802253000</v>
      </c>
      <c r="H117" s="2">
        <v>0</v>
      </c>
      <c r="I117" s="2">
        <v>14802253000</v>
      </c>
      <c r="J117" s="2">
        <v>38251858</v>
      </c>
      <c r="K117" s="2">
        <v>0</v>
      </c>
      <c r="L117" s="2">
        <v>38251858</v>
      </c>
      <c r="M117" s="2">
        <v>32330956.800000001</v>
      </c>
      <c r="N117" s="2">
        <v>0</v>
      </c>
      <c r="O117" s="2">
        <v>32330956.800000001</v>
      </c>
      <c r="P117" s="15">
        <v>0.1</v>
      </c>
      <c r="Q117" s="2">
        <v>0</v>
      </c>
      <c r="R117" s="13">
        <v>0.15</v>
      </c>
      <c r="S117" s="15">
        <v>0</v>
      </c>
      <c r="T117" s="2">
        <v>4849643.5199999996</v>
      </c>
      <c r="U117" s="2">
        <v>3000000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7849643.5199999996</v>
      </c>
      <c r="AD117" t="s">
        <v>24</v>
      </c>
    </row>
    <row r="118" spans="1:30" hidden="1" x14ac:dyDescent="0.25">
      <c r="A118" s="20">
        <v>785</v>
      </c>
      <c r="B118" t="s">
        <v>155</v>
      </c>
      <c r="C118" t="s">
        <v>285</v>
      </c>
      <c r="D118" t="s">
        <v>9</v>
      </c>
      <c r="E118" t="s">
        <v>10</v>
      </c>
      <c r="F118" t="s">
        <v>168</v>
      </c>
      <c r="G118" s="2">
        <v>43872603000</v>
      </c>
      <c r="H118" s="2">
        <v>0</v>
      </c>
      <c r="I118" s="2">
        <v>43872603000</v>
      </c>
      <c r="J118" s="2">
        <v>86483353</v>
      </c>
      <c r="K118" s="2">
        <v>0</v>
      </c>
      <c r="L118" s="2">
        <v>86483353</v>
      </c>
      <c r="M118" s="2">
        <v>68934311.799999997</v>
      </c>
      <c r="N118" s="2">
        <v>0</v>
      </c>
      <c r="O118" s="2">
        <v>68934311.799999997</v>
      </c>
      <c r="P118" s="15">
        <v>0.1</v>
      </c>
      <c r="Q118" s="2">
        <v>0</v>
      </c>
      <c r="R118" s="13">
        <v>0.2</v>
      </c>
      <c r="S118" s="15">
        <v>0</v>
      </c>
      <c r="T118" s="2">
        <v>13786862.359999999</v>
      </c>
      <c r="U118" s="2">
        <v>4000000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17786862.359999999</v>
      </c>
      <c r="AD118" t="s">
        <v>37</v>
      </c>
    </row>
    <row r="119" spans="1:30" hidden="1" x14ac:dyDescent="0.25">
      <c r="A119" s="20">
        <v>790</v>
      </c>
      <c r="B119" t="s">
        <v>155</v>
      </c>
      <c r="C119" t="s">
        <v>285</v>
      </c>
      <c r="D119" t="s">
        <v>9</v>
      </c>
      <c r="E119" t="s">
        <v>16</v>
      </c>
      <c r="F119" t="s">
        <v>31</v>
      </c>
      <c r="G119" s="2">
        <v>13773497200</v>
      </c>
      <c r="H119" s="2">
        <v>0</v>
      </c>
      <c r="I119" s="2">
        <v>13773497200</v>
      </c>
      <c r="J119" s="2">
        <v>32009046</v>
      </c>
      <c r="K119" s="2">
        <v>0</v>
      </c>
      <c r="L119" s="2">
        <v>32009046</v>
      </c>
      <c r="M119" s="2">
        <v>26499647.120000001</v>
      </c>
      <c r="N119" s="2">
        <v>0</v>
      </c>
      <c r="O119" s="2">
        <v>26499647.120000001</v>
      </c>
      <c r="P119" s="15">
        <v>0.1</v>
      </c>
      <c r="Q119" s="2">
        <v>0</v>
      </c>
      <c r="R119" s="13">
        <v>0.1</v>
      </c>
      <c r="S119" s="15">
        <v>0</v>
      </c>
      <c r="T119" s="2">
        <v>2649964.7119999998</v>
      </c>
      <c r="U119" s="2">
        <v>2000000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18">
        <v>0</v>
      </c>
      <c r="AC119" s="4">
        <v>4649964.7120000003</v>
      </c>
      <c r="AD119" t="s">
        <v>18</v>
      </c>
    </row>
    <row r="120" spans="1:30" hidden="1" x14ac:dyDescent="0.25">
      <c r="A120" s="20">
        <v>803</v>
      </c>
      <c r="B120" t="s">
        <v>155</v>
      </c>
      <c r="C120" t="s">
        <v>285</v>
      </c>
      <c r="D120" t="s">
        <v>9</v>
      </c>
      <c r="E120" t="s">
        <v>28</v>
      </c>
      <c r="F120" t="s">
        <v>169</v>
      </c>
      <c r="G120" s="2">
        <v>5264763000</v>
      </c>
      <c r="H120" s="2">
        <v>0</v>
      </c>
      <c r="I120" s="2">
        <v>5264763000</v>
      </c>
      <c r="J120" s="2">
        <v>9447698</v>
      </c>
      <c r="K120" s="2">
        <v>0</v>
      </c>
      <c r="L120" s="2">
        <v>9447698</v>
      </c>
      <c r="M120" s="2">
        <v>7341792.7999999998</v>
      </c>
      <c r="N120" s="2">
        <v>0</v>
      </c>
      <c r="O120" s="2">
        <v>7341792.7999999998</v>
      </c>
      <c r="P120" s="15">
        <v>0</v>
      </c>
      <c r="Q120" s="2">
        <v>0</v>
      </c>
      <c r="R120" s="13">
        <v>0</v>
      </c>
      <c r="S120" s="15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0</v>
      </c>
      <c r="AD120" t="s">
        <v>34</v>
      </c>
    </row>
    <row r="121" spans="1:30" hidden="1" x14ac:dyDescent="0.25">
      <c r="A121" s="20">
        <v>805</v>
      </c>
      <c r="B121" t="s">
        <v>155</v>
      </c>
      <c r="C121" t="s">
        <v>285</v>
      </c>
      <c r="D121" t="s">
        <v>9</v>
      </c>
      <c r="E121" t="s">
        <v>28</v>
      </c>
      <c r="F121" t="s">
        <v>170</v>
      </c>
      <c r="G121" s="2">
        <v>50063637000</v>
      </c>
      <c r="H121" s="2">
        <v>0</v>
      </c>
      <c r="I121" s="2">
        <v>50063637000</v>
      </c>
      <c r="J121" s="2">
        <v>98054860</v>
      </c>
      <c r="K121" s="2">
        <v>0</v>
      </c>
      <c r="L121" s="2">
        <v>98054860</v>
      </c>
      <c r="M121" s="2">
        <v>78029405.200000003</v>
      </c>
      <c r="N121" s="2">
        <v>0</v>
      </c>
      <c r="O121" s="2">
        <v>78029405.200000003</v>
      </c>
      <c r="P121" s="15">
        <v>0.1</v>
      </c>
      <c r="Q121" s="2">
        <v>0</v>
      </c>
      <c r="R121" s="13">
        <v>0.2</v>
      </c>
      <c r="S121" s="15">
        <v>0</v>
      </c>
      <c r="T121" s="2">
        <v>15605881.039999999</v>
      </c>
      <c r="U121" s="2">
        <v>4000000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19605881.039999999</v>
      </c>
      <c r="AD121" t="s">
        <v>29</v>
      </c>
    </row>
    <row r="122" spans="1:30" hidden="1" x14ac:dyDescent="0.25">
      <c r="A122" s="20">
        <v>809</v>
      </c>
      <c r="B122" t="s">
        <v>155</v>
      </c>
      <c r="C122" t="s">
        <v>285</v>
      </c>
      <c r="D122" t="s">
        <v>2</v>
      </c>
      <c r="E122" t="s">
        <v>8</v>
      </c>
      <c r="F122" t="s">
        <v>171</v>
      </c>
      <c r="G122" s="2">
        <v>28707387800</v>
      </c>
      <c r="H122" s="2">
        <v>5605042800</v>
      </c>
      <c r="I122" s="2">
        <v>23102345000</v>
      </c>
      <c r="J122" s="2">
        <v>51793778</v>
      </c>
      <c r="K122" s="2">
        <v>13667376</v>
      </c>
      <c r="L122" s="2">
        <v>38126402</v>
      </c>
      <c r="M122" s="2">
        <v>40310822.880000003</v>
      </c>
      <c r="N122" s="2">
        <v>11425358.880000001</v>
      </c>
      <c r="O122" s="2">
        <v>28885464</v>
      </c>
      <c r="P122" s="15">
        <v>0.1</v>
      </c>
      <c r="Q122" s="2">
        <v>1142535.888</v>
      </c>
      <c r="R122" s="13">
        <v>0.15</v>
      </c>
      <c r="S122" s="15">
        <v>0</v>
      </c>
      <c r="T122" s="2">
        <v>4332819.5999999996</v>
      </c>
      <c r="U122" s="2">
        <v>3000000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8475355.4879999999</v>
      </c>
      <c r="AD122" t="s">
        <v>35</v>
      </c>
    </row>
    <row r="123" spans="1:30" hidden="1" x14ac:dyDescent="0.25">
      <c r="A123" s="20">
        <v>810</v>
      </c>
      <c r="B123" t="s">
        <v>155</v>
      </c>
      <c r="C123" t="s">
        <v>285</v>
      </c>
      <c r="D123" t="s">
        <v>2</v>
      </c>
      <c r="E123" t="s">
        <v>4</v>
      </c>
      <c r="F123" t="s">
        <v>172</v>
      </c>
      <c r="G123" s="2">
        <v>176154942000</v>
      </c>
      <c r="H123" s="2">
        <v>53759058000</v>
      </c>
      <c r="I123" s="2">
        <v>122395884000</v>
      </c>
      <c r="J123" s="2">
        <v>287847989</v>
      </c>
      <c r="K123" s="2">
        <v>88644435</v>
      </c>
      <c r="L123" s="2">
        <v>199203554</v>
      </c>
      <c r="M123" s="2">
        <v>217386012.19999999</v>
      </c>
      <c r="N123" s="2">
        <v>67140811.799999997</v>
      </c>
      <c r="O123" s="2">
        <v>150245200.40000001</v>
      </c>
      <c r="P123" s="15">
        <v>0.1</v>
      </c>
      <c r="Q123" s="2">
        <v>6714081.1799999997</v>
      </c>
      <c r="R123" s="13">
        <v>0.25</v>
      </c>
      <c r="S123" s="15">
        <v>0.4</v>
      </c>
      <c r="T123" s="2">
        <v>37598080.159999996</v>
      </c>
      <c r="U123" s="2">
        <v>6000000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8">
        <v>0</v>
      </c>
      <c r="AC123" s="4">
        <v>50312161.340000004</v>
      </c>
      <c r="AD123" t="s">
        <v>51</v>
      </c>
    </row>
    <row r="124" spans="1:30" hidden="1" x14ac:dyDescent="0.25">
      <c r="A124" s="20">
        <v>813</v>
      </c>
      <c r="B124" t="s">
        <v>155</v>
      </c>
      <c r="C124" t="s">
        <v>285</v>
      </c>
      <c r="D124" t="s">
        <v>2</v>
      </c>
      <c r="E124" t="s">
        <v>4</v>
      </c>
      <c r="F124" t="s">
        <v>173</v>
      </c>
      <c r="G124" s="2">
        <v>93149475000</v>
      </c>
      <c r="H124" s="2">
        <v>1020137000</v>
      </c>
      <c r="I124" s="2">
        <v>92129338000</v>
      </c>
      <c r="J124" s="2">
        <v>163466434</v>
      </c>
      <c r="K124" s="2">
        <v>3423452</v>
      </c>
      <c r="L124" s="2">
        <v>160042982</v>
      </c>
      <c r="M124" s="2">
        <v>126206644</v>
      </c>
      <c r="N124" s="2">
        <v>3015397.2</v>
      </c>
      <c r="O124" s="2">
        <v>123191246.8</v>
      </c>
      <c r="P124" s="15">
        <v>0.1</v>
      </c>
      <c r="Q124" s="2">
        <v>301539.71999999997</v>
      </c>
      <c r="R124" s="13">
        <v>0.25</v>
      </c>
      <c r="S124" s="15">
        <v>0</v>
      </c>
      <c r="T124" s="2">
        <v>30797811.699999999</v>
      </c>
      <c r="U124" s="2">
        <v>5000000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36099351.420000002</v>
      </c>
      <c r="AD124" t="s">
        <v>6</v>
      </c>
    </row>
    <row r="125" spans="1:30" x14ac:dyDescent="0.25">
      <c r="A125" s="20">
        <v>815</v>
      </c>
      <c r="B125" t="s">
        <v>13</v>
      </c>
      <c r="C125" t="s">
        <v>285</v>
      </c>
      <c r="D125" t="s">
        <v>2</v>
      </c>
      <c r="E125" t="s">
        <v>326</v>
      </c>
      <c r="F125" t="s">
        <v>174</v>
      </c>
      <c r="G125" s="2">
        <v>25576463000</v>
      </c>
      <c r="H125" s="2">
        <v>487899000</v>
      </c>
      <c r="I125" s="2">
        <v>25088564000</v>
      </c>
      <c r="J125" s="2">
        <v>55464832</v>
      </c>
      <c r="K125" s="2">
        <v>1707649</v>
      </c>
      <c r="L125" s="2">
        <v>53757183</v>
      </c>
      <c r="M125" s="2">
        <v>45234246.799999997</v>
      </c>
      <c r="N125" s="2">
        <v>1512489.4</v>
      </c>
      <c r="O125" s="2">
        <v>43721757.399999999</v>
      </c>
      <c r="P125" s="15">
        <v>0.1</v>
      </c>
      <c r="Q125" s="2">
        <v>151248.94</v>
      </c>
      <c r="R125" s="13">
        <v>0.15</v>
      </c>
      <c r="S125" s="15">
        <v>0</v>
      </c>
      <c r="T125" s="2">
        <v>6558263.6100000003</v>
      </c>
      <c r="U125" s="2">
        <v>0</v>
      </c>
      <c r="V125" s="2">
        <v>465697790.04000002</v>
      </c>
      <c r="W125" s="2">
        <v>19251936.199999999</v>
      </c>
      <c r="X125" s="2">
        <v>446445853.83999997</v>
      </c>
      <c r="Y125" s="2">
        <v>285010709900</v>
      </c>
      <c r="Z125" s="2">
        <v>10375502000</v>
      </c>
      <c r="AA125" s="2">
        <v>274635207900</v>
      </c>
      <c r="AB125" s="18">
        <v>18050353.5156</v>
      </c>
      <c r="AC125" s="4">
        <v>24759866.0656</v>
      </c>
      <c r="AD125" t="s">
        <v>14</v>
      </c>
    </row>
    <row r="126" spans="1:30" hidden="1" x14ac:dyDescent="0.25">
      <c r="A126" s="20">
        <v>823</v>
      </c>
      <c r="B126" t="s">
        <v>155</v>
      </c>
      <c r="C126" t="s">
        <v>284</v>
      </c>
      <c r="D126" t="s">
        <v>2</v>
      </c>
      <c r="E126" t="s">
        <v>325</v>
      </c>
      <c r="F126" t="s">
        <v>175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15">
        <v>0.1</v>
      </c>
      <c r="Q126" s="2">
        <v>0</v>
      </c>
      <c r="R126" s="13">
        <v>0.3</v>
      </c>
      <c r="S126" s="15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0</v>
      </c>
      <c r="AD126" t="s">
        <v>46</v>
      </c>
    </row>
    <row r="127" spans="1:30" hidden="1" x14ac:dyDescent="0.25">
      <c r="A127" s="20">
        <v>825</v>
      </c>
      <c r="B127" t="s">
        <v>155</v>
      </c>
      <c r="C127" t="s">
        <v>286</v>
      </c>
      <c r="D127" t="s">
        <v>2</v>
      </c>
      <c r="E127" t="s">
        <v>325</v>
      </c>
      <c r="F127" t="s">
        <v>176</v>
      </c>
      <c r="G127" s="2">
        <v>22361460600</v>
      </c>
      <c r="H127" s="2">
        <v>1994250000</v>
      </c>
      <c r="I127" s="2">
        <v>20367210600</v>
      </c>
      <c r="J127" s="2">
        <v>50345428</v>
      </c>
      <c r="K127" s="2">
        <v>6295477</v>
      </c>
      <c r="L127" s="2">
        <v>44049951</v>
      </c>
      <c r="M127" s="2">
        <v>41400843.759999998</v>
      </c>
      <c r="N127" s="2">
        <v>5497777</v>
      </c>
      <c r="O127" s="2">
        <v>35903066.759999998</v>
      </c>
      <c r="P127" s="15">
        <v>0.1</v>
      </c>
      <c r="Q127" s="2">
        <v>549777.69999999995</v>
      </c>
      <c r="R127" s="13">
        <v>0.15</v>
      </c>
      <c r="S127" s="15">
        <v>0</v>
      </c>
      <c r="T127" s="2">
        <v>5385460.0140000004</v>
      </c>
      <c r="U127" s="2">
        <v>4000000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9935237.7139999997</v>
      </c>
      <c r="AD127" t="s">
        <v>46</v>
      </c>
    </row>
    <row r="128" spans="1:30" hidden="1" x14ac:dyDescent="0.25">
      <c r="A128" s="20">
        <v>849</v>
      </c>
      <c r="B128" t="s">
        <v>155</v>
      </c>
      <c r="C128" t="s">
        <v>285</v>
      </c>
      <c r="D128" t="s">
        <v>2</v>
      </c>
      <c r="E128" t="s">
        <v>325</v>
      </c>
      <c r="F128" t="s">
        <v>177</v>
      </c>
      <c r="G128" s="2">
        <v>39035945000</v>
      </c>
      <c r="H128" s="2">
        <v>4276898000</v>
      </c>
      <c r="I128" s="2">
        <v>34759047000</v>
      </c>
      <c r="J128" s="2">
        <v>77137784</v>
      </c>
      <c r="K128" s="2">
        <v>8696626</v>
      </c>
      <c r="L128" s="2">
        <v>68441158</v>
      </c>
      <c r="M128" s="2">
        <v>61523406</v>
      </c>
      <c r="N128" s="2">
        <v>6985866.7999999998</v>
      </c>
      <c r="O128" s="2">
        <v>54537539.200000003</v>
      </c>
      <c r="P128" s="15">
        <v>0.1</v>
      </c>
      <c r="Q128" s="2">
        <v>698586.68</v>
      </c>
      <c r="R128" s="13">
        <v>0.2</v>
      </c>
      <c r="S128" s="15">
        <v>0</v>
      </c>
      <c r="T128" s="2">
        <v>10907507.84</v>
      </c>
      <c r="U128" s="2">
        <v>4000000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15606094.52</v>
      </c>
      <c r="AD128" t="s">
        <v>46</v>
      </c>
    </row>
    <row r="129" spans="1:30" hidden="1" x14ac:dyDescent="0.25">
      <c r="A129" s="20">
        <v>851</v>
      </c>
      <c r="B129" t="s">
        <v>155</v>
      </c>
      <c r="C129" t="s">
        <v>284</v>
      </c>
      <c r="D129" t="s">
        <v>2</v>
      </c>
      <c r="E129" t="s">
        <v>326</v>
      </c>
      <c r="F129" t="s">
        <v>178</v>
      </c>
      <c r="G129" s="2">
        <v>65332009000</v>
      </c>
      <c r="H129" s="2">
        <v>0</v>
      </c>
      <c r="I129" s="2">
        <v>65332009000</v>
      </c>
      <c r="J129" s="2">
        <v>105936619</v>
      </c>
      <c r="K129" s="2">
        <v>0</v>
      </c>
      <c r="L129" s="2">
        <v>105936619</v>
      </c>
      <c r="M129" s="2">
        <v>79803815.400000006</v>
      </c>
      <c r="N129" s="2">
        <v>0</v>
      </c>
      <c r="O129" s="2">
        <v>79803815.400000006</v>
      </c>
      <c r="P129" s="15">
        <v>0.1</v>
      </c>
      <c r="Q129" s="2">
        <v>0</v>
      </c>
      <c r="R129" s="13">
        <v>0.3</v>
      </c>
      <c r="S129" s="15">
        <v>0</v>
      </c>
      <c r="T129" s="2">
        <v>23941144.620000001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23941144.620000001</v>
      </c>
      <c r="AD129" t="s">
        <v>174</v>
      </c>
    </row>
    <row r="130" spans="1:30" hidden="1" x14ac:dyDescent="0.25">
      <c r="A130" s="20">
        <v>853</v>
      </c>
      <c r="B130" t="s">
        <v>155</v>
      </c>
      <c r="C130" t="s">
        <v>285</v>
      </c>
      <c r="D130" t="s">
        <v>2</v>
      </c>
      <c r="E130" t="s">
        <v>8</v>
      </c>
      <c r="F130" t="s">
        <v>179</v>
      </c>
      <c r="G130" s="2">
        <v>11027001000</v>
      </c>
      <c r="H130" s="2">
        <v>0</v>
      </c>
      <c r="I130" s="2">
        <v>11027001000</v>
      </c>
      <c r="J130" s="2">
        <v>22893761</v>
      </c>
      <c r="K130" s="2">
        <v>0</v>
      </c>
      <c r="L130" s="2">
        <v>22893761</v>
      </c>
      <c r="M130" s="2">
        <v>18482960.600000001</v>
      </c>
      <c r="N130" s="2">
        <v>0</v>
      </c>
      <c r="O130" s="2">
        <v>18482960.600000001</v>
      </c>
      <c r="P130" s="15">
        <v>0.1</v>
      </c>
      <c r="Q130" s="2">
        <v>0</v>
      </c>
      <c r="R130" s="13">
        <v>0.1</v>
      </c>
      <c r="S130" s="15">
        <v>0</v>
      </c>
      <c r="T130" s="2">
        <v>1848296.06</v>
      </c>
      <c r="U130" s="2">
        <v>1000000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2848296.06</v>
      </c>
      <c r="AD130" t="s">
        <v>49</v>
      </c>
    </row>
    <row r="131" spans="1:30" hidden="1" x14ac:dyDescent="0.25">
      <c r="A131" s="20">
        <v>865</v>
      </c>
      <c r="B131" t="s">
        <v>155</v>
      </c>
      <c r="C131" t="s">
        <v>285</v>
      </c>
      <c r="D131" t="s">
        <v>2</v>
      </c>
      <c r="E131" t="s">
        <v>8</v>
      </c>
      <c r="F131" t="s">
        <v>180</v>
      </c>
      <c r="G131" s="2">
        <v>24901175000</v>
      </c>
      <c r="H131" s="2">
        <v>24901175000</v>
      </c>
      <c r="I131" s="2">
        <v>0</v>
      </c>
      <c r="J131" s="2">
        <v>48043664</v>
      </c>
      <c r="K131" s="2">
        <v>48043664</v>
      </c>
      <c r="L131" s="2">
        <v>0</v>
      </c>
      <c r="M131" s="2">
        <v>38083194</v>
      </c>
      <c r="N131" s="2">
        <v>38083194</v>
      </c>
      <c r="O131" s="2">
        <v>0</v>
      </c>
      <c r="P131" s="15">
        <v>0.1</v>
      </c>
      <c r="Q131" s="2">
        <v>3808319.4</v>
      </c>
      <c r="R131" s="13">
        <v>0.15</v>
      </c>
      <c r="S131" s="15">
        <v>0</v>
      </c>
      <c r="T131" s="2">
        <v>0</v>
      </c>
      <c r="U131" s="2">
        <v>3000000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6808319.4000000004</v>
      </c>
      <c r="AD131" t="s">
        <v>49</v>
      </c>
    </row>
    <row r="132" spans="1:30" hidden="1" x14ac:dyDescent="0.25">
      <c r="A132" s="20">
        <v>878</v>
      </c>
      <c r="B132" t="s">
        <v>155</v>
      </c>
      <c r="C132" t="s">
        <v>285</v>
      </c>
      <c r="D132" t="s">
        <v>2</v>
      </c>
      <c r="E132" t="s">
        <v>8</v>
      </c>
      <c r="F132" t="s">
        <v>181</v>
      </c>
      <c r="G132" s="2">
        <v>16081070000</v>
      </c>
      <c r="H132" s="2">
        <v>1787539000</v>
      </c>
      <c r="I132" s="2">
        <v>14293531000</v>
      </c>
      <c r="J132" s="2">
        <v>43379547</v>
      </c>
      <c r="K132" s="2">
        <v>5849041</v>
      </c>
      <c r="L132" s="2">
        <v>37530506</v>
      </c>
      <c r="M132" s="2">
        <v>36947119</v>
      </c>
      <c r="N132" s="2">
        <v>5134025.4000000004</v>
      </c>
      <c r="O132" s="2">
        <v>31813093.600000001</v>
      </c>
      <c r="P132" s="15">
        <v>0.1</v>
      </c>
      <c r="Q132" s="2">
        <v>513402.54</v>
      </c>
      <c r="R132" s="13">
        <v>0.15</v>
      </c>
      <c r="S132" s="15">
        <v>0</v>
      </c>
      <c r="T132" s="2">
        <v>4771964.04</v>
      </c>
      <c r="U132" s="2">
        <v>3000000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8285366.5800000001</v>
      </c>
      <c r="AD132" t="s">
        <v>40</v>
      </c>
    </row>
    <row r="133" spans="1:30" hidden="1" x14ac:dyDescent="0.25">
      <c r="A133" s="20">
        <v>883</v>
      </c>
      <c r="B133" t="s">
        <v>155</v>
      </c>
      <c r="C133" t="s">
        <v>285</v>
      </c>
      <c r="D133" t="s">
        <v>9</v>
      </c>
      <c r="E133" t="s">
        <v>16</v>
      </c>
      <c r="F133" t="s">
        <v>182</v>
      </c>
      <c r="G133" s="2">
        <v>24225746000</v>
      </c>
      <c r="H133" s="2">
        <v>0</v>
      </c>
      <c r="I133" s="2">
        <v>24225746000</v>
      </c>
      <c r="J133" s="2">
        <v>43335602</v>
      </c>
      <c r="K133" s="2">
        <v>0</v>
      </c>
      <c r="L133" s="2">
        <v>43335602</v>
      </c>
      <c r="M133" s="2">
        <v>33645303.600000001</v>
      </c>
      <c r="N133" s="2">
        <v>0</v>
      </c>
      <c r="O133" s="2">
        <v>33645303.600000001</v>
      </c>
      <c r="P133" s="15">
        <v>0.1</v>
      </c>
      <c r="Q133" s="2">
        <v>0</v>
      </c>
      <c r="R133" s="13">
        <v>0.15</v>
      </c>
      <c r="S133" s="15">
        <v>0</v>
      </c>
      <c r="T133" s="2">
        <v>5046795.54</v>
      </c>
      <c r="U133" s="2">
        <v>3000000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8">
        <v>0</v>
      </c>
      <c r="AC133" s="4">
        <v>8046795.54</v>
      </c>
      <c r="AD133" t="s">
        <v>18</v>
      </c>
    </row>
    <row r="134" spans="1:30" hidden="1" x14ac:dyDescent="0.25">
      <c r="A134" s="20">
        <v>892</v>
      </c>
      <c r="B134" t="s">
        <v>155</v>
      </c>
      <c r="C134" t="s">
        <v>285</v>
      </c>
      <c r="D134" t="s">
        <v>9</v>
      </c>
      <c r="E134" t="s">
        <v>16</v>
      </c>
      <c r="F134" t="s">
        <v>183</v>
      </c>
      <c r="G134" s="2">
        <v>58572070000</v>
      </c>
      <c r="H134" s="2">
        <v>0</v>
      </c>
      <c r="I134" s="2">
        <v>58572070000</v>
      </c>
      <c r="J134" s="2">
        <v>105162019</v>
      </c>
      <c r="K134" s="2">
        <v>0</v>
      </c>
      <c r="L134" s="2">
        <v>105162019</v>
      </c>
      <c r="M134" s="2">
        <v>81733191</v>
      </c>
      <c r="N134" s="2">
        <v>0</v>
      </c>
      <c r="O134" s="2">
        <v>81733191</v>
      </c>
      <c r="P134" s="15">
        <v>0.1</v>
      </c>
      <c r="Q134" s="2">
        <v>0</v>
      </c>
      <c r="R134" s="13">
        <v>0.2</v>
      </c>
      <c r="S134" s="15">
        <v>0</v>
      </c>
      <c r="T134" s="2">
        <v>16346638.199999999</v>
      </c>
      <c r="U134" s="2">
        <v>4000000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20346638.199999999</v>
      </c>
      <c r="AD134" t="s">
        <v>33</v>
      </c>
    </row>
    <row r="135" spans="1:30" hidden="1" x14ac:dyDescent="0.25">
      <c r="A135" s="20">
        <v>910</v>
      </c>
      <c r="B135" t="s">
        <v>155</v>
      </c>
      <c r="C135" t="s">
        <v>284</v>
      </c>
      <c r="D135" t="s">
        <v>2</v>
      </c>
      <c r="E135" t="s">
        <v>8</v>
      </c>
      <c r="F135" t="s">
        <v>184</v>
      </c>
      <c r="G135" s="2">
        <v>16474895800</v>
      </c>
      <c r="H135" s="2">
        <v>0</v>
      </c>
      <c r="I135" s="2">
        <v>16474895800</v>
      </c>
      <c r="J135" s="2">
        <v>36576339</v>
      </c>
      <c r="K135" s="2">
        <v>0</v>
      </c>
      <c r="L135" s="2">
        <v>36576339</v>
      </c>
      <c r="M135" s="2">
        <v>29986380.68</v>
      </c>
      <c r="N135" s="2">
        <v>0</v>
      </c>
      <c r="O135" s="2">
        <v>29986380.68</v>
      </c>
      <c r="P135" s="15">
        <v>0.1</v>
      </c>
      <c r="Q135" s="2">
        <v>0</v>
      </c>
      <c r="R135" s="13">
        <v>0.3</v>
      </c>
      <c r="S135" s="15">
        <v>0</v>
      </c>
      <c r="T135" s="2">
        <v>8995914.2039999999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8995914.2039999999</v>
      </c>
      <c r="AD135" t="s">
        <v>53</v>
      </c>
    </row>
    <row r="136" spans="1:30" hidden="1" x14ac:dyDescent="0.25">
      <c r="A136" s="20">
        <v>913</v>
      </c>
      <c r="B136" t="s">
        <v>155</v>
      </c>
      <c r="C136" t="s">
        <v>285</v>
      </c>
      <c r="D136" t="s">
        <v>9</v>
      </c>
      <c r="E136" t="s">
        <v>10</v>
      </c>
      <c r="F136" t="s">
        <v>185</v>
      </c>
      <c r="G136" s="2">
        <v>25876491000</v>
      </c>
      <c r="H136" s="2">
        <v>0</v>
      </c>
      <c r="I136" s="2">
        <v>25876491000</v>
      </c>
      <c r="J136" s="2">
        <v>44187946</v>
      </c>
      <c r="K136" s="2">
        <v>0</v>
      </c>
      <c r="L136" s="2">
        <v>44187946</v>
      </c>
      <c r="M136" s="2">
        <v>33837349.600000001</v>
      </c>
      <c r="N136" s="2">
        <v>0</v>
      </c>
      <c r="O136" s="2">
        <v>33837349.600000001</v>
      </c>
      <c r="P136" s="15">
        <v>0.1</v>
      </c>
      <c r="Q136" s="2">
        <v>0</v>
      </c>
      <c r="R136" s="13">
        <v>0.15</v>
      </c>
      <c r="S136" s="15">
        <v>0</v>
      </c>
      <c r="T136" s="2">
        <v>5075602.4400000004</v>
      </c>
      <c r="U136" s="2">
        <v>3000000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18">
        <v>0</v>
      </c>
      <c r="AC136" s="4">
        <v>8075602.4400000004</v>
      </c>
      <c r="AD136" t="s">
        <v>75</v>
      </c>
    </row>
    <row r="137" spans="1:30" hidden="1" x14ac:dyDescent="0.25">
      <c r="A137" s="20">
        <v>916</v>
      </c>
      <c r="B137" t="s">
        <v>155</v>
      </c>
      <c r="C137" t="s">
        <v>285</v>
      </c>
      <c r="D137" t="s">
        <v>9</v>
      </c>
      <c r="E137" t="s">
        <v>28</v>
      </c>
      <c r="F137" t="s">
        <v>186</v>
      </c>
      <c r="G137" s="2">
        <v>19399020000</v>
      </c>
      <c r="H137" s="2">
        <v>0</v>
      </c>
      <c r="I137" s="2">
        <v>19399020000</v>
      </c>
      <c r="J137" s="2">
        <v>52875661</v>
      </c>
      <c r="K137" s="2">
        <v>0</v>
      </c>
      <c r="L137" s="2">
        <v>52875661</v>
      </c>
      <c r="M137" s="2">
        <v>45116053</v>
      </c>
      <c r="N137" s="2">
        <v>0</v>
      </c>
      <c r="O137" s="2">
        <v>45116053</v>
      </c>
      <c r="P137" s="15">
        <v>0.1</v>
      </c>
      <c r="Q137" s="2">
        <v>0</v>
      </c>
      <c r="R137" s="13">
        <v>0.15</v>
      </c>
      <c r="S137" s="15">
        <v>0</v>
      </c>
      <c r="T137" s="2">
        <v>6767407.9500000002</v>
      </c>
      <c r="U137" s="2">
        <v>3000000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9767407.9499999993</v>
      </c>
      <c r="AD137" t="s">
        <v>82</v>
      </c>
    </row>
    <row r="138" spans="1:30" hidden="1" x14ac:dyDescent="0.25">
      <c r="A138" s="20">
        <v>923</v>
      </c>
      <c r="B138" t="s">
        <v>155</v>
      </c>
      <c r="C138" t="s">
        <v>284</v>
      </c>
      <c r="D138" t="s">
        <v>2</v>
      </c>
      <c r="E138" t="s">
        <v>210</v>
      </c>
      <c r="F138" t="s">
        <v>205</v>
      </c>
      <c r="G138" s="2">
        <v>14173573000</v>
      </c>
      <c r="H138" s="2">
        <v>0</v>
      </c>
      <c r="I138" s="2">
        <v>14173573000</v>
      </c>
      <c r="J138" s="2">
        <v>32686972</v>
      </c>
      <c r="K138" s="2">
        <v>0</v>
      </c>
      <c r="L138" s="2">
        <v>32686972</v>
      </c>
      <c r="M138" s="2">
        <v>27017542.800000001</v>
      </c>
      <c r="N138" s="2">
        <v>0</v>
      </c>
      <c r="O138" s="2">
        <v>27017542.800000001</v>
      </c>
      <c r="P138" s="15">
        <v>0.1</v>
      </c>
      <c r="Q138" s="2">
        <v>0</v>
      </c>
      <c r="R138" s="13">
        <v>0.3</v>
      </c>
      <c r="S138" s="15">
        <v>0</v>
      </c>
      <c r="T138" s="2">
        <v>8105262.8399999999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8105262.8399999999</v>
      </c>
      <c r="AD138" t="s">
        <v>257</v>
      </c>
    </row>
    <row r="139" spans="1:30" hidden="1" x14ac:dyDescent="0.25">
      <c r="A139" s="20">
        <v>924</v>
      </c>
      <c r="B139" t="s">
        <v>155</v>
      </c>
      <c r="C139" t="s">
        <v>285</v>
      </c>
      <c r="D139" t="s">
        <v>9</v>
      </c>
      <c r="E139" t="s">
        <v>16</v>
      </c>
      <c r="F139" t="s">
        <v>187</v>
      </c>
      <c r="G139" s="2">
        <v>25196526000</v>
      </c>
      <c r="H139" s="2">
        <v>0</v>
      </c>
      <c r="I139" s="2">
        <v>25196526000</v>
      </c>
      <c r="J139" s="2">
        <v>45538615</v>
      </c>
      <c r="K139" s="2">
        <v>0</v>
      </c>
      <c r="L139" s="2">
        <v>45538615</v>
      </c>
      <c r="M139" s="2">
        <v>35460004.600000001</v>
      </c>
      <c r="N139" s="2">
        <v>0</v>
      </c>
      <c r="O139" s="2">
        <v>35460004.600000001</v>
      </c>
      <c r="P139" s="15">
        <v>0.1</v>
      </c>
      <c r="Q139" s="2">
        <v>0</v>
      </c>
      <c r="R139" s="13">
        <v>0.15</v>
      </c>
      <c r="S139" s="15">
        <v>0</v>
      </c>
      <c r="T139" s="2">
        <v>5319000.6900000004</v>
      </c>
      <c r="U139" s="2">
        <v>3000000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18">
        <v>0</v>
      </c>
      <c r="AC139" s="4">
        <v>8319000.6900000004</v>
      </c>
      <c r="AD139" t="s">
        <v>18</v>
      </c>
    </row>
    <row r="140" spans="1:30" hidden="1" x14ac:dyDescent="0.25">
      <c r="A140" s="20">
        <v>934</v>
      </c>
      <c r="B140" t="s">
        <v>155</v>
      </c>
      <c r="C140" t="s">
        <v>285</v>
      </c>
      <c r="D140" t="s">
        <v>2</v>
      </c>
      <c r="E140" t="s">
        <v>325</v>
      </c>
      <c r="F140" t="s">
        <v>188</v>
      </c>
      <c r="G140" s="2">
        <v>21105364000</v>
      </c>
      <c r="H140" s="2">
        <v>6268777000</v>
      </c>
      <c r="I140" s="2">
        <v>14836587000</v>
      </c>
      <c r="J140" s="2">
        <v>53350543</v>
      </c>
      <c r="K140" s="2">
        <v>11125772</v>
      </c>
      <c r="L140" s="2">
        <v>42224771</v>
      </c>
      <c r="M140" s="2">
        <v>44908397.399999999</v>
      </c>
      <c r="N140" s="2">
        <v>8618261.1999999993</v>
      </c>
      <c r="O140" s="2">
        <v>36290136.200000003</v>
      </c>
      <c r="P140" s="15">
        <v>0.1</v>
      </c>
      <c r="Q140" s="2">
        <v>861826.12</v>
      </c>
      <c r="R140" s="13">
        <v>0.15</v>
      </c>
      <c r="S140" s="15">
        <v>0</v>
      </c>
      <c r="T140" s="2">
        <v>5443520.4299999997</v>
      </c>
      <c r="U140" s="2">
        <v>3000000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18">
        <v>0</v>
      </c>
      <c r="AC140" s="4">
        <v>9305346.5500000007</v>
      </c>
      <c r="AD140" t="s">
        <v>48</v>
      </c>
    </row>
    <row r="141" spans="1:30" hidden="1" x14ac:dyDescent="0.25">
      <c r="A141" s="20">
        <v>943</v>
      </c>
      <c r="B141" t="s">
        <v>155</v>
      </c>
      <c r="C141" t="s">
        <v>285</v>
      </c>
      <c r="D141" t="s">
        <v>9</v>
      </c>
      <c r="E141" t="s">
        <v>16</v>
      </c>
      <c r="F141" t="s">
        <v>191</v>
      </c>
      <c r="G141" s="2">
        <v>16340662000</v>
      </c>
      <c r="H141" s="2">
        <v>0</v>
      </c>
      <c r="I141" s="2">
        <v>16340662000</v>
      </c>
      <c r="J141" s="2">
        <v>40099715</v>
      </c>
      <c r="K141" s="2">
        <v>0</v>
      </c>
      <c r="L141" s="2">
        <v>40099715</v>
      </c>
      <c r="M141" s="2">
        <v>33563450.200000003</v>
      </c>
      <c r="N141" s="2">
        <v>0</v>
      </c>
      <c r="O141" s="2">
        <v>33563450.200000003</v>
      </c>
      <c r="P141" s="15">
        <v>0.1</v>
      </c>
      <c r="Q141" s="2">
        <v>0</v>
      </c>
      <c r="R141" s="13">
        <v>0.15</v>
      </c>
      <c r="S141" s="15">
        <v>0</v>
      </c>
      <c r="T141" s="2">
        <v>5034517.53</v>
      </c>
      <c r="U141" s="2">
        <v>3000000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8034517.5300000003</v>
      </c>
      <c r="AD141" t="s">
        <v>33</v>
      </c>
    </row>
    <row r="142" spans="1:30" hidden="1" x14ac:dyDescent="0.25">
      <c r="A142" s="20">
        <v>957</v>
      </c>
      <c r="B142" t="s">
        <v>155</v>
      </c>
      <c r="C142" t="s">
        <v>285</v>
      </c>
      <c r="D142" t="s">
        <v>2</v>
      </c>
      <c r="E142" t="s">
        <v>325</v>
      </c>
      <c r="F142" t="s">
        <v>192</v>
      </c>
      <c r="G142" s="2">
        <v>30022830400</v>
      </c>
      <c r="H142" s="2">
        <v>3676977400</v>
      </c>
      <c r="I142" s="2">
        <v>26345853000</v>
      </c>
      <c r="J142" s="2">
        <v>59604619</v>
      </c>
      <c r="K142" s="2">
        <v>7983129</v>
      </c>
      <c r="L142" s="2">
        <v>51621490</v>
      </c>
      <c r="M142" s="2">
        <v>47595486.840000004</v>
      </c>
      <c r="N142" s="2">
        <v>6512338.04</v>
      </c>
      <c r="O142" s="2">
        <v>41083148.799999997</v>
      </c>
      <c r="P142" s="15">
        <v>0.1</v>
      </c>
      <c r="Q142" s="2">
        <v>651233.804</v>
      </c>
      <c r="R142" s="13">
        <v>0.15</v>
      </c>
      <c r="S142" s="15">
        <v>0</v>
      </c>
      <c r="T142" s="2">
        <v>6162472.3200000003</v>
      </c>
      <c r="U142" s="2">
        <v>3000000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18">
        <v>0</v>
      </c>
      <c r="AC142" s="4">
        <v>9813706.1239999998</v>
      </c>
      <c r="AD142" t="s">
        <v>102</v>
      </c>
    </row>
    <row r="143" spans="1:30" x14ac:dyDescent="0.25">
      <c r="A143" s="20">
        <v>961</v>
      </c>
      <c r="B143" t="s">
        <v>13</v>
      </c>
      <c r="C143" t="s">
        <v>285</v>
      </c>
      <c r="D143" t="s">
        <v>2</v>
      </c>
      <c r="E143" t="s">
        <v>210</v>
      </c>
      <c r="F143" t="s">
        <v>193</v>
      </c>
      <c r="G143" s="2">
        <v>9763961000</v>
      </c>
      <c r="H143" s="2">
        <v>0</v>
      </c>
      <c r="I143" s="2">
        <v>9763961000</v>
      </c>
      <c r="J143" s="2">
        <v>16958908</v>
      </c>
      <c r="K143" s="2">
        <v>0</v>
      </c>
      <c r="L143" s="2">
        <v>16958908</v>
      </c>
      <c r="M143" s="2">
        <v>13053323.6</v>
      </c>
      <c r="N143" s="2">
        <v>0</v>
      </c>
      <c r="O143" s="2">
        <v>13053323.6</v>
      </c>
      <c r="P143" s="15">
        <v>0</v>
      </c>
      <c r="Q143" s="2">
        <v>0</v>
      </c>
      <c r="R143" s="13">
        <v>0</v>
      </c>
      <c r="S143" s="15">
        <v>0</v>
      </c>
      <c r="T143" s="2">
        <v>0</v>
      </c>
      <c r="U143" s="2">
        <v>0</v>
      </c>
      <c r="V143" s="2">
        <v>989149635.32000005</v>
      </c>
      <c r="W143" s="2">
        <v>1236696</v>
      </c>
      <c r="X143" s="2">
        <v>987912939.32000005</v>
      </c>
      <c r="Y143" s="2">
        <v>744839174200</v>
      </c>
      <c r="Z143" s="2">
        <v>418410000</v>
      </c>
      <c r="AA143" s="2">
        <v>744420764200</v>
      </c>
      <c r="AB143" s="18">
        <v>39528884.532799996</v>
      </c>
      <c r="AC143" s="4">
        <v>39528884.532799996</v>
      </c>
      <c r="AD143" t="s">
        <v>213</v>
      </c>
    </row>
    <row r="144" spans="1:30" hidden="1" x14ac:dyDescent="0.25">
      <c r="A144" s="20">
        <v>962</v>
      </c>
      <c r="B144" t="s">
        <v>155</v>
      </c>
      <c r="C144" t="s">
        <v>284</v>
      </c>
      <c r="D144" t="s">
        <v>2</v>
      </c>
      <c r="E144" t="s">
        <v>326</v>
      </c>
      <c r="F144" t="s">
        <v>194</v>
      </c>
      <c r="G144" s="2">
        <v>37095335000</v>
      </c>
      <c r="H144" s="2">
        <v>0</v>
      </c>
      <c r="I144" s="2">
        <v>37095335000</v>
      </c>
      <c r="J144" s="2">
        <v>61952977</v>
      </c>
      <c r="K144" s="2">
        <v>0</v>
      </c>
      <c r="L144" s="2">
        <v>61952977</v>
      </c>
      <c r="M144" s="2">
        <v>47114843</v>
      </c>
      <c r="N144" s="2">
        <v>0</v>
      </c>
      <c r="O144" s="2">
        <v>47114843</v>
      </c>
      <c r="P144" s="15">
        <v>0.1</v>
      </c>
      <c r="Q144" s="2">
        <v>0</v>
      </c>
      <c r="R144" s="13">
        <v>0.3</v>
      </c>
      <c r="S144" s="15">
        <v>0</v>
      </c>
      <c r="T144" s="2">
        <v>14134452.9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14134452.9</v>
      </c>
      <c r="AD144" t="s">
        <v>94</v>
      </c>
    </row>
    <row r="145" spans="1:30" hidden="1" x14ac:dyDescent="0.25">
      <c r="A145" s="20">
        <v>967</v>
      </c>
      <c r="B145" t="s">
        <v>155</v>
      </c>
      <c r="C145" t="s">
        <v>284</v>
      </c>
      <c r="D145" t="s">
        <v>2</v>
      </c>
      <c r="E145" t="s">
        <v>325</v>
      </c>
      <c r="F145" t="s">
        <v>195</v>
      </c>
      <c r="G145" s="2">
        <v>45533563000</v>
      </c>
      <c r="H145" s="2">
        <v>0</v>
      </c>
      <c r="I145" s="2">
        <v>45533563000</v>
      </c>
      <c r="J145" s="2">
        <v>79589060</v>
      </c>
      <c r="K145" s="2">
        <v>0</v>
      </c>
      <c r="L145" s="2">
        <v>79589060</v>
      </c>
      <c r="M145" s="2">
        <v>61375634.799999997</v>
      </c>
      <c r="N145" s="2">
        <v>0</v>
      </c>
      <c r="O145" s="2">
        <v>61375634.799999997</v>
      </c>
      <c r="P145" s="15">
        <v>0.1</v>
      </c>
      <c r="Q145" s="2">
        <v>0</v>
      </c>
      <c r="R145" s="13">
        <v>0.3</v>
      </c>
      <c r="S145" s="15">
        <v>0</v>
      </c>
      <c r="T145" s="2">
        <v>18412690.440000001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18412690.440000001</v>
      </c>
      <c r="AD145" t="s">
        <v>48</v>
      </c>
    </row>
    <row r="146" spans="1:30" hidden="1" x14ac:dyDescent="0.25">
      <c r="A146" s="20">
        <v>985</v>
      </c>
      <c r="B146" t="s">
        <v>155</v>
      </c>
      <c r="C146" t="s">
        <v>285</v>
      </c>
      <c r="D146" t="s">
        <v>9</v>
      </c>
      <c r="E146" t="s">
        <v>16</v>
      </c>
      <c r="F146" t="s">
        <v>198</v>
      </c>
      <c r="G146" s="2">
        <v>31553563000</v>
      </c>
      <c r="H146" s="2">
        <v>0</v>
      </c>
      <c r="I146" s="2">
        <v>31553563000</v>
      </c>
      <c r="J146" s="2">
        <v>60317153</v>
      </c>
      <c r="K146" s="2">
        <v>0</v>
      </c>
      <c r="L146" s="2">
        <v>60317153</v>
      </c>
      <c r="M146" s="2">
        <v>47695727.799999997</v>
      </c>
      <c r="N146" s="2">
        <v>0</v>
      </c>
      <c r="O146" s="2">
        <v>47695727.799999997</v>
      </c>
      <c r="P146" s="15">
        <v>0.1</v>
      </c>
      <c r="Q146" s="2">
        <v>0</v>
      </c>
      <c r="R146" s="13">
        <v>0.15</v>
      </c>
      <c r="S146" s="15">
        <v>0</v>
      </c>
      <c r="T146" s="2">
        <v>7154359.1699999999</v>
      </c>
      <c r="U146" s="2">
        <v>3000000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10154359.17</v>
      </c>
      <c r="AD146" t="s">
        <v>20</v>
      </c>
    </row>
    <row r="147" spans="1:30" x14ac:dyDescent="0.25">
      <c r="A147" s="20">
        <v>988</v>
      </c>
      <c r="B147" t="s">
        <v>13</v>
      </c>
      <c r="C147" t="s">
        <v>285</v>
      </c>
      <c r="D147" t="s">
        <v>9</v>
      </c>
      <c r="E147" t="s">
        <v>10</v>
      </c>
      <c r="F147" t="s">
        <v>199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15">
        <v>0</v>
      </c>
      <c r="Q147" s="2">
        <v>0</v>
      </c>
      <c r="R147" s="13">
        <v>0</v>
      </c>
      <c r="S147" s="15">
        <v>0</v>
      </c>
      <c r="T147" s="2">
        <v>0</v>
      </c>
      <c r="U147" s="2">
        <v>0</v>
      </c>
      <c r="V147" s="2">
        <v>229748750</v>
      </c>
      <c r="W147" s="2">
        <v>0</v>
      </c>
      <c r="X147" s="2">
        <v>229748750</v>
      </c>
      <c r="Y147" s="2">
        <v>119103110000</v>
      </c>
      <c r="Z147" s="2">
        <v>0</v>
      </c>
      <c r="AA147" s="2">
        <v>119103110000</v>
      </c>
      <c r="AB147" s="18">
        <v>9189950</v>
      </c>
      <c r="AC147" s="4">
        <v>9189950</v>
      </c>
      <c r="AD147" t="s">
        <v>12</v>
      </c>
    </row>
    <row r="148" spans="1:30" hidden="1" x14ac:dyDescent="0.25">
      <c r="A148" s="20">
        <v>999</v>
      </c>
      <c r="B148" t="s">
        <v>155</v>
      </c>
      <c r="C148" t="s">
        <v>285</v>
      </c>
      <c r="D148" t="s">
        <v>2</v>
      </c>
      <c r="E148" t="s">
        <v>8</v>
      </c>
      <c r="F148" t="s">
        <v>200</v>
      </c>
      <c r="G148" s="2">
        <v>42485080000</v>
      </c>
      <c r="H148" s="2">
        <v>2639866000</v>
      </c>
      <c r="I148" s="2">
        <v>39845214000</v>
      </c>
      <c r="J148" s="2">
        <v>80447375</v>
      </c>
      <c r="K148" s="2">
        <v>8608948</v>
      </c>
      <c r="L148" s="2">
        <v>71838427</v>
      </c>
      <c r="M148" s="2">
        <v>63453343</v>
      </c>
      <c r="N148" s="2">
        <v>7553001.5999999996</v>
      </c>
      <c r="O148" s="2">
        <v>55900341.399999999</v>
      </c>
      <c r="P148" s="15">
        <v>0.1</v>
      </c>
      <c r="Q148" s="2">
        <v>755300.16</v>
      </c>
      <c r="R148" s="13">
        <v>0.2</v>
      </c>
      <c r="S148" s="15">
        <v>0</v>
      </c>
      <c r="T148" s="2">
        <v>11180068.279999999</v>
      </c>
      <c r="U148" s="2">
        <v>4000000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15935368.439999999</v>
      </c>
      <c r="AD148" t="s">
        <v>53</v>
      </c>
    </row>
    <row r="149" spans="1:30" hidden="1" x14ac:dyDescent="0.25">
      <c r="A149" s="20">
        <v>1000</v>
      </c>
      <c r="B149" t="s">
        <v>155</v>
      </c>
      <c r="C149" t="s">
        <v>285</v>
      </c>
      <c r="D149" t="s">
        <v>2</v>
      </c>
      <c r="E149" t="s">
        <v>210</v>
      </c>
      <c r="F149" t="s">
        <v>201</v>
      </c>
      <c r="G149" s="2">
        <v>21177366000</v>
      </c>
      <c r="H149" s="2">
        <v>20600000</v>
      </c>
      <c r="I149" s="2">
        <v>21156766000</v>
      </c>
      <c r="J149" s="2">
        <v>51215645</v>
      </c>
      <c r="K149" s="2">
        <v>72100</v>
      </c>
      <c r="L149" s="2">
        <v>51143545</v>
      </c>
      <c r="M149" s="2">
        <v>42744698.600000001</v>
      </c>
      <c r="N149" s="2">
        <v>63860</v>
      </c>
      <c r="O149" s="2">
        <v>42680838.600000001</v>
      </c>
      <c r="P149" s="15">
        <v>0.1</v>
      </c>
      <c r="Q149" s="2">
        <v>6386</v>
      </c>
      <c r="R149" s="13">
        <v>0.15</v>
      </c>
      <c r="S149" s="15">
        <v>0</v>
      </c>
      <c r="T149" s="2">
        <v>6402125.79</v>
      </c>
      <c r="U149" s="2">
        <v>3000000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9408511.7899999991</v>
      </c>
      <c r="AD149" t="s">
        <v>193</v>
      </c>
    </row>
    <row r="150" spans="1:30" hidden="1" x14ac:dyDescent="0.25">
      <c r="A150" s="20">
        <v>1002</v>
      </c>
      <c r="B150" t="s">
        <v>155</v>
      </c>
      <c r="C150" t="s">
        <v>285</v>
      </c>
      <c r="D150" t="s">
        <v>2</v>
      </c>
      <c r="E150" t="s">
        <v>326</v>
      </c>
      <c r="F150" t="s">
        <v>202</v>
      </c>
      <c r="G150" s="2">
        <v>36506433400</v>
      </c>
      <c r="H150" s="2">
        <v>426770000</v>
      </c>
      <c r="I150" s="2">
        <v>36079663400</v>
      </c>
      <c r="J150" s="2">
        <v>82985523</v>
      </c>
      <c r="K150" s="2">
        <v>1493696</v>
      </c>
      <c r="L150" s="2">
        <v>81491827</v>
      </c>
      <c r="M150" s="2">
        <v>68382949.640000001</v>
      </c>
      <c r="N150" s="2">
        <v>1322988</v>
      </c>
      <c r="O150" s="2">
        <v>67059961.640000001</v>
      </c>
      <c r="P150" s="15">
        <v>0.1</v>
      </c>
      <c r="Q150" s="2">
        <v>132298.79999999999</v>
      </c>
      <c r="R150" s="13">
        <v>0.2</v>
      </c>
      <c r="S150" s="15">
        <v>0</v>
      </c>
      <c r="T150" s="2">
        <v>13411992.328</v>
      </c>
      <c r="U150" s="2">
        <v>4000000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17544291.127999999</v>
      </c>
      <c r="AD150" t="s">
        <v>174</v>
      </c>
    </row>
    <row r="151" spans="1:30" hidden="1" x14ac:dyDescent="0.25">
      <c r="A151" s="20">
        <v>1004</v>
      </c>
      <c r="B151" t="s">
        <v>155</v>
      </c>
      <c r="C151" t="s">
        <v>285</v>
      </c>
      <c r="D151" t="s">
        <v>9</v>
      </c>
      <c r="E151" t="s">
        <v>28</v>
      </c>
      <c r="F151" t="s">
        <v>203</v>
      </c>
      <c r="G151" s="2">
        <v>28271203000</v>
      </c>
      <c r="H151" s="2">
        <v>0</v>
      </c>
      <c r="I151" s="2">
        <v>28271203000</v>
      </c>
      <c r="J151" s="2">
        <v>57052804</v>
      </c>
      <c r="K151" s="2">
        <v>0</v>
      </c>
      <c r="L151" s="2">
        <v>57052804</v>
      </c>
      <c r="M151" s="2">
        <v>45744322.799999997</v>
      </c>
      <c r="N151" s="2">
        <v>0</v>
      </c>
      <c r="O151" s="2">
        <v>45744322.799999997</v>
      </c>
      <c r="P151" s="15">
        <v>0.1</v>
      </c>
      <c r="Q151" s="2">
        <v>0</v>
      </c>
      <c r="R151" s="13">
        <v>0.15</v>
      </c>
      <c r="S151" s="15">
        <v>0</v>
      </c>
      <c r="T151" s="2">
        <v>6861648.4199999999</v>
      </c>
      <c r="U151" s="2">
        <v>3000000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9861648.4199999999</v>
      </c>
      <c r="AD151" t="s">
        <v>34</v>
      </c>
    </row>
    <row r="152" spans="1:30" hidden="1" x14ac:dyDescent="0.25">
      <c r="A152" s="20">
        <v>1012</v>
      </c>
      <c r="B152" t="s">
        <v>155</v>
      </c>
      <c r="C152" t="s">
        <v>285</v>
      </c>
      <c r="D152" t="s">
        <v>2</v>
      </c>
      <c r="E152" t="s">
        <v>8</v>
      </c>
      <c r="F152" t="s">
        <v>206</v>
      </c>
      <c r="G152" s="2">
        <v>173710336000</v>
      </c>
      <c r="H152" s="2">
        <v>1255752000</v>
      </c>
      <c r="I152" s="2">
        <v>172454584000</v>
      </c>
      <c r="J152" s="2">
        <v>278143852</v>
      </c>
      <c r="K152" s="2">
        <v>4034842</v>
      </c>
      <c r="L152" s="2">
        <v>274109010</v>
      </c>
      <c r="M152" s="2">
        <v>208659717.59999999</v>
      </c>
      <c r="N152" s="2">
        <v>3532541.2</v>
      </c>
      <c r="O152" s="2">
        <v>205127176.40000001</v>
      </c>
      <c r="P152" s="15">
        <v>0.1</v>
      </c>
      <c r="Q152" s="2">
        <v>353254.12</v>
      </c>
      <c r="R152" s="13">
        <v>0.25</v>
      </c>
      <c r="S152" s="15">
        <v>0.4</v>
      </c>
      <c r="T152" s="2">
        <v>59550870.560000002</v>
      </c>
      <c r="U152" s="2">
        <v>6000000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65904124.68</v>
      </c>
      <c r="AD152" t="s">
        <v>49</v>
      </c>
    </row>
    <row r="153" spans="1:30" hidden="1" x14ac:dyDescent="0.25">
      <c r="A153" s="20">
        <v>1014</v>
      </c>
      <c r="B153" t="s">
        <v>155</v>
      </c>
      <c r="C153" t="s">
        <v>284</v>
      </c>
      <c r="D153" t="s">
        <v>2</v>
      </c>
      <c r="E153" t="s">
        <v>325</v>
      </c>
      <c r="F153" t="s">
        <v>207</v>
      </c>
      <c r="G153" s="2">
        <v>17871367000</v>
      </c>
      <c r="H153" s="2">
        <v>0</v>
      </c>
      <c r="I153" s="2">
        <v>17871367000</v>
      </c>
      <c r="J153" s="2">
        <v>50249264</v>
      </c>
      <c r="K153" s="2">
        <v>0</v>
      </c>
      <c r="L153" s="2">
        <v>50249264</v>
      </c>
      <c r="M153" s="2">
        <v>43100717.200000003</v>
      </c>
      <c r="N153" s="2">
        <v>0</v>
      </c>
      <c r="O153" s="2">
        <v>43100717.200000003</v>
      </c>
      <c r="P153" s="15">
        <v>0.1</v>
      </c>
      <c r="Q153" s="2">
        <v>0</v>
      </c>
      <c r="R153" s="13">
        <v>0.3</v>
      </c>
      <c r="S153" s="15">
        <v>0</v>
      </c>
      <c r="T153" s="2">
        <v>12930215.16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12930215.16</v>
      </c>
      <c r="AD153" t="s">
        <v>48</v>
      </c>
    </row>
    <row r="154" spans="1:30" hidden="1" x14ac:dyDescent="0.25">
      <c r="A154" s="20">
        <v>1018</v>
      </c>
      <c r="B154" t="s">
        <v>155</v>
      </c>
      <c r="C154" t="s">
        <v>284</v>
      </c>
      <c r="D154" t="s">
        <v>2</v>
      </c>
      <c r="E154" t="s">
        <v>210</v>
      </c>
      <c r="F154" t="s">
        <v>208</v>
      </c>
      <c r="G154" s="2">
        <v>274295065000</v>
      </c>
      <c r="H154" s="2">
        <v>0</v>
      </c>
      <c r="I154" s="2">
        <v>274295065000</v>
      </c>
      <c r="J154" s="2">
        <v>423221033</v>
      </c>
      <c r="K154" s="2">
        <v>0</v>
      </c>
      <c r="L154" s="2">
        <v>423221033</v>
      </c>
      <c r="M154" s="2">
        <v>313503007</v>
      </c>
      <c r="N154" s="2">
        <v>0</v>
      </c>
      <c r="O154" s="2">
        <v>313503007</v>
      </c>
      <c r="P154" s="15">
        <v>0.1</v>
      </c>
      <c r="Q154" s="2">
        <v>0</v>
      </c>
      <c r="R154" s="13">
        <v>0.3</v>
      </c>
      <c r="S154" s="15">
        <v>0.5</v>
      </c>
      <c r="T154" s="2">
        <v>126751503.5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126751503.5</v>
      </c>
      <c r="AD154" t="s">
        <v>193</v>
      </c>
    </row>
    <row r="155" spans="1:30" hidden="1" x14ac:dyDescent="0.25">
      <c r="A155" s="20">
        <v>1022</v>
      </c>
      <c r="B155" t="s">
        <v>155</v>
      </c>
      <c r="C155" t="s">
        <v>285</v>
      </c>
      <c r="D155" t="s">
        <v>9</v>
      </c>
      <c r="E155" t="s">
        <v>10</v>
      </c>
      <c r="F155" t="s">
        <v>209</v>
      </c>
      <c r="G155" s="2">
        <v>29636160000</v>
      </c>
      <c r="H155" s="2">
        <v>0</v>
      </c>
      <c r="I155" s="2">
        <v>29636160000</v>
      </c>
      <c r="J155" s="2">
        <v>62165194</v>
      </c>
      <c r="K155" s="2">
        <v>0</v>
      </c>
      <c r="L155" s="2">
        <v>62165194</v>
      </c>
      <c r="M155" s="2">
        <v>50310730</v>
      </c>
      <c r="N155" s="2">
        <v>0</v>
      </c>
      <c r="O155" s="2">
        <v>50310730</v>
      </c>
      <c r="P155" s="15">
        <v>0.1</v>
      </c>
      <c r="Q155" s="2">
        <v>0</v>
      </c>
      <c r="R155" s="13">
        <v>0.15</v>
      </c>
      <c r="S155" s="15">
        <v>0</v>
      </c>
      <c r="T155" s="2">
        <v>7546609.5</v>
      </c>
      <c r="U155" s="2">
        <v>3000000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10546609.5</v>
      </c>
      <c r="AD155" t="s">
        <v>199</v>
      </c>
    </row>
    <row r="156" spans="1:30" hidden="1" x14ac:dyDescent="0.25">
      <c r="A156" s="20">
        <v>1034</v>
      </c>
      <c r="B156" t="s">
        <v>155</v>
      </c>
      <c r="C156" t="s">
        <v>285</v>
      </c>
      <c r="D156" t="s">
        <v>9</v>
      </c>
      <c r="E156" t="s">
        <v>10</v>
      </c>
      <c r="F156" t="s">
        <v>212</v>
      </c>
      <c r="G156" s="2">
        <v>32485351000</v>
      </c>
      <c r="H156" s="2">
        <v>0</v>
      </c>
      <c r="I156" s="2">
        <v>32485351000</v>
      </c>
      <c r="J156" s="2">
        <v>74845406</v>
      </c>
      <c r="K156" s="2">
        <v>0</v>
      </c>
      <c r="L156" s="2">
        <v>74845406</v>
      </c>
      <c r="M156" s="2">
        <v>61851265.600000001</v>
      </c>
      <c r="N156" s="2">
        <v>0</v>
      </c>
      <c r="O156" s="2">
        <v>61851265.600000001</v>
      </c>
      <c r="P156" s="15">
        <v>0.1</v>
      </c>
      <c r="Q156" s="2">
        <v>0</v>
      </c>
      <c r="R156" s="13">
        <v>0.2</v>
      </c>
      <c r="S156" s="15">
        <v>0</v>
      </c>
      <c r="T156" s="2">
        <v>12370253.119999999</v>
      </c>
      <c r="U156" s="2">
        <v>4000000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16370253.119999999</v>
      </c>
      <c r="AD156" t="s">
        <v>12</v>
      </c>
    </row>
    <row r="157" spans="1:30" hidden="1" x14ac:dyDescent="0.25">
      <c r="A157" s="20">
        <v>1038</v>
      </c>
      <c r="B157" t="s">
        <v>0</v>
      </c>
      <c r="C157" t="s">
        <v>1</v>
      </c>
      <c r="D157" t="s">
        <v>2</v>
      </c>
      <c r="E157" t="s">
        <v>210</v>
      </c>
      <c r="F157" t="s">
        <v>213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15">
        <v>0</v>
      </c>
      <c r="Q157" s="2">
        <v>0</v>
      </c>
      <c r="R157" s="13">
        <v>0</v>
      </c>
      <c r="S157" s="15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0</v>
      </c>
      <c r="AD157" t="s">
        <v>1</v>
      </c>
    </row>
    <row r="158" spans="1:30" hidden="1" x14ac:dyDescent="0.25">
      <c r="A158" s="20">
        <v>1040</v>
      </c>
      <c r="B158" t="s">
        <v>155</v>
      </c>
      <c r="C158" t="s">
        <v>285</v>
      </c>
      <c r="D158" t="s">
        <v>2</v>
      </c>
      <c r="E158" t="s">
        <v>210</v>
      </c>
      <c r="F158" t="s">
        <v>214</v>
      </c>
      <c r="G158" s="2">
        <v>42692642000</v>
      </c>
      <c r="H158" s="2">
        <v>0</v>
      </c>
      <c r="I158" s="2">
        <v>42692642000</v>
      </c>
      <c r="J158" s="2">
        <v>81957337</v>
      </c>
      <c r="K158" s="2">
        <v>0</v>
      </c>
      <c r="L158" s="2">
        <v>81957337</v>
      </c>
      <c r="M158" s="2">
        <v>64880280.200000003</v>
      </c>
      <c r="N158" s="2">
        <v>0</v>
      </c>
      <c r="O158" s="2">
        <v>64880280.200000003</v>
      </c>
      <c r="P158" s="15">
        <v>0.1</v>
      </c>
      <c r="Q158" s="2">
        <v>0</v>
      </c>
      <c r="R158" s="13">
        <v>0.2</v>
      </c>
      <c r="S158" s="15">
        <v>0</v>
      </c>
      <c r="T158" s="2">
        <v>12976056.039999999</v>
      </c>
      <c r="U158" s="2">
        <v>4000000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16976056.039999999</v>
      </c>
      <c r="AD158" t="s">
        <v>193</v>
      </c>
    </row>
    <row r="159" spans="1:30" hidden="1" x14ac:dyDescent="0.25">
      <c r="A159" s="20">
        <v>1042</v>
      </c>
      <c r="B159" t="s">
        <v>155</v>
      </c>
      <c r="C159" t="s">
        <v>285</v>
      </c>
      <c r="D159" t="s">
        <v>2</v>
      </c>
      <c r="E159" t="s">
        <v>210</v>
      </c>
      <c r="F159" t="s">
        <v>215</v>
      </c>
      <c r="G159" s="2">
        <v>72750711000</v>
      </c>
      <c r="H159" s="2">
        <v>0</v>
      </c>
      <c r="I159" s="2">
        <v>72750711000</v>
      </c>
      <c r="J159" s="2">
        <v>139071276</v>
      </c>
      <c r="K159" s="2">
        <v>0</v>
      </c>
      <c r="L159" s="2">
        <v>139071276</v>
      </c>
      <c r="M159" s="2">
        <v>109970991.59999999</v>
      </c>
      <c r="N159" s="2">
        <v>0</v>
      </c>
      <c r="O159" s="2">
        <v>109970991.59999999</v>
      </c>
      <c r="P159" s="15">
        <v>0.1</v>
      </c>
      <c r="Q159" s="2">
        <v>0</v>
      </c>
      <c r="R159" s="13">
        <v>0.25</v>
      </c>
      <c r="S159" s="15">
        <v>0</v>
      </c>
      <c r="T159" s="2">
        <v>27492747.899999999</v>
      </c>
      <c r="U159" s="2">
        <v>5000000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32492747.899999999</v>
      </c>
      <c r="AD159" t="s">
        <v>257</v>
      </c>
    </row>
    <row r="160" spans="1:30" hidden="1" x14ac:dyDescent="0.25">
      <c r="A160" s="20">
        <v>1044</v>
      </c>
      <c r="B160" t="s">
        <v>155</v>
      </c>
      <c r="C160" t="s">
        <v>285</v>
      </c>
      <c r="D160" t="s">
        <v>2</v>
      </c>
      <c r="E160" t="s">
        <v>210</v>
      </c>
      <c r="F160" t="s">
        <v>216</v>
      </c>
      <c r="G160" s="2">
        <v>16409311200</v>
      </c>
      <c r="H160" s="2">
        <v>0</v>
      </c>
      <c r="I160" s="2">
        <v>16409311200</v>
      </c>
      <c r="J160" s="2">
        <v>44692831</v>
      </c>
      <c r="K160" s="2">
        <v>0</v>
      </c>
      <c r="L160" s="2">
        <v>44692831</v>
      </c>
      <c r="M160" s="2">
        <v>38129106.520000003</v>
      </c>
      <c r="N160" s="2">
        <v>0</v>
      </c>
      <c r="O160" s="2">
        <v>38129106.520000003</v>
      </c>
      <c r="P160" s="15">
        <v>0.1</v>
      </c>
      <c r="Q160" s="2">
        <v>0</v>
      </c>
      <c r="R160" s="13">
        <v>0.15</v>
      </c>
      <c r="S160" s="15">
        <v>0</v>
      </c>
      <c r="T160" s="2">
        <v>5719365.9780000001</v>
      </c>
      <c r="U160" s="2">
        <v>3000000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8719365.9780000001</v>
      </c>
      <c r="AD160" t="s">
        <v>193</v>
      </c>
    </row>
    <row r="161" spans="1:30" hidden="1" x14ac:dyDescent="0.25">
      <c r="A161" s="20">
        <v>1045</v>
      </c>
      <c r="B161" t="s">
        <v>155</v>
      </c>
      <c r="C161" t="s">
        <v>285</v>
      </c>
      <c r="D161" t="s">
        <v>2</v>
      </c>
      <c r="E161" t="s">
        <v>210</v>
      </c>
      <c r="F161" t="s">
        <v>217</v>
      </c>
      <c r="G161" s="2">
        <v>13247822400</v>
      </c>
      <c r="H161" s="2">
        <v>0</v>
      </c>
      <c r="I161" s="2">
        <v>13247822400</v>
      </c>
      <c r="J161" s="2">
        <v>36886940</v>
      </c>
      <c r="K161" s="2">
        <v>0</v>
      </c>
      <c r="L161" s="2">
        <v>36886940</v>
      </c>
      <c r="M161" s="2">
        <v>31587811.039999999</v>
      </c>
      <c r="N161" s="2">
        <v>0</v>
      </c>
      <c r="O161" s="2">
        <v>31587811.039999999</v>
      </c>
      <c r="P161" s="15">
        <v>0.1</v>
      </c>
      <c r="Q161" s="2">
        <v>0</v>
      </c>
      <c r="R161" s="13">
        <v>0.15</v>
      </c>
      <c r="S161" s="15">
        <v>0</v>
      </c>
      <c r="T161" s="2">
        <v>4738171.6560000004</v>
      </c>
      <c r="U161" s="2">
        <v>3000000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18">
        <v>0</v>
      </c>
      <c r="AC161" s="4">
        <v>7738171.6560000004</v>
      </c>
      <c r="AD161" t="s">
        <v>257</v>
      </c>
    </row>
    <row r="162" spans="1:30" hidden="1" x14ac:dyDescent="0.25">
      <c r="A162" s="20">
        <v>1046</v>
      </c>
      <c r="B162" t="s">
        <v>155</v>
      </c>
      <c r="C162" t="s">
        <v>285</v>
      </c>
      <c r="D162" t="s">
        <v>2</v>
      </c>
      <c r="E162" t="s">
        <v>210</v>
      </c>
      <c r="F162" t="s">
        <v>218</v>
      </c>
      <c r="G162" s="2">
        <v>293959059200</v>
      </c>
      <c r="H162" s="2">
        <v>0</v>
      </c>
      <c r="I162" s="2">
        <v>293959059200</v>
      </c>
      <c r="J162" s="2">
        <v>481419492</v>
      </c>
      <c r="K162" s="2">
        <v>0</v>
      </c>
      <c r="L162" s="2">
        <v>481419492</v>
      </c>
      <c r="M162" s="2">
        <v>363835868.31999999</v>
      </c>
      <c r="N162" s="2">
        <v>0</v>
      </c>
      <c r="O162" s="2">
        <v>363835868.31999999</v>
      </c>
      <c r="P162" s="15">
        <v>0.1</v>
      </c>
      <c r="Q162" s="2">
        <v>0</v>
      </c>
      <c r="R162" s="13">
        <v>0.25</v>
      </c>
      <c r="S162" s="15">
        <v>0.5</v>
      </c>
      <c r="T162" s="2">
        <v>144417934.16</v>
      </c>
      <c r="U162" s="2">
        <v>7000000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151417934.16</v>
      </c>
      <c r="AD162" t="s">
        <v>193</v>
      </c>
    </row>
    <row r="163" spans="1:30" hidden="1" x14ac:dyDescent="0.25">
      <c r="A163" s="20">
        <v>1047</v>
      </c>
      <c r="B163" t="s">
        <v>155</v>
      </c>
      <c r="C163" t="s">
        <v>285</v>
      </c>
      <c r="D163" t="s">
        <v>2</v>
      </c>
      <c r="E163" t="s">
        <v>210</v>
      </c>
      <c r="F163" t="s">
        <v>219</v>
      </c>
      <c r="G163" s="2">
        <v>18583698000</v>
      </c>
      <c r="H163" s="2">
        <v>223548000</v>
      </c>
      <c r="I163" s="2">
        <v>18360150000</v>
      </c>
      <c r="J163" s="2">
        <v>45259152</v>
      </c>
      <c r="K163" s="2">
        <v>670644</v>
      </c>
      <c r="L163" s="2">
        <v>44588508</v>
      </c>
      <c r="M163" s="2">
        <v>37825672.799999997</v>
      </c>
      <c r="N163" s="2">
        <v>581224.80000000005</v>
      </c>
      <c r="O163" s="2">
        <v>37244448</v>
      </c>
      <c r="P163" s="15">
        <v>0.1</v>
      </c>
      <c r="Q163" s="2">
        <v>58122.48</v>
      </c>
      <c r="R163" s="13">
        <v>0.15</v>
      </c>
      <c r="S163" s="15">
        <v>0</v>
      </c>
      <c r="T163" s="2">
        <v>5586667.2000000002</v>
      </c>
      <c r="U163" s="2">
        <v>3000000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8644789.6799999997</v>
      </c>
      <c r="AD163" t="s">
        <v>257</v>
      </c>
    </row>
    <row r="164" spans="1:30" hidden="1" x14ac:dyDescent="0.25">
      <c r="A164" s="20">
        <v>1048</v>
      </c>
      <c r="B164" t="s">
        <v>155</v>
      </c>
      <c r="C164" t="s">
        <v>285</v>
      </c>
      <c r="D164" t="s">
        <v>2</v>
      </c>
      <c r="E164" t="s">
        <v>210</v>
      </c>
      <c r="F164" t="s">
        <v>220</v>
      </c>
      <c r="G164" s="2">
        <v>34932638000</v>
      </c>
      <c r="H164" s="2">
        <v>266400000</v>
      </c>
      <c r="I164" s="2">
        <v>34666238000</v>
      </c>
      <c r="J164" s="2">
        <v>76432877</v>
      </c>
      <c r="K164" s="2">
        <v>799200</v>
      </c>
      <c r="L164" s="2">
        <v>75633677</v>
      </c>
      <c r="M164" s="2">
        <v>62459821.799999997</v>
      </c>
      <c r="N164" s="2">
        <v>692640</v>
      </c>
      <c r="O164" s="2">
        <v>61767181.799999997</v>
      </c>
      <c r="P164" s="15">
        <v>0.1</v>
      </c>
      <c r="Q164" s="2">
        <v>69264</v>
      </c>
      <c r="R164" s="13">
        <v>0.2</v>
      </c>
      <c r="S164" s="15">
        <v>0</v>
      </c>
      <c r="T164" s="2">
        <v>12353436.359999999</v>
      </c>
      <c r="U164" s="2">
        <v>4000000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16422700.359999999</v>
      </c>
      <c r="AD164" t="s">
        <v>257</v>
      </c>
    </row>
    <row r="165" spans="1:30" hidden="1" x14ac:dyDescent="0.25">
      <c r="A165" s="20">
        <v>1057</v>
      </c>
      <c r="B165" t="s">
        <v>155</v>
      </c>
      <c r="C165" t="s">
        <v>284</v>
      </c>
      <c r="D165" t="s">
        <v>9</v>
      </c>
      <c r="E165" t="s">
        <v>28</v>
      </c>
      <c r="F165" t="s">
        <v>221</v>
      </c>
      <c r="G165" s="2">
        <v>19159833000</v>
      </c>
      <c r="H165" s="2">
        <v>0</v>
      </c>
      <c r="I165" s="2">
        <v>19159833000</v>
      </c>
      <c r="J165" s="2">
        <v>51555350</v>
      </c>
      <c r="K165" s="2">
        <v>0</v>
      </c>
      <c r="L165" s="2">
        <v>51555350</v>
      </c>
      <c r="M165" s="2">
        <v>43891416.799999997</v>
      </c>
      <c r="N165" s="2">
        <v>0</v>
      </c>
      <c r="O165" s="2">
        <v>43891416.799999997</v>
      </c>
      <c r="P165" s="15">
        <v>0.1</v>
      </c>
      <c r="Q165" s="2">
        <v>0</v>
      </c>
      <c r="R165" s="13">
        <v>0.3</v>
      </c>
      <c r="S165" s="15">
        <v>0</v>
      </c>
      <c r="T165" s="2">
        <v>13167425.039999999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13167425.039999999</v>
      </c>
      <c r="AD165" t="s">
        <v>34</v>
      </c>
    </row>
    <row r="166" spans="1:30" hidden="1" x14ac:dyDescent="0.25">
      <c r="A166" s="20">
        <v>1063</v>
      </c>
      <c r="B166" t="s">
        <v>155</v>
      </c>
      <c r="C166" t="s">
        <v>285</v>
      </c>
      <c r="D166" t="s">
        <v>9</v>
      </c>
      <c r="E166" t="s">
        <v>10</v>
      </c>
      <c r="F166" t="s">
        <v>222</v>
      </c>
      <c r="G166" s="2">
        <v>25117778000</v>
      </c>
      <c r="H166" s="2">
        <v>0</v>
      </c>
      <c r="I166" s="2">
        <v>25117778000</v>
      </c>
      <c r="J166" s="2">
        <v>60316639</v>
      </c>
      <c r="K166" s="2">
        <v>0</v>
      </c>
      <c r="L166" s="2">
        <v>60316639</v>
      </c>
      <c r="M166" s="2">
        <v>50269527.799999997</v>
      </c>
      <c r="N166" s="2">
        <v>0</v>
      </c>
      <c r="O166" s="2">
        <v>50269527.799999997</v>
      </c>
      <c r="P166" s="15">
        <v>0.1</v>
      </c>
      <c r="Q166" s="2">
        <v>0</v>
      </c>
      <c r="R166" s="13">
        <v>0.15</v>
      </c>
      <c r="S166" s="15">
        <v>0</v>
      </c>
      <c r="T166" s="2">
        <v>7540429.1699999999</v>
      </c>
      <c r="U166" s="2">
        <v>3000000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10540429.17</v>
      </c>
      <c r="AD166" t="s">
        <v>75</v>
      </c>
    </row>
    <row r="167" spans="1:30" hidden="1" x14ac:dyDescent="0.25">
      <c r="A167" s="20">
        <v>1064</v>
      </c>
      <c r="B167" t="s">
        <v>155</v>
      </c>
      <c r="C167" t="s">
        <v>285</v>
      </c>
      <c r="D167" t="s">
        <v>2</v>
      </c>
      <c r="E167" t="s">
        <v>326</v>
      </c>
      <c r="F167" t="s">
        <v>223</v>
      </c>
      <c r="G167" s="2">
        <v>57645320000</v>
      </c>
      <c r="H167" s="2">
        <v>6575429000</v>
      </c>
      <c r="I167" s="2">
        <v>51069891000</v>
      </c>
      <c r="J167" s="2">
        <v>114116828</v>
      </c>
      <c r="K167" s="2">
        <v>17556688</v>
      </c>
      <c r="L167" s="2">
        <v>96560140</v>
      </c>
      <c r="M167" s="2">
        <v>91058700</v>
      </c>
      <c r="N167" s="2">
        <v>14926516.4</v>
      </c>
      <c r="O167" s="2">
        <v>76132183.599999994</v>
      </c>
      <c r="P167" s="15">
        <v>0.1</v>
      </c>
      <c r="Q167" s="2">
        <v>1492651.64</v>
      </c>
      <c r="R167" s="13">
        <v>0.2</v>
      </c>
      <c r="S167" s="15">
        <v>0</v>
      </c>
      <c r="T167" s="2">
        <v>15226436.720000001</v>
      </c>
      <c r="U167" s="2">
        <v>4000000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20719088.359999999</v>
      </c>
      <c r="AD167" t="s">
        <v>94</v>
      </c>
    </row>
    <row r="168" spans="1:30" hidden="1" x14ac:dyDescent="0.25">
      <c r="A168" s="20">
        <v>1101</v>
      </c>
      <c r="B168" t="s">
        <v>155</v>
      </c>
      <c r="C168" t="s">
        <v>285</v>
      </c>
      <c r="D168" t="s">
        <v>9</v>
      </c>
      <c r="E168" t="s">
        <v>10</v>
      </c>
      <c r="F168" t="s">
        <v>224</v>
      </c>
      <c r="G168" s="2">
        <v>59425850000</v>
      </c>
      <c r="H168" s="2">
        <v>0</v>
      </c>
      <c r="I168" s="2">
        <v>59425850000</v>
      </c>
      <c r="J168" s="2">
        <v>117596017</v>
      </c>
      <c r="K168" s="2">
        <v>0</v>
      </c>
      <c r="L168" s="2">
        <v>117596017</v>
      </c>
      <c r="M168" s="2">
        <v>93825677</v>
      </c>
      <c r="N168" s="2">
        <v>0</v>
      </c>
      <c r="O168" s="2">
        <v>93825677</v>
      </c>
      <c r="P168" s="15">
        <v>0.1</v>
      </c>
      <c r="Q168" s="2">
        <v>0</v>
      </c>
      <c r="R168" s="13">
        <v>0.2</v>
      </c>
      <c r="S168" s="15">
        <v>0</v>
      </c>
      <c r="T168" s="2">
        <v>18765135.399999999</v>
      </c>
      <c r="U168" s="2">
        <v>4000000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22765135.399999999</v>
      </c>
      <c r="AD168" t="s">
        <v>67</v>
      </c>
    </row>
    <row r="169" spans="1:30" hidden="1" x14ac:dyDescent="0.25">
      <c r="A169" s="20">
        <v>1107</v>
      </c>
      <c r="B169" t="s">
        <v>155</v>
      </c>
      <c r="C169" t="s">
        <v>285</v>
      </c>
      <c r="D169" t="s">
        <v>2</v>
      </c>
      <c r="E169" t="s">
        <v>210</v>
      </c>
      <c r="F169" t="s">
        <v>225</v>
      </c>
      <c r="G169" s="2">
        <v>91163635000</v>
      </c>
      <c r="H169" s="2">
        <v>0</v>
      </c>
      <c r="I169" s="2">
        <v>91163635000</v>
      </c>
      <c r="J169" s="2">
        <v>170460206</v>
      </c>
      <c r="K169" s="2">
        <v>0</v>
      </c>
      <c r="L169" s="2">
        <v>170460206</v>
      </c>
      <c r="M169" s="2">
        <v>133994752</v>
      </c>
      <c r="N169" s="2">
        <v>0</v>
      </c>
      <c r="O169" s="2">
        <v>133994752</v>
      </c>
      <c r="P169" s="15">
        <v>0.1</v>
      </c>
      <c r="Q169" s="2">
        <v>0</v>
      </c>
      <c r="R169" s="13">
        <v>0.25</v>
      </c>
      <c r="S169" s="15">
        <v>0</v>
      </c>
      <c r="T169" s="2">
        <v>33498688</v>
      </c>
      <c r="U169" s="2">
        <v>5000000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38498688</v>
      </c>
      <c r="AD169" t="s">
        <v>257</v>
      </c>
    </row>
    <row r="170" spans="1:30" hidden="1" x14ac:dyDescent="0.25">
      <c r="A170" s="20">
        <v>1115</v>
      </c>
      <c r="B170" t="s">
        <v>155</v>
      </c>
      <c r="C170" t="s">
        <v>285</v>
      </c>
      <c r="D170" t="s">
        <v>9</v>
      </c>
      <c r="E170" t="s">
        <v>10</v>
      </c>
      <c r="F170" t="s">
        <v>226</v>
      </c>
      <c r="G170" s="2">
        <v>37171666000</v>
      </c>
      <c r="H170" s="2">
        <v>0</v>
      </c>
      <c r="I170" s="2">
        <v>37171666000</v>
      </c>
      <c r="J170" s="2">
        <v>55977045</v>
      </c>
      <c r="K170" s="2">
        <v>0</v>
      </c>
      <c r="L170" s="2">
        <v>55977045</v>
      </c>
      <c r="M170" s="2">
        <v>41108378.600000001</v>
      </c>
      <c r="N170" s="2">
        <v>0</v>
      </c>
      <c r="O170" s="2">
        <v>41108378.600000001</v>
      </c>
      <c r="P170" s="15">
        <v>0.1</v>
      </c>
      <c r="Q170" s="2">
        <v>0</v>
      </c>
      <c r="R170" s="13">
        <v>0.15</v>
      </c>
      <c r="S170" s="15">
        <v>0</v>
      </c>
      <c r="T170" s="2">
        <v>6166256.79</v>
      </c>
      <c r="U170" s="2">
        <v>3000000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9166256.7899999991</v>
      </c>
      <c r="AD170" t="s">
        <v>75</v>
      </c>
    </row>
    <row r="171" spans="1:30" hidden="1" x14ac:dyDescent="0.25">
      <c r="A171" s="20">
        <v>1118</v>
      </c>
      <c r="B171" t="s">
        <v>155</v>
      </c>
      <c r="C171" t="s">
        <v>285</v>
      </c>
      <c r="D171" t="s">
        <v>9</v>
      </c>
      <c r="E171" t="s">
        <v>16</v>
      </c>
      <c r="F171" t="s">
        <v>227</v>
      </c>
      <c r="G171" s="2">
        <v>17752976000</v>
      </c>
      <c r="H171" s="2">
        <v>0</v>
      </c>
      <c r="I171" s="2">
        <v>17752976000</v>
      </c>
      <c r="J171" s="2">
        <v>47015856</v>
      </c>
      <c r="K171" s="2">
        <v>0</v>
      </c>
      <c r="L171" s="2">
        <v>47015856</v>
      </c>
      <c r="M171" s="2">
        <v>39914665.600000001</v>
      </c>
      <c r="N171" s="2">
        <v>0</v>
      </c>
      <c r="O171" s="2">
        <v>39914665.600000001</v>
      </c>
      <c r="P171" s="15">
        <v>0.1</v>
      </c>
      <c r="Q171" s="2">
        <v>0</v>
      </c>
      <c r="R171" s="13">
        <v>0.15</v>
      </c>
      <c r="S171" s="15">
        <v>0</v>
      </c>
      <c r="T171" s="2">
        <v>5987199.8399999999</v>
      </c>
      <c r="U171" s="2">
        <v>3000000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8987199.8399999999</v>
      </c>
      <c r="AD171" t="s">
        <v>20</v>
      </c>
    </row>
    <row r="172" spans="1:30" x14ac:dyDescent="0.25">
      <c r="A172" s="20">
        <v>1119</v>
      </c>
      <c r="B172" t="s">
        <v>13</v>
      </c>
      <c r="C172" t="s">
        <v>285</v>
      </c>
      <c r="D172" t="s">
        <v>2</v>
      </c>
      <c r="E172" t="s">
        <v>4</v>
      </c>
      <c r="F172" t="s">
        <v>228</v>
      </c>
      <c r="G172" s="2">
        <v>74480957000</v>
      </c>
      <c r="H172" s="2">
        <v>607470000</v>
      </c>
      <c r="I172" s="2">
        <v>73873487000</v>
      </c>
      <c r="J172" s="2">
        <v>149593145</v>
      </c>
      <c r="K172" s="2">
        <v>1924986</v>
      </c>
      <c r="L172" s="2">
        <v>147668159</v>
      </c>
      <c r="M172" s="2">
        <v>119800762.2</v>
      </c>
      <c r="N172" s="2">
        <v>1681998</v>
      </c>
      <c r="O172" s="2">
        <v>118118764.2</v>
      </c>
      <c r="P172" s="15">
        <v>0.1</v>
      </c>
      <c r="Q172" s="2">
        <v>168199.8</v>
      </c>
      <c r="R172" s="13">
        <v>0.25</v>
      </c>
      <c r="S172" s="15">
        <v>0</v>
      </c>
      <c r="T172" s="2">
        <v>29529691.050000001</v>
      </c>
      <c r="U172" s="2">
        <v>0</v>
      </c>
      <c r="V172" s="2">
        <v>398950050</v>
      </c>
      <c r="W172" s="2">
        <v>84827556.200000003</v>
      </c>
      <c r="X172" s="2">
        <v>314122493.80000001</v>
      </c>
      <c r="Y172" s="2">
        <v>278012532500</v>
      </c>
      <c r="Z172" s="2">
        <v>53250062000</v>
      </c>
      <c r="AA172" s="2">
        <v>224762470500</v>
      </c>
      <c r="AB172" s="18">
        <v>13413175.313999999</v>
      </c>
      <c r="AC172" s="4">
        <v>43111066.163999997</v>
      </c>
      <c r="AD172" t="s">
        <v>22</v>
      </c>
    </row>
    <row r="173" spans="1:30" hidden="1" x14ac:dyDescent="0.25">
      <c r="A173" s="20">
        <v>1123</v>
      </c>
      <c r="B173" t="s">
        <v>155</v>
      </c>
      <c r="C173" t="s">
        <v>285</v>
      </c>
      <c r="D173" t="s">
        <v>2</v>
      </c>
      <c r="E173" t="s">
        <v>4</v>
      </c>
      <c r="F173" t="s">
        <v>229</v>
      </c>
      <c r="G173" s="2">
        <v>10412353800</v>
      </c>
      <c r="H173" s="2">
        <v>4184860000</v>
      </c>
      <c r="I173" s="2">
        <v>6227493800</v>
      </c>
      <c r="J173" s="2">
        <v>30885213</v>
      </c>
      <c r="K173" s="2">
        <v>12376839</v>
      </c>
      <c r="L173" s="2">
        <v>18508374</v>
      </c>
      <c r="M173" s="2">
        <v>26720271.48</v>
      </c>
      <c r="N173" s="2">
        <v>10702895</v>
      </c>
      <c r="O173" s="2">
        <v>16017376.48</v>
      </c>
      <c r="P173" s="15">
        <v>0.1</v>
      </c>
      <c r="Q173" s="2">
        <v>1070289.5</v>
      </c>
      <c r="R173" s="13">
        <v>0.1</v>
      </c>
      <c r="S173" s="15">
        <v>0</v>
      </c>
      <c r="T173" s="2">
        <v>1601737.648</v>
      </c>
      <c r="U173" s="2">
        <v>2000000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18">
        <v>0</v>
      </c>
      <c r="AC173" s="4">
        <v>4672027.148</v>
      </c>
      <c r="AD173" t="s">
        <v>43</v>
      </c>
    </row>
    <row r="174" spans="1:30" hidden="1" x14ac:dyDescent="0.25">
      <c r="A174" s="20">
        <v>1130</v>
      </c>
      <c r="B174" t="s">
        <v>155</v>
      </c>
      <c r="C174" t="s">
        <v>285</v>
      </c>
      <c r="D174" t="s">
        <v>2</v>
      </c>
      <c r="E174" t="s">
        <v>326</v>
      </c>
      <c r="F174" t="s">
        <v>246</v>
      </c>
      <c r="G174" s="2">
        <v>9033843000</v>
      </c>
      <c r="H174" s="2">
        <v>0</v>
      </c>
      <c r="I174" s="2">
        <v>9033843000</v>
      </c>
      <c r="J174" s="2">
        <v>15606160</v>
      </c>
      <c r="K174" s="2">
        <v>0</v>
      </c>
      <c r="L174" s="2">
        <v>15606160</v>
      </c>
      <c r="M174" s="2">
        <v>11992622.800000001</v>
      </c>
      <c r="N174" s="2">
        <v>0</v>
      </c>
      <c r="O174" s="2">
        <v>11992622.800000001</v>
      </c>
      <c r="P174" s="15">
        <v>0</v>
      </c>
      <c r="Q174" s="2">
        <v>0</v>
      </c>
      <c r="R174" s="13">
        <v>0</v>
      </c>
      <c r="S174" s="15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0</v>
      </c>
      <c r="AD174" t="s">
        <v>94</v>
      </c>
    </row>
    <row r="175" spans="1:30" hidden="1" x14ac:dyDescent="0.25">
      <c r="A175" s="20">
        <v>1152</v>
      </c>
      <c r="B175" t="s">
        <v>155</v>
      </c>
      <c r="C175" t="s">
        <v>286</v>
      </c>
      <c r="D175" t="s">
        <v>2</v>
      </c>
      <c r="E175" t="s">
        <v>210</v>
      </c>
      <c r="F175" t="s">
        <v>250</v>
      </c>
      <c r="G175" s="2">
        <v>5017877000</v>
      </c>
      <c r="H175" s="2">
        <v>0</v>
      </c>
      <c r="I175" s="2">
        <v>5017877000</v>
      </c>
      <c r="J175" s="2">
        <v>15026318</v>
      </c>
      <c r="K175" s="2">
        <v>0</v>
      </c>
      <c r="L175" s="2">
        <v>15026318</v>
      </c>
      <c r="M175" s="2">
        <v>13019167.199999999</v>
      </c>
      <c r="N175" s="2">
        <v>0</v>
      </c>
      <c r="O175" s="2">
        <v>13019167.199999999</v>
      </c>
      <c r="P175" s="15">
        <v>0</v>
      </c>
      <c r="Q175" s="2">
        <v>0</v>
      </c>
      <c r="R175" s="13">
        <v>0</v>
      </c>
      <c r="S175" s="15">
        <v>0</v>
      </c>
      <c r="T175" s="2">
        <v>0</v>
      </c>
      <c r="U175" s="2">
        <v>500000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500000</v>
      </c>
      <c r="AD175" t="s">
        <v>193</v>
      </c>
    </row>
    <row r="176" spans="1:30" hidden="1" x14ac:dyDescent="0.25">
      <c r="A176" s="20">
        <v>1157</v>
      </c>
      <c r="B176" t="s">
        <v>155</v>
      </c>
      <c r="C176" t="s">
        <v>284</v>
      </c>
      <c r="D176" t="s">
        <v>9</v>
      </c>
      <c r="E176" t="s">
        <v>10</v>
      </c>
      <c r="F176" t="s">
        <v>170</v>
      </c>
      <c r="G176" s="2">
        <v>20803059000</v>
      </c>
      <c r="H176" s="2">
        <v>0</v>
      </c>
      <c r="I176" s="2">
        <v>20803059000</v>
      </c>
      <c r="J176" s="2">
        <v>31204603</v>
      </c>
      <c r="K176" s="2">
        <v>0</v>
      </c>
      <c r="L176" s="2">
        <v>31204603</v>
      </c>
      <c r="M176" s="2">
        <v>22883379.399999999</v>
      </c>
      <c r="N176" s="2">
        <v>0</v>
      </c>
      <c r="O176" s="2">
        <v>22883379.399999999</v>
      </c>
      <c r="P176" s="15">
        <v>0.1</v>
      </c>
      <c r="Q176" s="2">
        <v>0</v>
      </c>
      <c r="R176" s="13">
        <v>0.3</v>
      </c>
      <c r="S176" s="15">
        <v>0</v>
      </c>
      <c r="T176" s="2">
        <v>6865013.8200000003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6865013.8200000003</v>
      </c>
      <c r="AD176" t="s">
        <v>67</v>
      </c>
    </row>
    <row r="177" spans="1:30" hidden="1" x14ac:dyDescent="0.25">
      <c r="A177" s="20">
        <v>1159</v>
      </c>
      <c r="B177" t="s">
        <v>155</v>
      </c>
      <c r="C177" t="s">
        <v>284</v>
      </c>
      <c r="D177" t="s">
        <v>2</v>
      </c>
      <c r="E177" t="s">
        <v>8</v>
      </c>
      <c r="F177" t="s">
        <v>251</v>
      </c>
      <c r="G177" s="2">
        <v>30312423000</v>
      </c>
      <c r="H177" s="2">
        <v>0</v>
      </c>
      <c r="I177" s="2">
        <v>30312423000</v>
      </c>
      <c r="J177" s="2">
        <v>66208252</v>
      </c>
      <c r="K177" s="2">
        <v>0</v>
      </c>
      <c r="L177" s="2">
        <v>66208252</v>
      </c>
      <c r="M177" s="2">
        <v>54083282.799999997</v>
      </c>
      <c r="N177" s="2">
        <v>0</v>
      </c>
      <c r="O177" s="2">
        <v>54083282.799999997</v>
      </c>
      <c r="P177" s="15">
        <v>0.1</v>
      </c>
      <c r="Q177" s="2">
        <v>0</v>
      </c>
      <c r="R177" s="13">
        <v>0.3</v>
      </c>
      <c r="S177" s="15">
        <v>0</v>
      </c>
      <c r="T177" s="2">
        <v>16224984.84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16224984.84</v>
      </c>
      <c r="AD177" t="s">
        <v>44</v>
      </c>
    </row>
    <row r="178" spans="1:30" hidden="1" x14ac:dyDescent="0.25">
      <c r="A178" s="20">
        <v>1160</v>
      </c>
      <c r="B178" t="s">
        <v>155</v>
      </c>
      <c r="C178" t="s">
        <v>284</v>
      </c>
      <c r="D178" t="s">
        <v>2</v>
      </c>
      <c r="E178" t="s">
        <v>325</v>
      </c>
      <c r="F178" t="s">
        <v>252</v>
      </c>
      <c r="G178" s="2">
        <v>14020346000</v>
      </c>
      <c r="H178" s="2">
        <v>0</v>
      </c>
      <c r="I178" s="2">
        <v>14020346000</v>
      </c>
      <c r="J178" s="2">
        <v>23554198</v>
      </c>
      <c r="K178" s="2">
        <v>0</v>
      </c>
      <c r="L178" s="2">
        <v>23554198</v>
      </c>
      <c r="M178" s="2">
        <v>17946059.600000001</v>
      </c>
      <c r="N178" s="2">
        <v>0</v>
      </c>
      <c r="O178" s="2">
        <v>17946059.600000001</v>
      </c>
      <c r="P178" s="15">
        <v>0.1</v>
      </c>
      <c r="Q178" s="2">
        <v>0</v>
      </c>
      <c r="R178" s="13">
        <v>0.3</v>
      </c>
      <c r="S178" s="15">
        <v>0</v>
      </c>
      <c r="T178" s="2">
        <v>5383817.8799999999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8">
        <v>0</v>
      </c>
      <c r="AC178" s="4">
        <v>5383817.8799999999</v>
      </c>
      <c r="AD178" t="s">
        <v>48</v>
      </c>
    </row>
    <row r="179" spans="1:30" hidden="1" x14ac:dyDescent="0.25">
      <c r="A179" s="20">
        <v>1163</v>
      </c>
      <c r="B179" t="s">
        <v>155</v>
      </c>
      <c r="C179" t="s">
        <v>285</v>
      </c>
      <c r="D179" t="s">
        <v>2</v>
      </c>
      <c r="E179" t="s">
        <v>4</v>
      </c>
      <c r="F179" t="s">
        <v>253</v>
      </c>
      <c r="G179" s="2">
        <v>11525780000</v>
      </c>
      <c r="H179" s="2">
        <v>1897245000</v>
      </c>
      <c r="I179" s="2">
        <v>9628535000</v>
      </c>
      <c r="J179" s="2">
        <v>29665250</v>
      </c>
      <c r="K179" s="2">
        <v>4824239</v>
      </c>
      <c r="L179" s="2">
        <v>24841011</v>
      </c>
      <c r="M179" s="2">
        <v>25054938</v>
      </c>
      <c r="N179" s="2">
        <v>4065341</v>
      </c>
      <c r="O179" s="2">
        <v>20989597</v>
      </c>
      <c r="P179" s="15">
        <v>0.1</v>
      </c>
      <c r="Q179" s="2">
        <v>406534.1</v>
      </c>
      <c r="R179" s="13">
        <v>0.1</v>
      </c>
      <c r="S179" s="15">
        <v>0</v>
      </c>
      <c r="T179" s="2">
        <v>2098959.7000000002</v>
      </c>
      <c r="U179" s="2">
        <v>2000000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4505493.8</v>
      </c>
      <c r="AD179" t="s">
        <v>51</v>
      </c>
    </row>
    <row r="180" spans="1:30" hidden="1" x14ac:dyDescent="0.25">
      <c r="A180" s="20">
        <v>1166</v>
      </c>
      <c r="B180" t="s">
        <v>155</v>
      </c>
      <c r="C180" t="s">
        <v>285</v>
      </c>
      <c r="D180" t="s">
        <v>2</v>
      </c>
      <c r="E180" t="s">
        <v>210</v>
      </c>
      <c r="F180" t="s">
        <v>254</v>
      </c>
      <c r="G180" s="2">
        <v>6156563000</v>
      </c>
      <c r="H180" s="2">
        <v>366850000</v>
      </c>
      <c r="I180" s="2">
        <v>5789713000</v>
      </c>
      <c r="J180" s="2">
        <v>18173357</v>
      </c>
      <c r="K180" s="2">
        <v>1223600</v>
      </c>
      <c r="L180" s="2">
        <v>16949757</v>
      </c>
      <c r="M180" s="2">
        <v>15710731.800000001</v>
      </c>
      <c r="N180" s="2">
        <v>1076860</v>
      </c>
      <c r="O180" s="2">
        <v>14633871.800000001</v>
      </c>
      <c r="P180" s="15">
        <v>0.1</v>
      </c>
      <c r="Q180" s="2">
        <v>107686</v>
      </c>
      <c r="R180" s="13">
        <v>0.1</v>
      </c>
      <c r="S180" s="15">
        <v>0</v>
      </c>
      <c r="T180" s="2">
        <v>1463387.18</v>
      </c>
      <c r="U180" s="2">
        <v>1000000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2571073.1800000002</v>
      </c>
      <c r="AD180" t="s">
        <v>193</v>
      </c>
    </row>
    <row r="181" spans="1:30" hidden="1" x14ac:dyDescent="0.25">
      <c r="A181" s="20">
        <v>1170</v>
      </c>
      <c r="B181" t="s">
        <v>155</v>
      </c>
      <c r="C181" t="s">
        <v>284</v>
      </c>
      <c r="D181" t="s">
        <v>2</v>
      </c>
      <c r="E181" t="s">
        <v>326</v>
      </c>
      <c r="F181" t="s">
        <v>255</v>
      </c>
      <c r="G181" s="2">
        <v>7382681000</v>
      </c>
      <c r="H181" s="2">
        <v>1180906000</v>
      </c>
      <c r="I181" s="2">
        <v>6201775000</v>
      </c>
      <c r="J181" s="2">
        <v>21828705</v>
      </c>
      <c r="K181" s="2">
        <v>3975947</v>
      </c>
      <c r="L181" s="2">
        <v>17852758</v>
      </c>
      <c r="M181" s="2">
        <v>18875632.600000001</v>
      </c>
      <c r="N181" s="2">
        <v>3503584.6</v>
      </c>
      <c r="O181" s="2">
        <v>15372048</v>
      </c>
      <c r="P181" s="15">
        <v>0.1</v>
      </c>
      <c r="Q181" s="2">
        <v>350358.46</v>
      </c>
      <c r="R181" s="13">
        <v>0.3</v>
      </c>
      <c r="S181" s="15">
        <v>0</v>
      </c>
      <c r="T181" s="2">
        <v>4611614.4000000004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18">
        <v>0</v>
      </c>
      <c r="AC181" s="4">
        <v>4961972.8600000003</v>
      </c>
      <c r="AD181" t="s">
        <v>94</v>
      </c>
    </row>
    <row r="182" spans="1:30" hidden="1" x14ac:dyDescent="0.25">
      <c r="A182" s="20">
        <v>1176</v>
      </c>
      <c r="B182" t="s">
        <v>155</v>
      </c>
      <c r="C182" t="s">
        <v>284</v>
      </c>
      <c r="D182" t="s">
        <v>2</v>
      </c>
      <c r="E182" t="s">
        <v>325</v>
      </c>
      <c r="F182" t="s">
        <v>256</v>
      </c>
      <c r="G182" s="2">
        <v>36065797000</v>
      </c>
      <c r="H182" s="2">
        <v>0</v>
      </c>
      <c r="I182" s="2">
        <v>36065797000</v>
      </c>
      <c r="J182" s="2">
        <v>81011083</v>
      </c>
      <c r="K182" s="2">
        <v>0</v>
      </c>
      <c r="L182" s="2">
        <v>81011083</v>
      </c>
      <c r="M182" s="2">
        <v>66584764.200000003</v>
      </c>
      <c r="N182" s="2">
        <v>0</v>
      </c>
      <c r="O182" s="2">
        <v>66584764.200000003</v>
      </c>
      <c r="P182" s="15">
        <v>0.1</v>
      </c>
      <c r="Q182" s="2">
        <v>0</v>
      </c>
      <c r="R182" s="13">
        <v>0.3</v>
      </c>
      <c r="S182" s="15">
        <v>0</v>
      </c>
      <c r="T182" s="2">
        <v>19975429.260000002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19975429.260000002</v>
      </c>
      <c r="AD182" t="s">
        <v>48</v>
      </c>
    </row>
    <row r="183" spans="1:30" hidden="1" x14ac:dyDescent="0.25">
      <c r="A183" s="20">
        <v>1180</v>
      </c>
      <c r="B183" t="s">
        <v>155</v>
      </c>
      <c r="C183" t="s">
        <v>284</v>
      </c>
      <c r="D183" t="s">
        <v>9</v>
      </c>
      <c r="E183" t="s">
        <v>10</v>
      </c>
      <c r="F183" t="s">
        <v>260</v>
      </c>
      <c r="G183" s="2">
        <v>37427551000</v>
      </c>
      <c r="H183" s="2">
        <v>0</v>
      </c>
      <c r="I183" s="2">
        <v>37427551000</v>
      </c>
      <c r="J183" s="2">
        <v>84284235</v>
      </c>
      <c r="K183" s="2">
        <v>0</v>
      </c>
      <c r="L183" s="2">
        <v>84284235</v>
      </c>
      <c r="M183" s="2">
        <v>69313214.599999994</v>
      </c>
      <c r="N183" s="2">
        <v>0</v>
      </c>
      <c r="O183" s="2">
        <v>69313214.599999994</v>
      </c>
      <c r="P183" s="15">
        <v>0.1</v>
      </c>
      <c r="Q183" s="2">
        <v>0</v>
      </c>
      <c r="R183" s="13">
        <v>0.3</v>
      </c>
      <c r="S183" s="15">
        <v>0</v>
      </c>
      <c r="T183" s="2">
        <v>20793964.379999999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20793964.379999999</v>
      </c>
      <c r="AD183" t="s">
        <v>199</v>
      </c>
    </row>
    <row r="184" spans="1:30" x14ac:dyDescent="0.25">
      <c r="A184" s="20">
        <v>1181</v>
      </c>
      <c r="B184" t="s">
        <v>13</v>
      </c>
      <c r="C184" t="s">
        <v>285</v>
      </c>
      <c r="D184" t="s">
        <v>2</v>
      </c>
      <c r="E184" t="s">
        <v>210</v>
      </c>
      <c r="F184" t="s">
        <v>257</v>
      </c>
      <c r="G184" s="2">
        <v>22837750000</v>
      </c>
      <c r="H184" s="2">
        <v>0</v>
      </c>
      <c r="I184" s="2">
        <v>22837750000</v>
      </c>
      <c r="J184" s="2">
        <v>39915739</v>
      </c>
      <c r="K184" s="2">
        <v>0</v>
      </c>
      <c r="L184" s="2">
        <v>39915739</v>
      </c>
      <c r="M184" s="2">
        <v>30780639</v>
      </c>
      <c r="N184" s="2">
        <v>0</v>
      </c>
      <c r="O184" s="2">
        <v>30780639</v>
      </c>
      <c r="P184" s="15">
        <v>0.1</v>
      </c>
      <c r="Q184" s="2">
        <v>0</v>
      </c>
      <c r="R184" s="13">
        <v>0.15</v>
      </c>
      <c r="S184" s="15">
        <v>0</v>
      </c>
      <c r="T184" s="2">
        <v>4617095.8499999996</v>
      </c>
      <c r="U184" s="2">
        <v>0</v>
      </c>
      <c r="V184" s="2">
        <v>942813995.03999996</v>
      </c>
      <c r="W184" s="2">
        <v>1273864.8</v>
      </c>
      <c r="X184" s="2">
        <v>941540130.24000001</v>
      </c>
      <c r="Y184" s="2">
        <v>659643142400</v>
      </c>
      <c r="Z184" s="2">
        <v>489948000</v>
      </c>
      <c r="AA184" s="2">
        <v>659153194400</v>
      </c>
      <c r="AB184" s="18">
        <v>37674343.857600003</v>
      </c>
      <c r="AC184" s="4">
        <v>42291439.707599998</v>
      </c>
      <c r="AD184" t="s">
        <v>213</v>
      </c>
    </row>
    <row r="185" spans="1:30" hidden="1" x14ac:dyDescent="0.25">
      <c r="A185" s="20">
        <v>1183</v>
      </c>
      <c r="B185" t="s">
        <v>155</v>
      </c>
      <c r="C185" t="s">
        <v>284</v>
      </c>
      <c r="D185" t="s">
        <v>9</v>
      </c>
      <c r="E185" t="s">
        <v>16</v>
      </c>
      <c r="F185" t="s">
        <v>258</v>
      </c>
      <c r="G185" s="2">
        <v>174209679000</v>
      </c>
      <c r="H185" s="2">
        <v>0</v>
      </c>
      <c r="I185" s="2">
        <v>174209679000</v>
      </c>
      <c r="J185" s="2">
        <v>261314636</v>
      </c>
      <c r="K185" s="2">
        <v>0</v>
      </c>
      <c r="L185" s="2">
        <v>261314636</v>
      </c>
      <c r="M185" s="2">
        <v>191630764.40000001</v>
      </c>
      <c r="N185" s="2">
        <v>0</v>
      </c>
      <c r="O185" s="2">
        <v>191630764.40000001</v>
      </c>
      <c r="P185" s="15">
        <v>0.1</v>
      </c>
      <c r="Q185" s="2">
        <v>0</v>
      </c>
      <c r="R185" s="13">
        <v>0.3</v>
      </c>
      <c r="S185" s="15">
        <v>0.4</v>
      </c>
      <c r="T185" s="2">
        <v>61652305.759999998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61652305.759999998</v>
      </c>
      <c r="AD185" t="s">
        <v>18</v>
      </c>
    </row>
    <row r="186" spans="1:30" hidden="1" x14ac:dyDescent="0.25">
      <c r="A186" s="20">
        <v>1184</v>
      </c>
      <c r="B186" t="s">
        <v>155</v>
      </c>
      <c r="C186" t="s">
        <v>285</v>
      </c>
      <c r="D186" t="s">
        <v>9</v>
      </c>
      <c r="E186" t="s">
        <v>28</v>
      </c>
      <c r="F186" t="s">
        <v>259</v>
      </c>
      <c r="G186" s="2">
        <v>42131617000</v>
      </c>
      <c r="H186" s="2">
        <v>0</v>
      </c>
      <c r="I186" s="2">
        <v>42131617000</v>
      </c>
      <c r="J186" s="2">
        <v>73544461</v>
      </c>
      <c r="K186" s="2">
        <v>0</v>
      </c>
      <c r="L186" s="2">
        <v>73544461</v>
      </c>
      <c r="M186" s="2">
        <v>56691814.200000003</v>
      </c>
      <c r="N186" s="2">
        <v>0</v>
      </c>
      <c r="O186" s="2">
        <v>56691814.200000003</v>
      </c>
      <c r="P186" s="15">
        <v>0.1</v>
      </c>
      <c r="Q186" s="2">
        <v>0</v>
      </c>
      <c r="R186" s="13">
        <v>0.15</v>
      </c>
      <c r="S186" s="15">
        <v>0</v>
      </c>
      <c r="T186" s="2">
        <v>8503772.1300000008</v>
      </c>
      <c r="U186" s="2">
        <v>3000000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11503772.130000001</v>
      </c>
      <c r="AD186" t="s">
        <v>29</v>
      </c>
    </row>
    <row r="187" spans="1:30" hidden="1" x14ac:dyDescent="0.25">
      <c r="A187" s="20">
        <v>1189</v>
      </c>
      <c r="B187" t="s">
        <v>155</v>
      </c>
      <c r="C187" t="s">
        <v>284</v>
      </c>
      <c r="D187" t="s">
        <v>2</v>
      </c>
      <c r="E187" t="s">
        <v>210</v>
      </c>
      <c r="F187" t="s">
        <v>261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15">
        <v>0.1</v>
      </c>
      <c r="Q187" s="2">
        <v>0</v>
      </c>
      <c r="R187" s="13">
        <v>0.3</v>
      </c>
      <c r="S187" s="15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0</v>
      </c>
      <c r="AD187" t="s">
        <v>193</v>
      </c>
    </row>
    <row r="188" spans="1:30" hidden="1" x14ac:dyDescent="0.25">
      <c r="A188" s="20">
        <v>1192</v>
      </c>
      <c r="B188" t="s">
        <v>155</v>
      </c>
      <c r="C188" t="s">
        <v>284</v>
      </c>
      <c r="D188" t="s">
        <v>2</v>
      </c>
      <c r="E188" t="s">
        <v>210</v>
      </c>
      <c r="F188" t="s">
        <v>262</v>
      </c>
      <c r="G188" s="2">
        <v>200147972000</v>
      </c>
      <c r="H188" s="2">
        <v>0</v>
      </c>
      <c r="I188" s="2">
        <v>200147972000</v>
      </c>
      <c r="J188" s="2">
        <v>333667332</v>
      </c>
      <c r="K188" s="2">
        <v>0</v>
      </c>
      <c r="L188" s="2">
        <v>333667332</v>
      </c>
      <c r="M188" s="2">
        <v>253608143.19999999</v>
      </c>
      <c r="N188" s="2">
        <v>0</v>
      </c>
      <c r="O188" s="2">
        <v>253608143.19999999</v>
      </c>
      <c r="P188" s="15">
        <v>0.1</v>
      </c>
      <c r="Q188" s="2">
        <v>0</v>
      </c>
      <c r="R188" s="13">
        <v>0.3</v>
      </c>
      <c r="S188" s="15">
        <v>0.45</v>
      </c>
      <c r="T188" s="2">
        <v>91623664.439999998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91623664.439999998</v>
      </c>
      <c r="AD188" t="s">
        <v>257</v>
      </c>
    </row>
    <row r="189" spans="1:30" hidden="1" x14ac:dyDescent="0.25">
      <c r="A189" s="20">
        <v>1194</v>
      </c>
      <c r="B189" t="s">
        <v>155</v>
      </c>
      <c r="C189" t="s">
        <v>284</v>
      </c>
      <c r="D189" t="s">
        <v>2</v>
      </c>
      <c r="E189" t="s">
        <v>326</v>
      </c>
      <c r="F189" t="s">
        <v>263</v>
      </c>
      <c r="G189" s="2">
        <v>10384534000</v>
      </c>
      <c r="H189" s="2">
        <v>420408000</v>
      </c>
      <c r="I189" s="2">
        <v>9964126000</v>
      </c>
      <c r="J189" s="2">
        <v>28691232</v>
      </c>
      <c r="K189" s="2">
        <v>1349259</v>
      </c>
      <c r="L189" s="2">
        <v>27341973</v>
      </c>
      <c r="M189" s="2">
        <v>24537418.399999999</v>
      </c>
      <c r="N189" s="2">
        <v>1181095.8</v>
      </c>
      <c r="O189" s="2">
        <v>23356322.600000001</v>
      </c>
      <c r="P189" s="15">
        <v>0.1</v>
      </c>
      <c r="Q189" s="2">
        <v>118109.58</v>
      </c>
      <c r="R189" s="13">
        <v>0.3</v>
      </c>
      <c r="S189" s="15">
        <v>0</v>
      </c>
      <c r="T189" s="2">
        <v>7006896.7800000003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7125006.3600000003</v>
      </c>
      <c r="AD189" t="s">
        <v>174</v>
      </c>
    </row>
    <row r="190" spans="1:30" hidden="1" x14ac:dyDescent="0.25">
      <c r="A190" s="20">
        <v>1196</v>
      </c>
      <c r="B190" t="s">
        <v>155</v>
      </c>
      <c r="C190" t="s">
        <v>284</v>
      </c>
      <c r="D190" t="s">
        <v>2</v>
      </c>
      <c r="E190" t="s">
        <v>8</v>
      </c>
      <c r="F190" t="s">
        <v>264</v>
      </c>
      <c r="G190" s="2">
        <v>7008745000</v>
      </c>
      <c r="H190" s="2">
        <v>3324090000</v>
      </c>
      <c r="I190" s="2">
        <v>3684655000</v>
      </c>
      <c r="J190" s="2">
        <v>19849712</v>
      </c>
      <c r="K190" s="2">
        <v>8282836</v>
      </c>
      <c r="L190" s="2">
        <v>11566876</v>
      </c>
      <c r="M190" s="2">
        <v>17046214</v>
      </c>
      <c r="N190" s="2">
        <v>6953200</v>
      </c>
      <c r="O190" s="2">
        <v>10093014</v>
      </c>
      <c r="P190" s="15">
        <v>0.1</v>
      </c>
      <c r="Q190" s="2">
        <v>695320</v>
      </c>
      <c r="R190" s="13">
        <v>0.3</v>
      </c>
      <c r="S190" s="15">
        <v>0</v>
      </c>
      <c r="T190" s="2">
        <v>3027904.2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3723224.2</v>
      </c>
      <c r="AD190" t="s">
        <v>35</v>
      </c>
    </row>
    <row r="191" spans="1:30" hidden="1" x14ac:dyDescent="0.25">
      <c r="A191" s="20">
        <v>1197</v>
      </c>
      <c r="B191" t="s">
        <v>155</v>
      </c>
      <c r="C191" t="s">
        <v>286</v>
      </c>
      <c r="D191" t="s">
        <v>2</v>
      </c>
      <c r="E191" t="s">
        <v>210</v>
      </c>
      <c r="F191" t="s">
        <v>265</v>
      </c>
      <c r="G191" s="2">
        <v>51871476000</v>
      </c>
      <c r="H191" s="2">
        <v>0</v>
      </c>
      <c r="I191" s="2">
        <v>51871476000</v>
      </c>
      <c r="J191" s="2">
        <v>94185384</v>
      </c>
      <c r="K191" s="2">
        <v>0</v>
      </c>
      <c r="L191" s="2">
        <v>94185384</v>
      </c>
      <c r="M191" s="2">
        <v>73436793.599999994</v>
      </c>
      <c r="N191" s="2">
        <v>0</v>
      </c>
      <c r="O191" s="2">
        <v>73436793.599999994</v>
      </c>
      <c r="P191" s="15">
        <v>0.1</v>
      </c>
      <c r="Q191" s="2">
        <v>0</v>
      </c>
      <c r="R191" s="13">
        <v>0.2</v>
      </c>
      <c r="S191" s="15">
        <v>0</v>
      </c>
      <c r="T191" s="2">
        <v>14687358.720000001</v>
      </c>
      <c r="U191" s="2">
        <v>5000000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19687358.719999999</v>
      </c>
      <c r="AD191" t="s">
        <v>193</v>
      </c>
    </row>
    <row r="192" spans="1:30" hidden="1" x14ac:dyDescent="0.25">
      <c r="A192" s="20">
        <v>1201</v>
      </c>
      <c r="B192" t="s">
        <v>155</v>
      </c>
      <c r="C192" t="s">
        <v>285</v>
      </c>
      <c r="D192" t="s">
        <v>2</v>
      </c>
      <c r="E192" t="s">
        <v>8</v>
      </c>
      <c r="F192" t="s">
        <v>266</v>
      </c>
      <c r="G192" s="2">
        <v>7640991000</v>
      </c>
      <c r="H192" s="2">
        <v>0</v>
      </c>
      <c r="I192" s="2">
        <v>7640991000</v>
      </c>
      <c r="J192" s="2">
        <v>24042162</v>
      </c>
      <c r="K192" s="2">
        <v>0</v>
      </c>
      <c r="L192" s="2">
        <v>24042162</v>
      </c>
      <c r="M192" s="2">
        <v>20985765.600000001</v>
      </c>
      <c r="N192" s="2">
        <v>0</v>
      </c>
      <c r="O192" s="2">
        <v>20985765.600000001</v>
      </c>
      <c r="P192" s="15">
        <v>0.1</v>
      </c>
      <c r="Q192" s="2">
        <v>0</v>
      </c>
      <c r="R192" s="13">
        <v>0.1</v>
      </c>
      <c r="S192" s="15">
        <v>0</v>
      </c>
      <c r="T192" s="2">
        <v>2098576.56</v>
      </c>
      <c r="U192" s="2">
        <v>2000000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4098576.56</v>
      </c>
      <c r="AD192" t="s">
        <v>40</v>
      </c>
    </row>
    <row r="193" spans="1:30" hidden="1" x14ac:dyDescent="0.25">
      <c r="A193" s="20">
        <v>1202</v>
      </c>
      <c r="B193" t="s">
        <v>155</v>
      </c>
      <c r="C193" t="s">
        <v>284</v>
      </c>
      <c r="D193" t="s">
        <v>2</v>
      </c>
      <c r="E193" t="s">
        <v>8</v>
      </c>
      <c r="F193" t="s">
        <v>267</v>
      </c>
      <c r="G193" s="2">
        <v>17869538000</v>
      </c>
      <c r="H193" s="2">
        <v>87929000</v>
      </c>
      <c r="I193" s="2">
        <v>17781609000</v>
      </c>
      <c r="J193" s="2">
        <v>34770791</v>
      </c>
      <c r="K193" s="2">
        <v>307752</v>
      </c>
      <c r="L193" s="2">
        <v>34463039</v>
      </c>
      <c r="M193" s="2">
        <v>27622975.800000001</v>
      </c>
      <c r="N193" s="2">
        <v>272580.40000000002</v>
      </c>
      <c r="O193" s="2">
        <v>27350395.399999999</v>
      </c>
      <c r="P193" s="15">
        <v>0.1</v>
      </c>
      <c r="Q193" s="2">
        <v>27258.04</v>
      </c>
      <c r="R193" s="13">
        <v>0.3</v>
      </c>
      <c r="S193" s="15">
        <v>0</v>
      </c>
      <c r="T193" s="2">
        <v>8205118.6200000001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8232376.6600000001</v>
      </c>
      <c r="AD193" t="s">
        <v>110</v>
      </c>
    </row>
    <row r="194" spans="1:30" hidden="1" x14ac:dyDescent="0.25">
      <c r="A194" s="20">
        <v>1203</v>
      </c>
      <c r="B194" t="s">
        <v>155</v>
      </c>
      <c r="C194" t="s">
        <v>285</v>
      </c>
      <c r="D194" t="s">
        <v>2</v>
      </c>
      <c r="E194" t="s">
        <v>4</v>
      </c>
      <c r="F194" t="s">
        <v>268</v>
      </c>
      <c r="G194" s="2">
        <v>320995720000</v>
      </c>
      <c r="H194" s="2">
        <v>0</v>
      </c>
      <c r="I194" s="2">
        <v>320995720000</v>
      </c>
      <c r="J194" s="2">
        <v>495909907</v>
      </c>
      <c r="K194" s="2">
        <v>0</v>
      </c>
      <c r="L194" s="2">
        <v>495909907</v>
      </c>
      <c r="M194" s="2">
        <v>367511619</v>
      </c>
      <c r="N194" s="2">
        <v>0</v>
      </c>
      <c r="O194" s="2">
        <v>367511619</v>
      </c>
      <c r="P194" s="15">
        <v>0.1</v>
      </c>
      <c r="Q194" s="2">
        <v>0</v>
      </c>
      <c r="R194" s="13">
        <v>0.25</v>
      </c>
      <c r="S194" s="15">
        <v>0.5</v>
      </c>
      <c r="T194" s="2">
        <v>146255809.5</v>
      </c>
      <c r="U194" s="2">
        <v>7000000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153255809.5</v>
      </c>
      <c r="AD194" t="s">
        <v>6</v>
      </c>
    </row>
    <row r="195" spans="1:30" hidden="1" x14ac:dyDescent="0.25">
      <c r="A195" s="20">
        <v>1206</v>
      </c>
      <c r="B195" t="s">
        <v>155</v>
      </c>
      <c r="C195" t="s">
        <v>285</v>
      </c>
      <c r="D195" t="s">
        <v>2</v>
      </c>
      <c r="E195" t="s">
        <v>4</v>
      </c>
      <c r="F195" t="s">
        <v>269</v>
      </c>
      <c r="G195" s="2">
        <v>23619228000</v>
      </c>
      <c r="H195" s="2">
        <v>685600000</v>
      </c>
      <c r="I195" s="2">
        <v>22933628000</v>
      </c>
      <c r="J195" s="2">
        <v>60145522</v>
      </c>
      <c r="K195" s="2">
        <v>2102252</v>
      </c>
      <c r="L195" s="2">
        <v>58043270</v>
      </c>
      <c r="M195" s="2">
        <v>50697830.799999997</v>
      </c>
      <c r="N195" s="2">
        <v>1828012</v>
      </c>
      <c r="O195" s="2">
        <v>48869818.799999997</v>
      </c>
      <c r="P195" s="15">
        <v>0.1</v>
      </c>
      <c r="Q195" s="2">
        <v>182801.2</v>
      </c>
      <c r="R195" s="13">
        <v>0.15</v>
      </c>
      <c r="S195" s="15">
        <v>0</v>
      </c>
      <c r="T195" s="2">
        <v>7330472.8200000003</v>
      </c>
      <c r="U195" s="2">
        <v>3000000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10513274.02</v>
      </c>
      <c r="AD195" t="s">
        <v>51</v>
      </c>
    </row>
    <row r="196" spans="1:30" hidden="1" x14ac:dyDescent="0.25">
      <c r="A196" s="20">
        <v>1207</v>
      </c>
      <c r="B196" t="s">
        <v>155</v>
      </c>
      <c r="C196" t="s">
        <v>284</v>
      </c>
      <c r="D196" t="s">
        <v>9</v>
      </c>
      <c r="E196" t="s">
        <v>16</v>
      </c>
      <c r="F196" t="s">
        <v>270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15">
        <v>0.1</v>
      </c>
      <c r="Q196" s="2">
        <v>0</v>
      </c>
      <c r="R196" s="13">
        <v>0.3</v>
      </c>
      <c r="S196" s="15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0</v>
      </c>
      <c r="AD196" t="s">
        <v>156</v>
      </c>
    </row>
    <row r="197" spans="1:30" hidden="1" x14ac:dyDescent="0.25">
      <c r="A197" s="20">
        <v>1211</v>
      </c>
      <c r="B197" t="s">
        <v>155</v>
      </c>
      <c r="C197" t="s">
        <v>285</v>
      </c>
      <c r="D197" t="s">
        <v>2</v>
      </c>
      <c r="E197" t="s">
        <v>326</v>
      </c>
      <c r="F197" t="s">
        <v>273</v>
      </c>
      <c r="G197" s="2">
        <v>14507339000</v>
      </c>
      <c r="H197" s="2">
        <v>582487000</v>
      </c>
      <c r="I197" s="2">
        <v>13924852000</v>
      </c>
      <c r="J197" s="2">
        <v>40869344</v>
      </c>
      <c r="K197" s="2">
        <v>1784405</v>
      </c>
      <c r="L197" s="2">
        <v>39084939</v>
      </c>
      <c r="M197" s="2">
        <v>35066408.399999999</v>
      </c>
      <c r="N197" s="2">
        <v>1551410.2</v>
      </c>
      <c r="O197" s="2">
        <v>33514998.199999999</v>
      </c>
      <c r="P197" s="15">
        <v>0.1</v>
      </c>
      <c r="Q197" s="2">
        <v>155141.01999999999</v>
      </c>
      <c r="R197" s="13">
        <v>0.15</v>
      </c>
      <c r="S197" s="15">
        <v>0</v>
      </c>
      <c r="T197" s="2">
        <v>5027249.7300000004</v>
      </c>
      <c r="U197" s="2">
        <v>3000000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8182390.75</v>
      </c>
      <c r="AD197" t="s">
        <v>174</v>
      </c>
    </row>
    <row r="198" spans="1:30" hidden="1" x14ac:dyDescent="0.25">
      <c r="A198" s="20">
        <v>1214</v>
      </c>
      <c r="B198" t="s">
        <v>155</v>
      </c>
      <c r="C198" t="s">
        <v>285</v>
      </c>
      <c r="D198" t="s">
        <v>9</v>
      </c>
      <c r="E198" t="s">
        <v>10</v>
      </c>
      <c r="F198" t="s">
        <v>271</v>
      </c>
      <c r="G198" s="2">
        <v>35057714000</v>
      </c>
      <c r="H198" s="2">
        <v>0</v>
      </c>
      <c r="I198" s="2">
        <v>35057714000</v>
      </c>
      <c r="J198" s="2">
        <v>68143175</v>
      </c>
      <c r="K198" s="2">
        <v>0</v>
      </c>
      <c r="L198" s="2">
        <v>68143175</v>
      </c>
      <c r="M198" s="2">
        <v>54120089.399999999</v>
      </c>
      <c r="N198" s="2">
        <v>0</v>
      </c>
      <c r="O198" s="2">
        <v>54120089.399999999</v>
      </c>
      <c r="P198" s="15">
        <v>0.1</v>
      </c>
      <c r="Q198" s="2">
        <v>0</v>
      </c>
      <c r="R198" s="13">
        <v>0.15</v>
      </c>
      <c r="S198" s="15">
        <v>0</v>
      </c>
      <c r="T198" s="2">
        <v>8118013.4100000001</v>
      </c>
      <c r="U198" s="2">
        <v>3000000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11118013.41</v>
      </c>
      <c r="AD198" t="s">
        <v>75</v>
      </c>
    </row>
    <row r="199" spans="1:30" hidden="1" x14ac:dyDescent="0.25">
      <c r="A199" s="20">
        <v>1215</v>
      </c>
      <c r="B199" t="s">
        <v>155</v>
      </c>
      <c r="C199" t="s">
        <v>284</v>
      </c>
      <c r="D199" t="s">
        <v>2</v>
      </c>
      <c r="E199" t="s">
        <v>326</v>
      </c>
      <c r="F199" t="s">
        <v>272</v>
      </c>
      <c r="G199" s="2">
        <v>17953074400</v>
      </c>
      <c r="H199" s="2">
        <v>41670000</v>
      </c>
      <c r="I199" s="2">
        <v>17911404400</v>
      </c>
      <c r="J199" s="2">
        <v>42077640</v>
      </c>
      <c r="K199" s="2">
        <v>145845</v>
      </c>
      <c r="L199" s="2">
        <v>41931795</v>
      </c>
      <c r="M199" s="2">
        <v>34896410.240000002</v>
      </c>
      <c r="N199" s="2">
        <v>129177</v>
      </c>
      <c r="O199" s="2">
        <v>34767233.240000002</v>
      </c>
      <c r="P199" s="15">
        <v>0.1</v>
      </c>
      <c r="Q199" s="2">
        <v>12917.7</v>
      </c>
      <c r="R199" s="13">
        <v>0.3</v>
      </c>
      <c r="S199" s="15">
        <v>0</v>
      </c>
      <c r="T199" s="2">
        <v>10430169.971999999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10443087.672</v>
      </c>
      <c r="AD199" t="s">
        <v>94</v>
      </c>
    </row>
    <row r="200" spans="1:30" hidden="1" x14ac:dyDescent="0.25">
      <c r="A200" s="20">
        <v>1219</v>
      </c>
      <c r="B200" t="s">
        <v>155</v>
      </c>
      <c r="C200" t="s">
        <v>284</v>
      </c>
      <c r="D200" t="s">
        <v>2</v>
      </c>
      <c r="E200" t="s">
        <v>325</v>
      </c>
      <c r="F200" t="s">
        <v>274</v>
      </c>
      <c r="G200" s="2">
        <v>14076369000</v>
      </c>
      <c r="H200" s="2">
        <v>0</v>
      </c>
      <c r="I200" s="2">
        <v>14076369000</v>
      </c>
      <c r="J200" s="2">
        <v>22318022</v>
      </c>
      <c r="K200" s="2">
        <v>0</v>
      </c>
      <c r="L200" s="2">
        <v>22318022</v>
      </c>
      <c r="M200" s="2">
        <v>16687474.4</v>
      </c>
      <c r="N200" s="2">
        <v>0</v>
      </c>
      <c r="O200" s="2">
        <v>16687474.4</v>
      </c>
      <c r="P200" s="15">
        <v>0.1</v>
      </c>
      <c r="Q200" s="2">
        <v>0</v>
      </c>
      <c r="R200" s="13">
        <v>0.3</v>
      </c>
      <c r="S200" s="15">
        <v>0</v>
      </c>
      <c r="T200" s="2">
        <v>5006242.32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5006242.32</v>
      </c>
      <c r="AD200" t="s">
        <v>102</v>
      </c>
    </row>
    <row r="201" spans="1:30" hidden="1" x14ac:dyDescent="0.25">
      <c r="A201" s="20">
        <v>1220</v>
      </c>
      <c r="B201" t="s">
        <v>155</v>
      </c>
      <c r="C201" t="s">
        <v>285</v>
      </c>
      <c r="D201" t="s">
        <v>2</v>
      </c>
      <c r="E201" t="s">
        <v>325</v>
      </c>
      <c r="F201" t="s">
        <v>185</v>
      </c>
      <c r="G201" s="2">
        <v>10144474000</v>
      </c>
      <c r="H201" s="2">
        <v>5871428000</v>
      </c>
      <c r="I201" s="2">
        <v>4273046000</v>
      </c>
      <c r="J201" s="2">
        <v>25283947</v>
      </c>
      <c r="K201" s="2">
        <v>13761079</v>
      </c>
      <c r="L201" s="2">
        <v>11522868</v>
      </c>
      <c r="M201" s="2">
        <v>21226157.399999999</v>
      </c>
      <c r="N201" s="2">
        <v>11412507.800000001</v>
      </c>
      <c r="O201" s="2">
        <v>9813649.5999999996</v>
      </c>
      <c r="P201" s="15">
        <v>0.1</v>
      </c>
      <c r="Q201" s="2">
        <v>1141250.78</v>
      </c>
      <c r="R201" s="13">
        <v>0.1</v>
      </c>
      <c r="S201" s="15">
        <v>0</v>
      </c>
      <c r="T201" s="2">
        <v>981364.96</v>
      </c>
      <c r="U201" s="2">
        <v>2000000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4122615.74</v>
      </c>
      <c r="AD201" t="s">
        <v>48</v>
      </c>
    </row>
    <row r="202" spans="1:30" hidden="1" x14ac:dyDescent="0.25">
      <c r="A202" s="20">
        <v>1224</v>
      </c>
      <c r="B202" t="s">
        <v>155</v>
      </c>
      <c r="C202" t="s">
        <v>285</v>
      </c>
      <c r="D202" t="s">
        <v>9</v>
      </c>
      <c r="E202" t="s">
        <v>28</v>
      </c>
      <c r="F202" t="s">
        <v>275</v>
      </c>
      <c r="G202" s="2">
        <v>1658313000</v>
      </c>
      <c r="H202" s="2">
        <v>0</v>
      </c>
      <c r="I202" s="2">
        <v>1658313000</v>
      </c>
      <c r="J202" s="2">
        <v>5500055</v>
      </c>
      <c r="K202" s="2">
        <v>0</v>
      </c>
      <c r="L202" s="2">
        <v>5500055</v>
      </c>
      <c r="M202" s="2">
        <v>4836729.8</v>
      </c>
      <c r="N202" s="2">
        <v>0</v>
      </c>
      <c r="O202" s="2">
        <v>4836729.8</v>
      </c>
      <c r="P202" s="15">
        <v>0</v>
      </c>
      <c r="Q202" s="2">
        <v>0</v>
      </c>
      <c r="R202" s="13">
        <v>0</v>
      </c>
      <c r="S202" s="15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0</v>
      </c>
      <c r="AD202" t="s">
        <v>34</v>
      </c>
    </row>
    <row r="203" spans="1:30" hidden="1" x14ac:dyDescent="0.25">
      <c r="A203" s="20">
        <v>1225</v>
      </c>
      <c r="B203" t="s">
        <v>155</v>
      </c>
      <c r="C203" t="s">
        <v>285</v>
      </c>
      <c r="D203" t="s">
        <v>9</v>
      </c>
      <c r="E203" t="s">
        <v>10</v>
      </c>
      <c r="F203" t="s">
        <v>276</v>
      </c>
      <c r="G203" s="2">
        <v>64185884600</v>
      </c>
      <c r="H203" s="2">
        <v>0</v>
      </c>
      <c r="I203" s="2">
        <v>64185884600</v>
      </c>
      <c r="J203" s="2">
        <v>122911952</v>
      </c>
      <c r="K203" s="2">
        <v>0</v>
      </c>
      <c r="L203" s="2">
        <v>122911952</v>
      </c>
      <c r="M203" s="2">
        <v>97237598.159999996</v>
      </c>
      <c r="N203" s="2">
        <v>0</v>
      </c>
      <c r="O203" s="2">
        <v>97237598.159999996</v>
      </c>
      <c r="P203" s="15">
        <v>0.1</v>
      </c>
      <c r="Q203" s="2">
        <v>0</v>
      </c>
      <c r="R203" s="13">
        <v>0.2</v>
      </c>
      <c r="S203" s="15">
        <v>0</v>
      </c>
      <c r="T203" s="2">
        <v>19447519.631999999</v>
      </c>
      <c r="U203" s="2">
        <v>4000000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23447519.631999999</v>
      </c>
      <c r="AD203" t="s">
        <v>67</v>
      </c>
    </row>
    <row r="204" spans="1:30" hidden="1" x14ac:dyDescent="0.25">
      <c r="A204" s="20">
        <v>1226</v>
      </c>
      <c r="B204" t="s">
        <v>155</v>
      </c>
      <c r="C204" t="s">
        <v>285</v>
      </c>
      <c r="D204" t="s">
        <v>9</v>
      </c>
      <c r="E204" t="s">
        <v>10</v>
      </c>
      <c r="F204" t="s">
        <v>277</v>
      </c>
      <c r="G204" s="2">
        <v>18675518000</v>
      </c>
      <c r="H204" s="2">
        <v>0</v>
      </c>
      <c r="I204" s="2">
        <v>18675518000</v>
      </c>
      <c r="J204" s="2">
        <v>48846432</v>
      </c>
      <c r="K204" s="2">
        <v>0</v>
      </c>
      <c r="L204" s="2">
        <v>48846432</v>
      </c>
      <c r="M204" s="2">
        <v>41376224.799999997</v>
      </c>
      <c r="N204" s="2">
        <v>0</v>
      </c>
      <c r="O204" s="2">
        <v>41376224.799999997</v>
      </c>
      <c r="P204" s="15">
        <v>0.1</v>
      </c>
      <c r="Q204" s="2">
        <v>0</v>
      </c>
      <c r="R204" s="13">
        <v>0.15</v>
      </c>
      <c r="S204" s="15">
        <v>0</v>
      </c>
      <c r="T204" s="2">
        <v>6206433.7199999997</v>
      </c>
      <c r="U204" s="2">
        <v>3000000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9206433.7200000007</v>
      </c>
      <c r="AD204" t="s">
        <v>199</v>
      </c>
    </row>
    <row r="205" spans="1:30" hidden="1" x14ac:dyDescent="0.25">
      <c r="A205" s="20">
        <v>1227</v>
      </c>
      <c r="B205" t="s">
        <v>155</v>
      </c>
      <c r="C205" t="s">
        <v>285</v>
      </c>
      <c r="D205" t="s">
        <v>2</v>
      </c>
      <c r="E205" t="s">
        <v>8</v>
      </c>
      <c r="F205" t="s">
        <v>278</v>
      </c>
      <c r="G205" s="2">
        <v>15611263000</v>
      </c>
      <c r="H205" s="2">
        <v>0</v>
      </c>
      <c r="I205" s="2">
        <v>15611263000</v>
      </c>
      <c r="J205" s="2">
        <v>42412115</v>
      </c>
      <c r="K205" s="2">
        <v>0</v>
      </c>
      <c r="L205" s="2">
        <v>42412115</v>
      </c>
      <c r="M205" s="2">
        <v>36167609.799999997</v>
      </c>
      <c r="N205" s="2">
        <v>0</v>
      </c>
      <c r="O205" s="2">
        <v>36167609.799999997</v>
      </c>
      <c r="P205" s="15">
        <v>0.1</v>
      </c>
      <c r="Q205" s="2">
        <v>0</v>
      </c>
      <c r="R205" s="13">
        <v>0.15</v>
      </c>
      <c r="S205" s="15">
        <v>0</v>
      </c>
      <c r="T205" s="2">
        <v>5425141.4699999997</v>
      </c>
      <c r="U205" s="2">
        <v>3000000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8425141.4700000007</v>
      </c>
      <c r="AD205" t="s">
        <v>44</v>
      </c>
    </row>
    <row r="206" spans="1:30" hidden="1" x14ac:dyDescent="0.25">
      <c r="A206" s="20">
        <v>1230</v>
      </c>
      <c r="B206" t="s">
        <v>155</v>
      </c>
      <c r="C206" t="s">
        <v>286</v>
      </c>
      <c r="D206" t="s">
        <v>2</v>
      </c>
      <c r="E206" t="s">
        <v>8</v>
      </c>
      <c r="F206" t="s">
        <v>50</v>
      </c>
      <c r="G206" s="2">
        <v>4080478000</v>
      </c>
      <c r="H206" s="2">
        <v>350270000</v>
      </c>
      <c r="I206" s="2">
        <v>3730208000</v>
      </c>
      <c r="J206" s="2">
        <v>12741116</v>
      </c>
      <c r="K206" s="2">
        <v>1225945</v>
      </c>
      <c r="L206" s="2">
        <v>11515171</v>
      </c>
      <c r="M206" s="2">
        <v>11108924.800000001</v>
      </c>
      <c r="N206" s="2">
        <v>1085837</v>
      </c>
      <c r="O206" s="2">
        <v>10023087.800000001</v>
      </c>
      <c r="P206" s="15">
        <v>0</v>
      </c>
      <c r="Q206" s="2">
        <v>0</v>
      </c>
      <c r="R206" s="13">
        <v>0</v>
      </c>
      <c r="S206" s="15">
        <v>0</v>
      </c>
      <c r="T206" s="2">
        <v>0</v>
      </c>
      <c r="U206" s="2">
        <v>200000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200000</v>
      </c>
      <c r="AD206" t="s">
        <v>53</v>
      </c>
    </row>
    <row r="207" spans="1:30" hidden="1" x14ac:dyDescent="0.25">
      <c r="A207" s="20">
        <v>1231</v>
      </c>
      <c r="B207" t="s">
        <v>155</v>
      </c>
      <c r="C207" t="s">
        <v>284</v>
      </c>
      <c r="D207" t="s">
        <v>2</v>
      </c>
      <c r="E207" t="s">
        <v>8</v>
      </c>
      <c r="F207" t="s">
        <v>279</v>
      </c>
      <c r="G207" s="2">
        <v>75750388100</v>
      </c>
      <c r="H207" s="2">
        <v>20321681000</v>
      </c>
      <c r="I207" s="2">
        <v>55428707100</v>
      </c>
      <c r="J207" s="2">
        <v>143198608</v>
      </c>
      <c r="K207" s="2">
        <v>44023727</v>
      </c>
      <c r="L207" s="2">
        <v>99174881</v>
      </c>
      <c r="M207" s="2">
        <v>112898452.76000001</v>
      </c>
      <c r="N207" s="2">
        <v>35895054.600000001</v>
      </c>
      <c r="O207" s="2">
        <v>77003398.159999996</v>
      </c>
      <c r="P207" s="15">
        <v>0.1</v>
      </c>
      <c r="Q207" s="2">
        <v>3589505.46</v>
      </c>
      <c r="R207" s="13">
        <v>0.3</v>
      </c>
      <c r="S207" s="15">
        <v>0</v>
      </c>
      <c r="T207" s="2">
        <v>23101019.447999999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26690524.908</v>
      </c>
      <c r="AD207" t="s">
        <v>110</v>
      </c>
    </row>
    <row r="208" spans="1:30" hidden="1" x14ac:dyDescent="0.25">
      <c r="A208" s="20">
        <v>1232</v>
      </c>
      <c r="B208" t="s">
        <v>155</v>
      </c>
      <c r="C208" t="s">
        <v>285</v>
      </c>
      <c r="D208" t="s">
        <v>2</v>
      </c>
      <c r="E208" t="s">
        <v>4</v>
      </c>
      <c r="F208" t="s">
        <v>280</v>
      </c>
      <c r="G208" s="2">
        <v>13882855500</v>
      </c>
      <c r="H208" s="2">
        <v>215160000</v>
      </c>
      <c r="I208" s="2">
        <v>13667695500</v>
      </c>
      <c r="J208" s="2">
        <v>34192446</v>
      </c>
      <c r="K208" s="2">
        <v>753060</v>
      </c>
      <c r="L208" s="2">
        <v>33439386</v>
      </c>
      <c r="M208" s="2">
        <v>28639303.800000001</v>
      </c>
      <c r="N208" s="2">
        <v>666996</v>
      </c>
      <c r="O208" s="2">
        <v>27972307.800000001</v>
      </c>
      <c r="P208" s="15">
        <v>0.1</v>
      </c>
      <c r="Q208" s="2">
        <v>66699.600000000006</v>
      </c>
      <c r="R208" s="13">
        <v>0.1</v>
      </c>
      <c r="S208" s="15">
        <v>0</v>
      </c>
      <c r="T208" s="2">
        <v>2797230.78</v>
      </c>
      <c r="U208" s="2">
        <v>2000000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4863930.38</v>
      </c>
      <c r="AD208" t="s">
        <v>228</v>
      </c>
    </row>
    <row r="209" spans="1:30" hidden="1" x14ac:dyDescent="0.25">
      <c r="A209" s="20">
        <v>1235</v>
      </c>
      <c r="B209" t="s">
        <v>155</v>
      </c>
      <c r="C209" t="s">
        <v>285</v>
      </c>
      <c r="D209" t="s">
        <v>2</v>
      </c>
      <c r="E209" t="s">
        <v>326</v>
      </c>
      <c r="F209" t="s">
        <v>281</v>
      </c>
      <c r="G209" s="2">
        <v>39153571000</v>
      </c>
      <c r="H209" s="2">
        <v>1809900000</v>
      </c>
      <c r="I209" s="2">
        <v>37343671000</v>
      </c>
      <c r="J209" s="2">
        <v>79269781</v>
      </c>
      <c r="K209" s="2">
        <v>5477500</v>
      </c>
      <c r="L209" s="2">
        <v>73792281</v>
      </c>
      <c r="M209" s="2">
        <v>63608352.600000001</v>
      </c>
      <c r="N209" s="2">
        <v>4753540</v>
      </c>
      <c r="O209" s="2">
        <v>58854812.600000001</v>
      </c>
      <c r="P209" s="15">
        <v>0.1</v>
      </c>
      <c r="Q209" s="2">
        <v>475354</v>
      </c>
      <c r="R209" s="13">
        <v>0.2</v>
      </c>
      <c r="S209" s="15">
        <v>0</v>
      </c>
      <c r="T209" s="2">
        <v>11770962.52</v>
      </c>
      <c r="U209" s="2">
        <v>4000000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16246316.52</v>
      </c>
      <c r="AD209" t="s">
        <v>174</v>
      </c>
    </row>
    <row r="210" spans="1:30" hidden="1" x14ac:dyDescent="0.25">
      <c r="A210" s="20">
        <v>1238</v>
      </c>
      <c r="B210" t="s">
        <v>155</v>
      </c>
      <c r="C210" t="s">
        <v>284</v>
      </c>
      <c r="D210" t="s">
        <v>2</v>
      </c>
      <c r="E210" t="s">
        <v>326</v>
      </c>
      <c r="F210" t="s">
        <v>282</v>
      </c>
      <c r="G210" s="2">
        <v>7535559800</v>
      </c>
      <c r="H210" s="2">
        <v>0</v>
      </c>
      <c r="I210" s="2">
        <v>7535559800</v>
      </c>
      <c r="J210" s="2">
        <v>21404604</v>
      </c>
      <c r="K210" s="2">
        <v>0</v>
      </c>
      <c r="L210" s="2">
        <v>21404604</v>
      </c>
      <c r="M210" s="2">
        <v>18390380.079999998</v>
      </c>
      <c r="N210" s="2">
        <v>0</v>
      </c>
      <c r="O210" s="2">
        <v>18390380.079999998</v>
      </c>
      <c r="P210" s="15">
        <v>0.1</v>
      </c>
      <c r="Q210" s="2">
        <v>0</v>
      </c>
      <c r="R210" s="13">
        <v>0.3</v>
      </c>
      <c r="S210" s="15">
        <v>0</v>
      </c>
      <c r="T210" s="2">
        <v>5517114.0240000002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5517114.0240000002</v>
      </c>
      <c r="AD210" t="s">
        <v>174</v>
      </c>
    </row>
    <row r="211" spans="1:30" hidden="1" x14ac:dyDescent="0.25">
      <c r="A211" s="20">
        <v>1240</v>
      </c>
      <c r="B211" t="s">
        <v>155</v>
      </c>
      <c r="C211" t="s">
        <v>285</v>
      </c>
      <c r="D211" t="s">
        <v>2</v>
      </c>
      <c r="E211" t="s">
        <v>8</v>
      </c>
      <c r="F211" t="s">
        <v>283</v>
      </c>
      <c r="G211" s="2">
        <v>3216164000</v>
      </c>
      <c r="H211" s="2">
        <v>0</v>
      </c>
      <c r="I211" s="2">
        <v>3216164000</v>
      </c>
      <c r="J211" s="2">
        <v>9790807</v>
      </c>
      <c r="K211" s="2">
        <v>0</v>
      </c>
      <c r="L211" s="2">
        <v>9790807</v>
      </c>
      <c r="M211" s="2">
        <v>8504341.4000000004</v>
      </c>
      <c r="N211" s="2">
        <v>0</v>
      </c>
      <c r="O211" s="2">
        <v>8504341.4000000004</v>
      </c>
      <c r="P211" s="15">
        <v>0</v>
      </c>
      <c r="Q211" s="2">
        <v>0</v>
      </c>
      <c r="R211" s="13">
        <v>0</v>
      </c>
      <c r="S211" s="15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0</v>
      </c>
      <c r="AD211" t="s">
        <v>40</v>
      </c>
    </row>
    <row r="212" spans="1:30" hidden="1" x14ac:dyDescent="0.25">
      <c r="A212" s="20">
        <v>1245</v>
      </c>
      <c r="B212" t="s">
        <v>155</v>
      </c>
      <c r="C212" t="s">
        <v>284</v>
      </c>
      <c r="D212" t="s">
        <v>2</v>
      </c>
      <c r="E212" t="s">
        <v>326</v>
      </c>
      <c r="F212" t="s">
        <v>287</v>
      </c>
      <c r="G212" s="2">
        <v>56065485000</v>
      </c>
      <c r="H212" s="2">
        <v>0</v>
      </c>
      <c r="I212" s="2">
        <v>56065485000</v>
      </c>
      <c r="J212" s="2">
        <v>91039797</v>
      </c>
      <c r="K212" s="2">
        <v>0</v>
      </c>
      <c r="L212" s="2">
        <v>91039797</v>
      </c>
      <c r="M212" s="2">
        <v>68613603</v>
      </c>
      <c r="N212" s="2">
        <v>0</v>
      </c>
      <c r="O212" s="2">
        <v>68613603</v>
      </c>
      <c r="P212" s="15">
        <v>0.1</v>
      </c>
      <c r="Q212" s="2">
        <v>0</v>
      </c>
      <c r="R212" s="13">
        <v>0.3</v>
      </c>
      <c r="S212" s="15">
        <v>0</v>
      </c>
      <c r="T212" s="2">
        <v>20584080.899999999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20584080.899999999</v>
      </c>
      <c r="AD212" t="s">
        <v>174</v>
      </c>
    </row>
    <row r="213" spans="1:30" hidden="1" x14ac:dyDescent="0.25">
      <c r="A213" s="20">
        <v>1250</v>
      </c>
      <c r="B213" t="s">
        <v>155</v>
      </c>
      <c r="C213" t="s">
        <v>284</v>
      </c>
      <c r="D213" t="s">
        <v>2</v>
      </c>
      <c r="E213" t="s">
        <v>325</v>
      </c>
      <c r="F213" t="s">
        <v>291</v>
      </c>
      <c r="G213" s="2">
        <v>10166570000</v>
      </c>
      <c r="H213" s="2">
        <v>0</v>
      </c>
      <c r="I213" s="2">
        <v>10166570000</v>
      </c>
      <c r="J213" s="2">
        <v>23816280</v>
      </c>
      <c r="K213" s="2">
        <v>0</v>
      </c>
      <c r="L213" s="2">
        <v>23816280</v>
      </c>
      <c r="M213" s="2">
        <v>19749652</v>
      </c>
      <c r="N213" s="2">
        <v>0</v>
      </c>
      <c r="O213" s="2">
        <v>19749652</v>
      </c>
      <c r="P213" s="15">
        <v>0.1</v>
      </c>
      <c r="Q213" s="2">
        <v>0</v>
      </c>
      <c r="R213" s="13">
        <v>0.3</v>
      </c>
      <c r="S213" s="15">
        <v>0</v>
      </c>
      <c r="T213" s="2">
        <v>5924895.5999999996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5924895.5999999996</v>
      </c>
      <c r="AD213" t="s">
        <v>102</v>
      </c>
    </row>
    <row r="214" spans="1:30" hidden="1" x14ac:dyDescent="0.25">
      <c r="A214" s="20">
        <v>1253</v>
      </c>
      <c r="B214" t="s">
        <v>155</v>
      </c>
      <c r="C214" t="s">
        <v>284</v>
      </c>
      <c r="D214" t="s">
        <v>2</v>
      </c>
      <c r="E214" t="s">
        <v>210</v>
      </c>
      <c r="F214" t="s">
        <v>288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15">
        <v>0.1</v>
      </c>
      <c r="Q214" s="2">
        <v>0</v>
      </c>
      <c r="R214" s="13">
        <v>0.3</v>
      </c>
      <c r="S214" s="15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0</v>
      </c>
      <c r="AD214" t="s">
        <v>193</v>
      </c>
    </row>
    <row r="215" spans="1:30" hidden="1" x14ac:dyDescent="0.25">
      <c r="A215" s="20">
        <v>1254</v>
      </c>
      <c r="B215" t="s">
        <v>155</v>
      </c>
      <c r="C215" t="s">
        <v>285</v>
      </c>
      <c r="D215" t="s">
        <v>2</v>
      </c>
      <c r="E215" t="s">
        <v>8</v>
      </c>
      <c r="F215" t="s">
        <v>292</v>
      </c>
      <c r="G215" s="2">
        <v>68530030400</v>
      </c>
      <c r="H215" s="2">
        <v>14225000</v>
      </c>
      <c r="I215" s="2">
        <v>68515805400</v>
      </c>
      <c r="J215" s="2">
        <v>117819800</v>
      </c>
      <c r="K215" s="2">
        <v>49804</v>
      </c>
      <c r="L215" s="2">
        <v>117769996</v>
      </c>
      <c r="M215" s="2">
        <v>90407787.840000004</v>
      </c>
      <c r="N215" s="2">
        <v>44114</v>
      </c>
      <c r="O215" s="2">
        <v>90363673.840000004</v>
      </c>
      <c r="P215" s="15">
        <v>0.1</v>
      </c>
      <c r="Q215" s="2">
        <v>4411.3999999999996</v>
      </c>
      <c r="R215" s="13">
        <v>0.2</v>
      </c>
      <c r="S215" s="15">
        <v>0</v>
      </c>
      <c r="T215" s="2">
        <v>18072734.767999999</v>
      </c>
      <c r="U215" s="2">
        <v>4000000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22077146.168000001</v>
      </c>
      <c r="AD215" t="s">
        <v>53</v>
      </c>
    </row>
    <row r="216" spans="1:30" hidden="1" x14ac:dyDescent="0.25">
      <c r="A216" s="20">
        <v>1255</v>
      </c>
      <c r="B216" t="s">
        <v>155</v>
      </c>
      <c r="C216" t="s">
        <v>285</v>
      </c>
      <c r="D216" t="s">
        <v>2</v>
      </c>
      <c r="E216" t="s">
        <v>8</v>
      </c>
      <c r="F216" t="s">
        <v>293</v>
      </c>
      <c r="G216" s="2">
        <v>5757334500</v>
      </c>
      <c r="H216" s="2">
        <v>693880000</v>
      </c>
      <c r="I216" s="2">
        <v>5063454500</v>
      </c>
      <c r="J216" s="2">
        <v>17715382</v>
      </c>
      <c r="K216" s="2">
        <v>2370981</v>
      </c>
      <c r="L216" s="2">
        <v>15344401</v>
      </c>
      <c r="M216" s="2">
        <v>15412448.199999999</v>
      </c>
      <c r="N216" s="2">
        <v>2093429</v>
      </c>
      <c r="O216" s="2">
        <v>13319019.199999999</v>
      </c>
      <c r="P216" s="15">
        <v>0.1</v>
      </c>
      <c r="Q216" s="2">
        <v>209342.9</v>
      </c>
      <c r="R216" s="13">
        <v>0.1</v>
      </c>
      <c r="S216" s="15">
        <v>0</v>
      </c>
      <c r="T216" s="2">
        <v>1331901.92</v>
      </c>
      <c r="U216" s="2">
        <v>1000000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2541244.8199999998</v>
      </c>
      <c r="AD216" t="s">
        <v>110</v>
      </c>
    </row>
    <row r="217" spans="1:30" hidden="1" x14ac:dyDescent="0.25">
      <c r="A217" s="20">
        <v>1258</v>
      </c>
      <c r="B217" t="s">
        <v>155</v>
      </c>
      <c r="C217" t="s">
        <v>285</v>
      </c>
      <c r="D217" t="s">
        <v>2</v>
      </c>
      <c r="E217" t="s">
        <v>8</v>
      </c>
      <c r="F217" t="s">
        <v>294</v>
      </c>
      <c r="G217" s="2">
        <v>308524316600</v>
      </c>
      <c r="H217" s="2">
        <v>2031628000</v>
      </c>
      <c r="I217" s="2">
        <v>306492688600</v>
      </c>
      <c r="J217" s="2">
        <v>491030477</v>
      </c>
      <c r="K217" s="2">
        <v>5937351</v>
      </c>
      <c r="L217" s="2">
        <v>485093126</v>
      </c>
      <c r="M217" s="2">
        <v>367620750.36000001</v>
      </c>
      <c r="N217" s="2">
        <v>5124699.8</v>
      </c>
      <c r="O217" s="2">
        <v>362496050.56</v>
      </c>
      <c r="P217" s="15">
        <v>0.1</v>
      </c>
      <c r="Q217" s="2">
        <v>512469.98</v>
      </c>
      <c r="R217" s="13">
        <v>0.25</v>
      </c>
      <c r="S217" s="15">
        <v>0.5</v>
      </c>
      <c r="T217" s="2">
        <v>143748025.28</v>
      </c>
      <c r="U217" s="2">
        <v>7000000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151260495.25999999</v>
      </c>
      <c r="AD217" t="s">
        <v>49</v>
      </c>
    </row>
    <row r="218" spans="1:30" hidden="1" x14ac:dyDescent="0.25">
      <c r="A218" s="20">
        <v>1259</v>
      </c>
      <c r="B218" t="s">
        <v>155</v>
      </c>
      <c r="C218" t="s">
        <v>284</v>
      </c>
      <c r="D218" t="s">
        <v>2</v>
      </c>
      <c r="E218" t="s">
        <v>326</v>
      </c>
      <c r="F218" t="s">
        <v>312</v>
      </c>
      <c r="G218" s="2">
        <v>3643792000</v>
      </c>
      <c r="H218" s="2">
        <v>0</v>
      </c>
      <c r="I218" s="2">
        <v>3643792000</v>
      </c>
      <c r="J218" s="2">
        <v>11238054</v>
      </c>
      <c r="K218" s="2">
        <v>0</v>
      </c>
      <c r="L218" s="2">
        <v>11238054</v>
      </c>
      <c r="M218" s="2">
        <v>9780537.1999999993</v>
      </c>
      <c r="N218" s="2">
        <v>0</v>
      </c>
      <c r="O218" s="2">
        <v>9780537.1999999993</v>
      </c>
      <c r="P218" s="15">
        <v>0.1</v>
      </c>
      <c r="Q218" s="2">
        <v>0</v>
      </c>
      <c r="R218" s="13">
        <v>0.3</v>
      </c>
      <c r="S218" s="15">
        <v>0</v>
      </c>
      <c r="T218" s="2">
        <v>2934161.16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2934161.16</v>
      </c>
      <c r="AD218" t="s">
        <v>174</v>
      </c>
    </row>
    <row r="219" spans="1:30" hidden="1" x14ac:dyDescent="0.25">
      <c r="A219" s="20">
        <v>1260</v>
      </c>
      <c r="B219" t="s">
        <v>155</v>
      </c>
      <c r="C219" t="s">
        <v>284</v>
      </c>
      <c r="D219" t="s">
        <v>2</v>
      </c>
      <c r="E219" t="s">
        <v>210</v>
      </c>
      <c r="F219" t="s">
        <v>295</v>
      </c>
      <c r="G219" s="2">
        <v>8713256000</v>
      </c>
      <c r="H219" s="2">
        <v>0</v>
      </c>
      <c r="I219" s="2">
        <v>8713256000</v>
      </c>
      <c r="J219" s="2">
        <v>22311187</v>
      </c>
      <c r="K219" s="2">
        <v>0</v>
      </c>
      <c r="L219" s="2">
        <v>22311187</v>
      </c>
      <c r="M219" s="2">
        <v>18825884.600000001</v>
      </c>
      <c r="N219" s="2">
        <v>0</v>
      </c>
      <c r="O219" s="2">
        <v>18825884.600000001</v>
      </c>
      <c r="P219" s="15">
        <v>0.1</v>
      </c>
      <c r="Q219" s="2">
        <v>0</v>
      </c>
      <c r="R219" s="13">
        <v>0.3</v>
      </c>
      <c r="S219" s="15">
        <v>0</v>
      </c>
      <c r="T219" s="2">
        <v>5647765.3799999999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5647765.3799999999</v>
      </c>
      <c r="AD219" t="s">
        <v>257</v>
      </c>
    </row>
    <row r="220" spans="1:30" hidden="1" x14ac:dyDescent="0.25">
      <c r="A220" s="20">
        <v>1262</v>
      </c>
      <c r="B220" t="s">
        <v>155</v>
      </c>
      <c r="C220" t="s">
        <v>284</v>
      </c>
      <c r="D220" t="s">
        <v>2</v>
      </c>
      <c r="E220" t="s">
        <v>325</v>
      </c>
      <c r="F220" t="s">
        <v>296</v>
      </c>
      <c r="G220" s="2">
        <v>15593159000</v>
      </c>
      <c r="H220" s="2">
        <v>0</v>
      </c>
      <c r="I220" s="2">
        <v>15593159000</v>
      </c>
      <c r="J220" s="2">
        <v>35364125</v>
      </c>
      <c r="K220" s="2">
        <v>0</v>
      </c>
      <c r="L220" s="2">
        <v>35364125</v>
      </c>
      <c r="M220" s="2">
        <v>29126861.399999999</v>
      </c>
      <c r="N220" s="2">
        <v>0</v>
      </c>
      <c r="O220" s="2">
        <v>29126861.399999999</v>
      </c>
      <c r="P220" s="15">
        <v>0.1</v>
      </c>
      <c r="Q220" s="2">
        <v>0</v>
      </c>
      <c r="R220" s="13">
        <v>0.3</v>
      </c>
      <c r="S220" s="15">
        <v>0</v>
      </c>
      <c r="T220" s="2">
        <v>8738058.4199999999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8738058.4199999999</v>
      </c>
      <c r="AD220" t="s">
        <v>48</v>
      </c>
    </row>
    <row r="221" spans="1:30" hidden="1" x14ac:dyDescent="0.25">
      <c r="A221" s="20">
        <v>1264</v>
      </c>
      <c r="B221" t="s">
        <v>155</v>
      </c>
      <c r="C221" t="s">
        <v>284</v>
      </c>
      <c r="D221" t="s">
        <v>2</v>
      </c>
      <c r="E221" t="s">
        <v>4</v>
      </c>
      <c r="F221" t="s">
        <v>297</v>
      </c>
      <c r="G221" s="2">
        <v>3553691000</v>
      </c>
      <c r="H221" s="2">
        <v>381103000</v>
      </c>
      <c r="I221" s="2">
        <v>3172588000</v>
      </c>
      <c r="J221" s="2">
        <v>9231203</v>
      </c>
      <c r="K221" s="2">
        <v>1283477</v>
      </c>
      <c r="L221" s="2">
        <v>7947726</v>
      </c>
      <c r="M221" s="2">
        <v>7809726.5999999996</v>
      </c>
      <c r="N221" s="2">
        <v>1131035.8</v>
      </c>
      <c r="O221" s="2">
        <v>6678690.7999999998</v>
      </c>
      <c r="P221" s="15">
        <v>0.1</v>
      </c>
      <c r="Q221" s="2">
        <v>113103.58</v>
      </c>
      <c r="R221" s="13">
        <v>0.3</v>
      </c>
      <c r="S221" s="15">
        <v>0</v>
      </c>
      <c r="T221" s="2">
        <v>2003607.24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2116710.8199999998</v>
      </c>
      <c r="AD221" t="s">
        <v>51</v>
      </c>
    </row>
    <row r="222" spans="1:30" hidden="1" x14ac:dyDescent="0.25">
      <c r="A222" s="20">
        <v>1265</v>
      </c>
      <c r="B222" t="s">
        <v>155</v>
      </c>
      <c r="C222" t="s">
        <v>285</v>
      </c>
      <c r="D222" t="s">
        <v>9</v>
      </c>
      <c r="E222" t="s">
        <v>28</v>
      </c>
      <c r="F222" t="s">
        <v>298</v>
      </c>
      <c r="G222" s="2">
        <v>9940679400</v>
      </c>
      <c r="H222" s="2">
        <v>0</v>
      </c>
      <c r="I222" s="2">
        <v>9940679400</v>
      </c>
      <c r="J222" s="2">
        <v>26537576</v>
      </c>
      <c r="K222" s="2">
        <v>0</v>
      </c>
      <c r="L222" s="2">
        <v>26537576</v>
      </c>
      <c r="M222" s="2">
        <v>22561304.239999998</v>
      </c>
      <c r="N222" s="2">
        <v>0</v>
      </c>
      <c r="O222" s="2">
        <v>22561304.239999998</v>
      </c>
      <c r="P222" s="15">
        <v>0.1</v>
      </c>
      <c r="Q222" s="2">
        <v>0</v>
      </c>
      <c r="R222" s="13">
        <v>0.1</v>
      </c>
      <c r="S222" s="15">
        <v>0</v>
      </c>
      <c r="T222" s="2">
        <v>2256130.4240000001</v>
      </c>
      <c r="U222" s="2">
        <v>2000000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4256130.4239999996</v>
      </c>
      <c r="AD222" t="s">
        <v>29</v>
      </c>
    </row>
    <row r="223" spans="1:30" hidden="1" x14ac:dyDescent="0.25">
      <c r="A223" s="20">
        <v>1268</v>
      </c>
      <c r="B223" t="s">
        <v>155</v>
      </c>
      <c r="C223" t="s">
        <v>284</v>
      </c>
      <c r="D223" t="s">
        <v>2</v>
      </c>
      <c r="E223" t="s">
        <v>325</v>
      </c>
      <c r="F223" t="s">
        <v>301</v>
      </c>
      <c r="G223" s="2">
        <v>118511547000</v>
      </c>
      <c r="H223" s="2">
        <v>0</v>
      </c>
      <c r="I223" s="2">
        <v>118511547000</v>
      </c>
      <c r="J223" s="2">
        <v>177771160</v>
      </c>
      <c r="K223" s="2">
        <v>0</v>
      </c>
      <c r="L223" s="2">
        <v>177771160</v>
      </c>
      <c r="M223" s="2">
        <v>130366541.2</v>
      </c>
      <c r="N223" s="2">
        <v>0</v>
      </c>
      <c r="O223" s="2">
        <v>130366541.2</v>
      </c>
      <c r="P223" s="15">
        <v>0.1</v>
      </c>
      <c r="Q223" s="2">
        <v>0</v>
      </c>
      <c r="R223" s="13">
        <v>0.3</v>
      </c>
      <c r="S223" s="15">
        <v>0</v>
      </c>
      <c r="T223" s="2">
        <v>39109962.359999999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39109962.359999999</v>
      </c>
      <c r="AD223" t="s">
        <v>102</v>
      </c>
    </row>
    <row r="224" spans="1:30" hidden="1" x14ac:dyDescent="0.25">
      <c r="A224" s="20">
        <v>1273</v>
      </c>
      <c r="B224" t="s">
        <v>155</v>
      </c>
      <c r="C224" t="s">
        <v>284</v>
      </c>
      <c r="D224" t="s">
        <v>9</v>
      </c>
      <c r="E224" t="s">
        <v>28</v>
      </c>
      <c r="F224" t="s">
        <v>302</v>
      </c>
      <c r="G224" s="2">
        <v>18463584100</v>
      </c>
      <c r="H224" s="2">
        <v>0</v>
      </c>
      <c r="I224" s="2">
        <v>18463584100</v>
      </c>
      <c r="J224" s="2">
        <v>43458898</v>
      </c>
      <c r="K224" s="2">
        <v>0</v>
      </c>
      <c r="L224" s="2">
        <v>43458898</v>
      </c>
      <c r="M224" s="2">
        <v>36073464.359999999</v>
      </c>
      <c r="N224" s="2">
        <v>0</v>
      </c>
      <c r="O224" s="2">
        <v>36073464.359999999</v>
      </c>
      <c r="P224" s="15">
        <v>0.1</v>
      </c>
      <c r="Q224" s="2">
        <v>0</v>
      </c>
      <c r="R224" s="13">
        <v>0.3</v>
      </c>
      <c r="S224" s="15">
        <v>0</v>
      </c>
      <c r="T224" s="2">
        <v>10822039.308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10822039.308</v>
      </c>
      <c r="AD224" t="s">
        <v>29</v>
      </c>
    </row>
    <row r="225" spans="1:30" hidden="1" x14ac:dyDescent="0.25">
      <c r="A225" s="20">
        <v>1275</v>
      </c>
      <c r="B225" t="s">
        <v>0</v>
      </c>
      <c r="C225" t="s">
        <v>1</v>
      </c>
      <c r="D225" t="s">
        <v>2</v>
      </c>
      <c r="E225" t="s">
        <v>380</v>
      </c>
      <c r="F225" t="s">
        <v>303</v>
      </c>
      <c r="G225" s="2">
        <v>1411185000</v>
      </c>
      <c r="H225" s="2">
        <v>0</v>
      </c>
      <c r="I225" s="2">
        <v>1411185000</v>
      </c>
      <c r="J225" s="2">
        <v>4344656</v>
      </c>
      <c r="K225" s="2">
        <v>0</v>
      </c>
      <c r="L225" s="2">
        <v>4344656</v>
      </c>
      <c r="M225" s="2">
        <v>3780182</v>
      </c>
      <c r="N225" s="2">
        <v>0</v>
      </c>
      <c r="O225" s="2">
        <v>3780182</v>
      </c>
      <c r="P225" s="15">
        <v>0</v>
      </c>
      <c r="Q225" s="2">
        <v>0</v>
      </c>
      <c r="R225" s="13">
        <v>0</v>
      </c>
      <c r="S225" s="15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0</v>
      </c>
      <c r="AD225" t="s">
        <v>1</v>
      </c>
    </row>
    <row r="226" spans="1:30" hidden="1" x14ac:dyDescent="0.25">
      <c r="A226" s="20">
        <v>1281</v>
      </c>
      <c r="B226" t="s">
        <v>155</v>
      </c>
      <c r="C226" t="s">
        <v>285</v>
      </c>
      <c r="D226" t="s">
        <v>2</v>
      </c>
      <c r="E226" t="s">
        <v>4</v>
      </c>
      <c r="F226" t="s">
        <v>305</v>
      </c>
      <c r="G226" s="2">
        <v>11710359000</v>
      </c>
      <c r="H226" s="2">
        <v>2070035000</v>
      </c>
      <c r="I226" s="2">
        <v>9640324000</v>
      </c>
      <c r="J226" s="2">
        <v>33578049</v>
      </c>
      <c r="K226" s="2">
        <v>6905314</v>
      </c>
      <c r="L226" s="2">
        <v>26672735</v>
      </c>
      <c r="M226" s="2">
        <v>28893905.399999999</v>
      </c>
      <c r="N226" s="2">
        <v>6077300</v>
      </c>
      <c r="O226" s="2">
        <v>22816605.399999999</v>
      </c>
      <c r="P226" s="15">
        <v>0.1</v>
      </c>
      <c r="Q226" s="2">
        <v>607730</v>
      </c>
      <c r="R226" s="13">
        <v>0.1</v>
      </c>
      <c r="S226" s="15">
        <v>0</v>
      </c>
      <c r="T226" s="2">
        <v>2281660.54</v>
      </c>
      <c r="U226" s="2">
        <v>2000000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4889390.54</v>
      </c>
      <c r="AD226" t="s">
        <v>228</v>
      </c>
    </row>
    <row r="227" spans="1:30" hidden="1" x14ac:dyDescent="0.25">
      <c r="A227" s="20">
        <v>1282</v>
      </c>
      <c r="B227" t="s">
        <v>155</v>
      </c>
      <c r="C227" t="s">
        <v>284</v>
      </c>
      <c r="D227" t="s">
        <v>2</v>
      </c>
      <c r="E227" t="s">
        <v>4</v>
      </c>
      <c r="F227" t="s">
        <v>306</v>
      </c>
      <c r="G227" s="2">
        <v>14919990000</v>
      </c>
      <c r="H227" s="2">
        <v>12234590000</v>
      </c>
      <c r="I227" s="2">
        <v>2685400000</v>
      </c>
      <c r="J227" s="2">
        <v>27010425</v>
      </c>
      <c r="K227" s="2">
        <v>18975171</v>
      </c>
      <c r="L227" s="2">
        <v>8035254</v>
      </c>
      <c r="M227" s="2">
        <v>21042429</v>
      </c>
      <c r="N227" s="2">
        <v>14081335</v>
      </c>
      <c r="O227" s="2">
        <v>6961094</v>
      </c>
      <c r="P227" s="15">
        <v>0.1</v>
      </c>
      <c r="Q227" s="2">
        <v>1408133.5</v>
      </c>
      <c r="R227" s="13">
        <v>0.3</v>
      </c>
      <c r="S227" s="15">
        <v>0</v>
      </c>
      <c r="T227" s="2">
        <v>2088328.2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3496461.7</v>
      </c>
      <c r="AD227" t="s">
        <v>228</v>
      </c>
    </row>
    <row r="228" spans="1:30" hidden="1" x14ac:dyDescent="0.25">
      <c r="A228" s="20">
        <v>1285</v>
      </c>
      <c r="B228" t="s">
        <v>155</v>
      </c>
      <c r="C228" t="s">
        <v>284</v>
      </c>
      <c r="D228" t="s">
        <v>2</v>
      </c>
      <c r="E228" t="s">
        <v>325</v>
      </c>
      <c r="F228" t="s">
        <v>307</v>
      </c>
      <c r="G228" s="2">
        <v>555604000</v>
      </c>
      <c r="H228" s="2">
        <v>0</v>
      </c>
      <c r="I228" s="2">
        <v>555604000</v>
      </c>
      <c r="J228" s="2">
        <v>1758303</v>
      </c>
      <c r="K228" s="2">
        <v>0</v>
      </c>
      <c r="L228" s="2">
        <v>1758303</v>
      </c>
      <c r="M228" s="2">
        <v>1536061.4</v>
      </c>
      <c r="N228" s="2">
        <v>0</v>
      </c>
      <c r="O228" s="2">
        <v>1536061.4</v>
      </c>
      <c r="P228" s="15">
        <v>0.1</v>
      </c>
      <c r="Q228" s="2">
        <v>0</v>
      </c>
      <c r="R228" s="13">
        <v>0.3</v>
      </c>
      <c r="S228" s="15">
        <v>0</v>
      </c>
      <c r="T228" s="2">
        <v>460818.42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460818.42</v>
      </c>
      <c r="AD228" t="s">
        <v>46</v>
      </c>
    </row>
    <row r="229" spans="1:30" hidden="1" x14ac:dyDescent="0.25">
      <c r="A229" s="20">
        <v>1288</v>
      </c>
      <c r="B229" t="s">
        <v>155</v>
      </c>
      <c r="C229" t="s">
        <v>284</v>
      </c>
      <c r="D229" t="s">
        <v>9</v>
      </c>
      <c r="E229" t="s">
        <v>16</v>
      </c>
      <c r="F229" t="s">
        <v>308</v>
      </c>
      <c r="G229" s="2">
        <v>4634099700</v>
      </c>
      <c r="H229" s="2">
        <v>0</v>
      </c>
      <c r="I229" s="2">
        <v>4634099700</v>
      </c>
      <c r="J229" s="2">
        <v>15021389</v>
      </c>
      <c r="K229" s="2">
        <v>0</v>
      </c>
      <c r="L229" s="2">
        <v>15021389</v>
      </c>
      <c r="M229" s="2">
        <v>13167749.119999999</v>
      </c>
      <c r="N229" s="2">
        <v>0</v>
      </c>
      <c r="O229" s="2">
        <v>13167749.119999999</v>
      </c>
      <c r="P229" s="15">
        <v>0.1</v>
      </c>
      <c r="Q229" s="2">
        <v>0</v>
      </c>
      <c r="R229" s="13">
        <v>0.3</v>
      </c>
      <c r="S229" s="15">
        <v>0</v>
      </c>
      <c r="T229" s="2">
        <v>3950324.736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3950324.736</v>
      </c>
      <c r="AD229" t="s">
        <v>33</v>
      </c>
    </row>
    <row r="230" spans="1:30" hidden="1" x14ac:dyDescent="0.25">
      <c r="A230" s="20">
        <v>1289</v>
      </c>
      <c r="B230" t="s">
        <v>155</v>
      </c>
      <c r="C230" t="s">
        <v>286</v>
      </c>
      <c r="D230" t="s">
        <v>2</v>
      </c>
      <c r="E230" t="s">
        <v>325</v>
      </c>
      <c r="F230" t="s">
        <v>309</v>
      </c>
      <c r="G230" s="2">
        <v>43551071000</v>
      </c>
      <c r="H230" s="2">
        <v>0</v>
      </c>
      <c r="I230" s="2">
        <v>43551071000</v>
      </c>
      <c r="J230" s="2">
        <v>81237270</v>
      </c>
      <c r="K230" s="2">
        <v>0</v>
      </c>
      <c r="L230" s="2">
        <v>81237270</v>
      </c>
      <c r="M230" s="2">
        <v>63816841.600000001</v>
      </c>
      <c r="N230" s="2">
        <v>0</v>
      </c>
      <c r="O230" s="2">
        <v>63816841.600000001</v>
      </c>
      <c r="P230" s="15">
        <v>0.1</v>
      </c>
      <c r="Q230" s="2">
        <v>0</v>
      </c>
      <c r="R230" s="13">
        <v>0.2</v>
      </c>
      <c r="S230" s="15">
        <v>0</v>
      </c>
      <c r="T230" s="2">
        <v>12763368.32</v>
      </c>
      <c r="U230" s="2">
        <v>5000000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17763368.32</v>
      </c>
      <c r="AD230" t="s">
        <v>102</v>
      </c>
    </row>
    <row r="231" spans="1:30" hidden="1" x14ac:dyDescent="0.25">
      <c r="A231" s="20">
        <v>1290</v>
      </c>
      <c r="B231" t="s">
        <v>155</v>
      </c>
      <c r="C231" t="s">
        <v>284</v>
      </c>
      <c r="D231" t="s">
        <v>2</v>
      </c>
      <c r="E231" t="s">
        <v>325</v>
      </c>
      <c r="F231" t="s">
        <v>313</v>
      </c>
      <c r="G231" s="2">
        <v>14150559000</v>
      </c>
      <c r="H231" s="2">
        <v>6821256000</v>
      </c>
      <c r="I231" s="2">
        <v>7329303000</v>
      </c>
      <c r="J231" s="2">
        <v>26900803</v>
      </c>
      <c r="K231" s="2">
        <v>11070656</v>
      </c>
      <c r="L231" s="2">
        <v>15830147</v>
      </c>
      <c r="M231" s="2">
        <v>21240579.399999999</v>
      </c>
      <c r="N231" s="2">
        <v>8342153.5999999996</v>
      </c>
      <c r="O231" s="2">
        <v>12898425.800000001</v>
      </c>
      <c r="P231" s="15">
        <v>0.1</v>
      </c>
      <c r="Q231" s="2">
        <v>834215.36</v>
      </c>
      <c r="R231" s="13">
        <v>0.3</v>
      </c>
      <c r="S231" s="15">
        <v>0</v>
      </c>
      <c r="T231" s="2">
        <v>3869527.74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4703743.0999999996</v>
      </c>
      <c r="AD231" t="s">
        <v>102</v>
      </c>
    </row>
    <row r="232" spans="1:30" hidden="1" x14ac:dyDescent="0.25">
      <c r="A232" s="20">
        <v>1291</v>
      </c>
      <c r="B232" t="s">
        <v>155</v>
      </c>
      <c r="C232" t="s">
        <v>284</v>
      </c>
      <c r="D232" t="s">
        <v>9</v>
      </c>
      <c r="E232" t="s">
        <v>16</v>
      </c>
      <c r="F232" t="s">
        <v>310</v>
      </c>
      <c r="G232" s="2">
        <v>468030000</v>
      </c>
      <c r="H232" s="2">
        <v>0</v>
      </c>
      <c r="I232" s="2">
        <v>468030000</v>
      </c>
      <c r="J232" s="2">
        <v>1638106</v>
      </c>
      <c r="K232" s="2">
        <v>0</v>
      </c>
      <c r="L232" s="2">
        <v>1638106</v>
      </c>
      <c r="M232" s="2">
        <v>1450894</v>
      </c>
      <c r="N232" s="2">
        <v>0</v>
      </c>
      <c r="O232" s="2">
        <v>1450894</v>
      </c>
      <c r="P232" s="15">
        <v>0.1</v>
      </c>
      <c r="Q232" s="2">
        <v>0</v>
      </c>
      <c r="R232" s="13">
        <v>0.3</v>
      </c>
      <c r="S232" s="15">
        <v>0</v>
      </c>
      <c r="T232" s="2">
        <v>435268.2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435268.2</v>
      </c>
      <c r="AD232" t="s">
        <v>25</v>
      </c>
    </row>
    <row r="233" spans="1:30" hidden="1" x14ac:dyDescent="0.25">
      <c r="A233" s="20">
        <v>1292</v>
      </c>
      <c r="B233" t="s">
        <v>155</v>
      </c>
      <c r="C233" t="s">
        <v>285</v>
      </c>
      <c r="D233" t="s">
        <v>2</v>
      </c>
      <c r="E233" t="s">
        <v>325</v>
      </c>
      <c r="F233" t="s">
        <v>314</v>
      </c>
      <c r="G233" s="2">
        <v>31487609000</v>
      </c>
      <c r="H233" s="2">
        <v>0</v>
      </c>
      <c r="I233" s="2">
        <v>31487609000</v>
      </c>
      <c r="J233" s="2">
        <v>74309821</v>
      </c>
      <c r="K233" s="2">
        <v>0</v>
      </c>
      <c r="L233" s="2">
        <v>74309821</v>
      </c>
      <c r="M233" s="2">
        <v>61714777.399999999</v>
      </c>
      <c r="N233" s="2">
        <v>0</v>
      </c>
      <c r="O233" s="2">
        <v>61714777.399999999</v>
      </c>
      <c r="P233" s="15">
        <v>0.1</v>
      </c>
      <c r="Q233" s="2">
        <v>0</v>
      </c>
      <c r="R233" s="13">
        <v>0.2</v>
      </c>
      <c r="S233" s="15">
        <v>0</v>
      </c>
      <c r="T233" s="2">
        <v>12342955.48</v>
      </c>
      <c r="U233" s="2">
        <v>4000000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16342955.48</v>
      </c>
      <c r="AD233" t="s">
        <v>48</v>
      </c>
    </row>
    <row r="234" spans="1:30" hidden="1" x14ac:dyDescent="0.25">
      <c r="A234" s="20">
        <v>1293</v>
      </c>
      <c r="B234" t="s">
        <v>155</v>
      </c>
      <c r="C234" t="s">
        <v>284</v>
      </c>
      <c r="D234" t="s">
        <v>2</v>
      </c>
      <c r="E234" t="s">
        <v>8</v>
      </c>
      <c r="F234" t="s">
        <v>315</v>
      </c>
      <c r="G234" s="2">
        <v>10510652000</v>
      </c>
      <c r="H234" s="2">
        <v>2838482000</v>
      </c>
      <c r="I234" s="2">
        <v>7672170000</v>
      </c>
      <c r="J234" s="2">
        <v>27400808</v>
      </c>
      <c r="K234" s="2">
        <v>6718476</v>
      </c>
      <c r="L234" s="2">
        <v>20682332</v>
      </c>
      <c r="M234" s="2">
        <v>23196547.199999999</v>
      </c>
      <c r="N234" s="2">
        <v>5583083.2000000002</v>
      </c>
      <c r="O234" s="2">
        <v>17613464</v>
      </c>
      <c r="P234" s="15">
        <v>0.1</v>
      </c>
      <c r="Q234" s="2">
        <v>558308.31999999995</v>
      </c>
      <c r="R234" s="13">
        <v>0.3</v>
      </c>
      <c r="S234" s="15">
        <v>0</v>
      </c>
      <c r="T234" s="2">
        <v>5284039.2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5842347.5199999996</v>
      </c>
      <c r="AD234" t="s">
        <v>44</v>
      </c>
    </row>
    <row r="235" spans="1:30" hidden="1" x14ac:dyDescent="0.25">
      <c r="A235" s="20">
        <v>1294</v>
      </c>
      <c r="B235" t="s">
        <v>155</v>
      </c>
      <c r="C235" t="s">
        <v>284</v>
      </c>
      <c r="D235" t="s">
        <v>9</v>
      </c>
      <c r="E235" t="s">
        <v>28</v>
      </c>
      <c r="F235" t="s">
        <v>316</v>
      </c>
      <c r="G235" s="2">
        <v>5192760000</v>
      </c>
      <c r="H235" s="2">
        <v>0</v>
      </c>
      <c r="I235" s="2">
        <v>5192760000</v>
      </c>
      <c r="J235" s="2">
        <v>15076730</v>
      </c>
      <c r="K235" s="2">
        <v>0</v>
      </c>
      <c r="L235" s="2">
        <v>15076730</v>
      </c>
      <c r="M235" s="2">
        <v>12999626</v>
      </c>
      <c r="N235" s="2">
        <v>0</v>
      </c>
      <c r="O235" s="2">
        <v>12999626</v>
      </c>
      <c r="P235" s="15">
        <v>0.1</v>
      </c>
      <c r="Q235" s="2">
        <v>0</v>
      </c>
      <c r="R235" s="13">
        <v>0.3</v>
      </c>
      <c r="S235" s="15">
        <v>0</v>
      </c>
      <c r="T235" s="2">
        <v>3899887.8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3899887.8</v>
      </c>
      <c r="AD235" t="s">
        <v>24</v>
      </c>
    </row>
    <row r="236" spans="1:30" hidden="1" x14ac:dyDescent="0.25">
      <c r="A236" s="20">
        <v>1295</v>
      </c>
      <c r="B236" t="s">
        <v>155</v>
      </c>
      <c r="C236" t="s">
        <v>285</v>
      </c>
      <c r="D236" t="s">
        <v>9</v>
      </c>
      <c r="E236" t="s">
        <v>10</v>
      </c>
      <c r="F236" t="s">
        <v>317</v>
      </c>
      <c r="G236" s="2">
        <v>32701481000</v>
      </c>
      <c r="H236" s="2">
        <v>0</v>
      </c>
      <c r="I236" s="2">
        <v>32701481000</v>
      </c>
      <c r="J236" s="2">
        <v>74483886</v>
      </c>
      <c r="K236" s="2">
        <v>0</v>
      </c>
      <c r="L236" s="2">
        <v>74483886</v>
      </c>
      <c r="M236" s="2">
        <v>61403293.600000001</v>
      </c>
      <c r="N236" s="2">
        <v>0</v>
      </c>
      <c r="O236" s="2">
        <v>61403293.600000001</v>
      </c>
      <c r="P236" s="15">
        <v>0.1</v>
      </c>
      <c r="Q236" s="2">
        <v>0</v>
      </c>
      <c r="R236" s="13">
        <v>0.2</v>
      </c>
      <c r="S236" s="15">
        <v>0</v>
      </c>
      <c r="T236" s="2">
        <v>12280658.720000001</v>
      </c>
      <c r="U236" s="2">
        <v>4000000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16280658.720000001</v>
      </c>
      <c r="AD236" t="s">
        <v>37</v>
      </c>
    </row>
    <row r="237" spans="1:30" hidden="1" x14ac:dyDescent="0.25">
      <c r="A237" s="20">
        <v>1296</v>
      </c>
      <c r="B237" t="s">
        <v>155</v>
      </c>
      <c r="C237" t="s">
        <v>284</v>
      </c>
      <c r="D237" t="s">
        <v>9</v>
      </c>
      <c r="E237" t="s">
        <v>10</v>
      </c>
      <c r="F237" t="s">
        <v>318</v>
      </c>
      <c r="G237" s="2">
        <v>41054540000</v>
      </c>
      <c r="H237" s="2">
        <v>0</v>
      </c>
      <c r="I237" s="2">
        <v>41054540000</v>
      </c>
      <c r="J237" s="2">
        <v>85390711</v>
      </c>
      <c r="K237" s="2">
        <v>0</v>
      </c>
      <c r="L237" s="2">
        <v>85390711</v>
      </c>
      <c r="M237" s="2">
        <v>68968895</v>
      </c>
      <c r="N237" s="2">
        <v>0</v>
      </c>
      <c r="O237" s="2">
        <v>68968895</v>
      </c>
      <c r="P237" s="15">
        <v>0.1</v>
      </c>
      <c r="Q237" s="2">
        <v>0</v>
      </c>
      <c r="R237" s="13">
        <v>0.3</v>
      </c>
      <c r="S237" s="15">
        <v>0</v>
      </c>
      <c r="T237" s="2">
        <v>20690668.5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20690668.5</v>
      </c>
      <c r="AD237" t="s">
        <v>67</v>
      </c>
    </row>
    <row r="238" spans="1:30" hidden="1" x14ac:dyDescent="0.25">
      <c r="A238" s="20">
        <v>1298</v>
      </c>
      <c r="B238" t="s">
        <v>155</v>
      </c>
      <c r="C238" t="s">
        <v>284</v>
      </c>
      <c r="D238" t="s">
        <v>2</v>
      </c>
      <c r="E238" t="s">
        <v>4</v>
      </c>
      <c r="F238" t="s">
        <v>319</v>
      </c>
      <c r="G238" s="2">
        <v>170209535000</v>
      </c>
      <c r="H238" s="2">
        <v>0</v>
      </c>
      <c r="I238" s="2">
        <v>170209535000</v>
      </c>
      <c r="J238" s="2">
        <v>269470844</v>
      </c>
      <c r="K238" s="2">
        <v>0</v>
      </c>
      <c r="L238" s="2">
        <v>269470844</v>
      </c>
      <c r="M238" s="2">
        <v>201387030</v>
      </c>
      <c r="N238" s="2">
        <v>0</v>
      </c>
      <c r="O238" s="2">
        <v>201387030</v>
      </c>
      <c r="P238" s="15">
        <v>0.1</v>
      </c>
      <c r="Q238" s="2">
        <v>0</v>
      </c>
      <c r="R238" s="13">
        <v>0.3</v>
      </c>
      <c r="S238" s="15">
        <v>0.4</v>
      </c>
      <c r="T238" s="2">
        <v>65554812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65554812</v>
      </c>
      <c r="AD238" t="s">
        <v>228</v>
      </c>
    </row>
    <row r="239" spans="1:30" hidden="1" x14ac:dyDescent="0.25">
      <c r="A239" s="20">
        <v>1299</v>
      </c>
      <c r="B239" t="s">
        <v>155</v>
      </c>
      <c r="C239" t="s">
        <v>285</v>
      </c>
      <c r="D239" t="s">
        <v>2</v>
      </c>
      <c r="E239" t="s">
        <v>325</v>
      </c>
      <c r="F239" t="s">
        <v>320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15">
        <v>0</v>
      </c>
      <c r="Q239" s="2">
        <v>0</v>
      </c>
      <c r="R239" s="13">
        <v>0</v>
      </c>
      <c r="S239" s="15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0</v>
      </c>
      <c r="AD239" t="s">
        <v>102</v>
      </c>
    </row>
    <row r="240" spans="1:30" hidden="1" x14ac:dyDescent="0.25">
      <c r="A240" s="20">
        <v>1300</v>
      </c>
      <c r="B240" t="s">
        <v>155</v>
      </c>
      <c r="C240" t="s">
        <v>284</v>
      </c>
      <c r="D240" t="s">
        <v>2</v>
      </c>
      <c r="E240" t="s">
        <v>325</v>
      </c>
      <c r="F240" t="s">
        <v>321</v>
      </c>
      <c r="G240" s="2">
        <v>5717610000</v>
      </c>
      <c r="H240" s="2">
        <v>0</v>
      </c>
      <c r="I240" s="2">
        <v>5717610000</v>
      </c>
      <c r="J240" s="2">
        <v>15654527</v>
      </c>
      <c r="K240" s="2">
        <v>0</v>
      </c>
      <c r="L240" s="2">
        <v>15654527</v>
      </c>
      <c r="M240" s="2">
        <v>13367483</v>
      </c>
      <c r="N240" s="2">
        <v>0</v>
      </c>
      <c r="O240" s="2">
        <v>13367483</v>
      </c>
      <c r="P240" s="15">
        <v>0.1</v>
      </c>
      <c r="Q240" s="2">
        <v>0</v>
      </c>
      <c r="R240" s="13">
        <v>0.3</v>
      </c>
      <c r="S240" s="15">
        <v>0</v>
      </c>
      <c r="T240" s="2">
        <v>4010244.9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4010244.9</v>
      </c>
      <c r="AD240" t="s">
        <v>46</v>
      </c>
    </row>
    <row r="241" spans="1:30" hidden="1" x14ac:dyDescent="0.25">
      <c r="A241" s="20">
        <v>1301</v>
      </c>
      <c r="B241" t="s">
        <v>155</v>
      </c>
      <c r="C241" t="s">
        <v>284</v>
      </c>
      <c r="D241" t="s">
        <v>2</v>
      </c>
      <c r="E241" t="s">
        <v>8</v>
      </c>
      <c r="F241" t="s">
        <v>322</v>
      </c>
      <c r="G241" s="2">
        <v>4244951700</v>
      </c>
      <c r="H241" s="2">
        <v>0</v>
      </c>
      <c r="I241" s="2">
        <v>4244951700</v>
      </c>
      <c r="J241" s="2">
        <v>11419569</v>
      </c>
      <c r="K241" s="2">
        <v>0</v>
      </c>
      <c r="L241" s="2">
        <v>11419569</v>
      </c>
      <c r="M241" s="2">
        <v>9721588.3200000003</v>
      </c>
      <c r="N241" s="2">
        <v>0</v>
      </c>
      <c r="O241" s="2">
        <v>9721588.3200000003</v>
      </c>
      <c r="P241" s="15">
        <v>0.1</v>
      </c>
      <c r="Q241" s="2">
        <v>0</v>
      </c>
      <c r="R241" s="13">
        <v>0.3</v>
      </c>
      <c r="S241" s="15">
        <v>0</v>
      </c>
      <c r="T241" s="2">
        <v>2916476.4959999998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2916476.4959999998</v>
      </c>
      <c r="AD241" t="s">
        <v>110</v>
      </c>
    </row>
    <row r="242" spans="1:30" hidden="1" x14ac:dyDescent="0.25">
      <c r="A242" s="20">
        <v>1302</v>
      </c>
      <c r="B242" t="s">
        <v>155</v>
      </c>
      <c r="C242" t="s">
        <v>284</v>
      </c>
      <c r="D242" t="s">
        <v>2</v>
      </c>
      <c r="E242" t="s">
        <v>326</v>
      </c>
      <c r="F242" t="s">
        <v>323</v>
      </c>
      <c r="G242" s="2">
        <v>56000</v>
      </c>
      <c r="H242" s="2">
        <v>0</v>
      </c>
      <c r="I242" s="2">
        <v>56000</v>
      </c>
      <c r="J242" s="2">
        <v>196</v>
      </c>
      <c r="K242" s="2">
        <v>0</v>
      </c>
      <c r="L242" s="2">
        <v>196</v>
      </c>
      <c r="M242" s="2">
        <v>173.6</v>
      </c>
      <c r="N242" s="2">
        <v>0</v>
      </c>
      <c r="O242" s="2">
        <v>173.6</v>
      </c>
      <c r="P242" s="15">
        <v>0.1</v>
      </c>
      <c r="Q242" s="2">
        <v>0</v>
      </c>
      <c r="R242" s="13">
        <v>0.3</v>
      </c>
      <c r="S242" s="15">
        <v>0</v>
      </c>
      <c r="T242" s="2">
        <v>52.08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52.08</v>
      </c>
      <c r="AD242" t="s">
        <v>94</v>
      </c>
    </row>
    <row r="243" spans="1:30" hidden="1" x14ac:dyDescent="0.25">
      <c r="A243" s="20">
        <v>1303</v>
      </c>
      <c r="B243" t="s">
        <v>155</v>
      </c>
      <c r="C243" t="s">
        <v>284</v>
      </c>
      <c r="D243" t="s">
        <v>2</v>
      </c>
      <c r="E243" t="s">
        <v>8</v>
      </c>
      <c r="F243" t="s">
        <v>324</v>
      </c>
      <c r="G243" s="2">
        <v>25499618400</v>
      </c>
      <c r="H243" s="2">
        <v>0</v>
      </c>
      <c r="I243" s="2">
        <v>25499618400</v>
      </c>
      <c r="J243" s="2">
        <v>50828179</v>
      </c>
      <c r="K243" s="2">
        <v>0</v>
      </c>
      <c r="L243" s="2">
        <v>50828179</v>
      </c>
      <c r="M243" s="2">
        <v>40628331.640000001</v>
      </c>
      <c r="N243" s="2">
        <v>0</v>
      </c>
      <c r="O243" s="2">
        <v>40628331.640000001</v>
      </c>
      <c r="P243" s="15">
        <v>0.1</v>
      </c>
      <c r="Q243" s="2">
        <v>0</v>
      </c>
      <c r="R243" s="13">
        <v>0.3</v>
      </c>
      <c r="S243" s="15">
        <v>0</v>
      </c>
      <c r="T243" s="2">
        <v>12188499.492000001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12188499.492000001</v>
      </c>
      <c r="AD243" t="s">
        <v>49</v>
      </c>
    </row>
    <row r="244" spans="1:30" hidden="1" x14ac:dyDescent="0.25">
      <c r="A244" s="20">
        <v>1305</v>
      </c>
      <c r="B244" t="s">
        <v>155</v>
      </c>
      <c r="C244" t="s">
        <v>284</v>
      </c>
      <c r="D244" t="s">
        <v>2</v>
      </c>
      <c r="E244" t="s">
        <v>326</v>
      </c>
      <c r="F244" t="s">
        <v>327</v>
      </c>
      <c r="G244" s="2">
        <v>20526494000</v>
      </c>
      <c r="H244" s="2">
        <v>4811727000</v>
      </c>
      <c r="I244" s="2">
        <v>15714767000</v>
      </c>
      <c r="J244" s="2">
        <v>41202996</v>
      </c>
      <c r="K244" s="2">
        <v>7217591</v>
      </c>
      <c r="L244" s="2">
        <v>33985405</v>
      </c>
      <c r="M244" s="2">
        <v>32992398.399999999</v>
      </c>
      <c r="N244" s="2">
        <v>5292900.2</v>
      </c>
      <c r="O244" s="2">
        <v>27699498.199999999</v>
      </c>
      <c r="P244" s="15">
        <v>0.1</v>
      </c>
      <c r="Q244" s="2">
        <v>529290.02</v>
      </c>
      <c r="R244" s="13">
        <v>0.3</v>
      </c>
      <c r="S244" s="15">
        <v>0</v>
      </c>
      <c r="T244" s="2">
        <v>8309849.46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8839139.4800000004</v>
      </c>
      <c r="AD244" t="s">
        <v>174</v>
      </c>
    </row>
    <row r="245" spans="1:30" hidden="1" x14ac:dyDescent="0.25">
      <c r="A245" s="20">
        <v>1306</v>
      </c>
      <c r="B245" t="s">
        <v>155</v>
      </c>
      <c r="C245" t="s">
        <v>284</v>
      </c>
      <c r="D245" t="s">
        <v>2</v>
      </c>
      <c r="E245" t="s">
        <v>326</v>
      </c>
      <c r="F245" t="s">
        <v>328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15">
        <v>0.1</v>
      </c>
      <c r="Q245" s="2">
        <v>0</v>
      </c>
      <c r="R245" s="13">
        <v>0.3</v>
      </c>
      <c r="S245" s="15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0</v>
      </c>
      <c r="AD245" t="s">
        <v>94</v>
      </c>
    </row>
    <row r="246" spans="1:30" hidden="1" x14ac:dyDescent="0.25">
      <c r="A246" s="20">
        <v>1307</v>
      </c>
      <c r="B246" t="s">
        <v>155</v>
      </c>
      <c r="C246" t="s">
        <v>284</v>
      </c>
      <c r="D246" t="s">
        <v>2</v>
      </c>
      <c r="E246" t="s">
        <v>325</v>
      </c>
      <c r="F246" t="s">
        <v>329</v>
      </c>
      <c r="G246" s="2">
        <v>16793257000</v>
      </c>
      <c r="H246" s="2">
        <v>484560000</v>
      </c>
      <c r="I246" s="2">
        <v>16308697000</v>
      </c>
      <c r="J246" s="2">
        <v>39000598</v>
      </c>
      <c r="K246" s="2">
        <v>1211400</v>
      </c>
      <c r="L246" s="2">
        <v>37789198</v>
      </c>
      <c r="M246" s="2">
        <v>32283295.199999999</v>
      </c>
      <c r="N246" s="2">
        <v>1017576</v>
      </c>
      <c r="O246" s="2">
        <v>31265719.199999999</v>
      </c>
      <c r="P246" s="15">
        <v>0.1</v>
      </c>
      <c r="Q246" s="2">
        <v>101757.6</v>
      </c>
      <c r="R246" s="13">
        <v>0.3</v>
      </c>
      <c r="S246" s="15">
        <v>0</v>
      </c>
      <c r="T246" s="2">
        <v>9379715.7599999998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9481473.3599999994</v>
      </c>
      <c r="AD246" t="s">
        <v>48</v>
      </c>
    </row>
    <row r="247" spans="1:30" hidden="1" x14ac:dyDescent="0.25">
      <c r="A247" s="20">
        <v>1309</v>
      </c>
      <c r="B247" t="s">
        <v>155</v>
      </c>
      <c r="C247" t="s">
        <v>284</v>
      </c>
      <c r="D247" t="s">
        <v>2</v>
      </c>
      <c r="E247" t="s">
        <v>325</v>
      </c>
      <c r="F247" t="s">
        <v>330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15">
        <v>0.1</v>
      </c>
      <c r="Q247" s="2">
        <v>0</v>
      </c>
      <c r="R247" s="13">
        <v>0.3</v>
      </c>
      <c r="S247" s="15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0</v>
      </c>
      <c r="AD247" t="s">
        <v>102</v>
      </c>
    </row>
    <row r="248" spans="1:30" hidden="1" x14ac:dyDescent="0.25">
      <c r="A248" s="20">
        <v>1311</v>
      </c>
      <c r="B248" t="s">
        <v>155</v>
      </c>
      <c r="C248" t="s">
        <v>285</v>
      </c>
      <c r="D248" t="s">
        <v>2</v>
      </c>
      <c r="E248" t="s">
        <v>325</v>
      </c>
      <c r="F248" t="s">
        <v>331</v>
      </c>
      <c r="G248" s="2">
        <v>13951640000</v>
      </c>
      <c r="H248" s="2">
        <v>0</v>
      </c>
      <c r="I248" s="2">
        <v>13951640000</v>
      </c>
      <c r="J248" s="2">
        <v>41990798</v>
      </c>
      <c r="K248" s="2">
        <v>0</v>
      </c>
      <c r="L248" s="2">
        <v>41990798</v>
      </c>
      <c r="M248" s="2">
        <v>36410142</v>
      </c>
      <c r="N248" s="2">
        <v>0</v>
      </c>
      <c r="O248" s="2">
        <v>36410142</v>
      </c>
      <c r="P248" s="15">
        <v>0.1</v>
      </c>
      <c r="Q248" s="2">
        <v>0</v>
      </c>
      <c r="R248" s="13">
        <v>0.15</v>
      </c>
      <c r="S248" s="15">
        <v>0</v>
      </c>
      <c r="T248" s="2">
        <v>5461521.2999999998</v>
      </c>
      <c r="U248" s="2">
        <v>3000000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8461521.3000000007</v>
      </c>
      <c r="AD248" t="s">
        <v>102</v>
      </c>
    </row>
    <row r="249" spans="1:30" hidden="1" x14ac:dyDescent="0.25">
      <c r="A249" s="20">
        <v>1312</v>
      </c>
      <c r="B249" t="s">
        <v>155</v>
      </c>
      <c r="C249" t="s">
        <v>284</v>
      </c>
      <c r="D249" t="s">
        <v>2</v>
      </c>
      <c r="E249" t="s">
        <v>326</v>
      </c>
      <c r="F249" t="s">
        <v>332</v>
      </c>
      <c r="G249" s="2">
        <v>20843000</v>
      </c>
      <c r="H249" s="2">
        <v>0</v>
      </c>
      <c r="I249" s="2">
        <v>20843000</v>
      </c>
      <c r="J249" s="2">
        <v>72951</v>
      </c>
      <c r="K249" s="2">
        <v>0</v>
      </c>
      <c r="L249" s="2">
        <v>72951</v>
      </c>
      <c r="M249" s="2">
        <v>64613.8</v>
      </c>
      <c r="N249" s="2">
        <v>0</v>
      </c>
      <c r="O249" s="2">
        <v>64613.8</v>
      </c>
      <c r="P249" s="15">
        <v>0.1</v>
      </c>
      <c r="Q249" s="2">
        <v>0</v>
      </c>
      <c r="R249" s="13">
        <v>0.3</v>
      </c>
      <c r="S249" s="15">
        <v>0</v>
      </c>
      <c r="T249" s="2">
        <v>19384.14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19384.14</v>
      </c>
      <c r="AD249" t="s">
        <v>174</v>
      </c>
    </row>
    <row r="250" spans="1:30" hidden="1" x14ac:dyDescent="0.25">
      <c r="A250" s="20">
        <v>1315</v>
      </c>
      <c r="B250" t="s">
        <v>155</v>
      </c>
      <c r="C250" t="s">
        <v>284</v>
      </c>
      <c r="D250" t="s">
        <v>9</v>
      </c>
      <c r="E250" t="s">
        <v>28</v>
      </c>
      <c r="F250" t="s">
        <v>333</v>
      </c>
      <c r="G250" s="2">
        <v>80046378000</v>
      </c>
      <c r="H250" s="2">
        <v>0</v>
      </c>
      <c r="I250" s="2">
        <v>80046378000</v>
      </c>
      <c r="J250" s="2">
        <v>147754870</v>
      </c>
      <c r="K250" s="2">
        <v>0</v>
      </c>
      <c r="L250" s="2">
        <v>147754870</v>
      </c>
      <c r="M250" s="2">
        <v>115736318.8</v>
      </c>
      <c r="N250" s="2">
        <v>0</v>
      </c>
      <c r="O250" s="2">
        <v>115736318.8</v>
      </c>
      <c r="P250" s="15">
        <v>0.1</v>
      </c>
      <c r="Q250" s="2">
        <v>0</v>
      </c>
      <c r="R250" s="13">
        <v>0.3</v>
      </c>
      <c r="S250" s="15">
        <v>0</v>
      </c>
      <c r="T250" s="2">
        <v>34720895.640000001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34720895.640000001</v>
      </c>
      <c r="AD250" t="s">
        <v>82</v>
      </c>
    </row>
    <row r="251" spans="1:30" hidden="1" x14ac:dyDescent="0.25">
      <c r="A251" s="20">
        <v>1318</v>
      </c>
      <c r="B251" t="s">
        <v>155</v>
      </c>
      <c r="C251" t="s">
        <v>284</v>
      </c>
      <c r="D251" t="s">
        <v>2</v>
      </c>
      <c r="E251" t="s">
        <v>210</v>
      </c>
      <c r="F251" t="s">
        <v>334</v>
      </c>
      <c r="G251" s="2">
        <v>51898196000</v>
      </c>
      <c r="H251" s="2">
        <v>0</v>
      </c>
      <c r="I251" s="2">
        <v>51898196000</v>
      </c>
      <c r="J251" s="2">
        <v>88694561</v>
      </c>
      <c r="K251" s="2">
        <v>0</v>
      </c>
      <c r="L251" s="2">
        <v>88694561</v>
      </c>
      <c r="M251" s="2">
        <v>67935282.599999994</v>
      </c>
      <c r="N251" s="2">
        <v>0</v>
      </c>
      <c r="O251" s="2">
        <v>67935282.599999994</v>
      </c>
      <c r="P251" s="15">
        <v>0.1</v>
      </c>
      <c r="Q251" s="2">
        <v>0</v>
      </c>
      <c r="R251" s="13">
        <v>0.3</v>
      </c>
      <c r="S251" s="15">
        <v>0</v>
      </c>
      <c r="T251" s="2">
        <v>20380584.780000001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8">
        <v>0</v>
      </c>
      <c r="AC251" s="4">
        <v>20380584.780000001</v>
      </c>
      <c r="AD251" t="s">
        <v>257</v>
      </c>
    </row>
    <row r="252" spans="1:30" hidden="1" x14ac:dyDescent="0.25">
      <c r="A252" s="20">
        <v>1322</v>
      </c>
      <c r="B252" t="s">
        <v>155</v>
      </c>
      <c r="C252" t="s">
        <v>284</v>
      </c>
      <c r="D252" t="s">
        <v>9</v>
      </c>
      <c r="E252" t="s">
        <v>28</v>
      </c>
      <c r="F252" t="s">
        <v>335</v>
      </c>
      <c r="G252" s="2">
        <v>11211184000</v>
      </c>
      <c r="H252" s="2">
        <v>0</v>
      </c>
      <c r="I252" s="2">
        <v>11211184000</v>
      </c>
      <c r="J252" s="2">
        <v>32572344</v>
      </c>
      <c r="K252" s="2">
        <v>0</v>
      </c>
      <c r="L252" s="2">
        <v>32572344</v>
      </c>
      <c r="M252" s="2">
        <v>28087870.399999999</v>
      </c>
      <c r="N252" s="2">
        <v>0</v>
      </c>
      <c r="O252" s="2">
        <v>28087870.399999999</v>
      </c>
      <c r="P252" s="15">
        <v>0.1</v>
      </c>
      <c r="Q252" s="2">
        <v>0</v>
      </c>
      <c r="R252" s="13">
        <v>0.3</v>
      </c>
      <c r="S252" s="15">
        <v>0</v>
      </c>
      <c r="T252" s="2">
        <v>8426361.1199999992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8">
        <v>0</v>
      </c>
      <c r="AC252" s="4">
        <v>8426361.1199999992</v>
      </c>
      <c r="AD252" t="s">
        <v>34</v>
      </c>
    </row>
    <row r="253" spans="1:30" hidden="1" x14ac:dyDescent="0.25">
      <c r="A253" s="20">
        <v>1324</v>
      </c>
      <c r="B253" t="s">
        <v>155</v>
      </c>
      <c r="C253" t="s">
        <v>285</v>
      </c>
      <c r="D253" t="s">
        <v>9</v>
      </c>
      <c r="E253" t="s">
        <v>10</v>
      </c>
      <c r="F253" t="s">
        <v>336</v>
      </c>
      <c r="G253" s="2">
        <v>10206160000</v>
      </c>
      <c r="H253" s="2">
        <v>0</v>
      </c>
      <c r="I253" s="2">
        <v>10206160000</v>
      </c>
      <c r="J253" s="2">
        <v>20371271</v>
      </c>
      <c r="K253" s="2">
        <v>0</v>
      </c>
      <c r="L253" s="2">
        <v>20371271</v>
      </c>
      <c r="M253" s="2">
        <v>16288807</v>
      </c>
      <c r="N253" s="2">
        <v>0</v>
      </c>
      <c r="O253" s="2">
        <v>16288807</v>
      </c>
      <c r="P253" s="15">
        <v>0.1</v>
      </c>
      <c r="Q253" s="2">
        <v>0</v>
      </c>
      <c r="R253" s="13">
        <v>0.1</v>
      </c>
      <c r="S253" s="15">
        <v>0</v>
      </c>
      <c r="T253" s="2">
        <v>1628880.7</v>
      </c>
      <c r="U253" s="2">
        <v>1000000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2628880.7000000002</v>
      </c>
      <c r="AD253" t="s">
        <v>199</v>
      </c>
    </row>
    <row r="254" spans="1:30" hidden="1" x14ac:dyDescent="0.25">
      <c r="A254" s="20">
        <v>1325</v>
      </c>
      <c r="B254" t="s">
        <v>155</v>
      </c>
      <c r="C254" t="s">
        <v>285</v>
      </c>
      <c r="D254" t="s">
        <v>2</v>
      </c>
      <c r="E254" t="s">
        <v>8</v>
      </c>
      <c r="F254" t="s">
        <v>337</v>
      </c>
      <c r="G254" s="2">
        <v>5940430000</v>
      </c>
      <c r="H254" s="2">
        <v>0</v>
      </c>
      <c r="I254" s="2">
        <v>5940430000</v>
      </c>
      <c r="J254" s="2">
        <v>15693054</v>
      </c>
      <c r="K254" s="2">
        <v>0</v>
      </c>
      <c r="L254" s="2">
        <v>15693054</v>
      </c>
      <c r="M254" s="2">
        <v>13316882</v>
      </c>
      <c r="N254" s="2">
        <v>0</v>
      </c>
      <c r="O254" s="2">
        <v>13316882</v>
      </c>
      <c r="P254" s="15">
        <v>0</v>
      </c>
      <c r="Q254" s="2">
        <v>0</v>
      </c>
      <c r="R254" s="13">
        <v>0</v>
      </c>
      <c r="S254" s="15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0</v>
      </c>
      <c r="AD254" t="s">
        <v>44</v>
      </c>
    </row>
    <row r="255" spans="1:30" hidden="1" x14ac:dyDescent="0.25">
      <c r="A255" s="20">
        <v>1326</v>
      </c>
      <c r="B255" t="s">
        <v>155</v>
      </c>
      <c r="C255" t="s">
        <v>284</v>
      </c>
      <c r="D255" t="s">
        <v>2</v>
      </c>
      <c r="E255" t="s">
        <v>326</v>
      </c>
      <c r="F255" t="s">
        <v>338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15">
        <v>0.1</v>
      </c>
      <c r="Q255" s="2">
        <v>0</v>
      </c>
      <c r="R255" s="13">
        <v>0.3</v>
      </c>
      <c r="S255" s="15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0</v>
      </c>
      <c r="AD255" t="s">
        <v>174</v>
      </c>
    </row>
    <row r="256" spans="1:30" hidden="1" x14ac:dyDescent="0.25">
      <c r="A256" s="20">
        <v>1327</v>
      </c>
      <c r="B256" t="s">
        <v>155</v>
      </c>
      <c r="C256" t="s">
        <v>284</v>
      </c>
      <c r="D256" t="s">
        <v>2</v>
      </c>
      <c r="E256" t="s">
        <v>326</v>
      </c>
      <c r="F256" t="s">
        <v>339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15">
        <v>0.1</v>
      </c>
      <c r="Q256" s="2">
        <v>0</v>
      </c>
      <c r="R256" s="13">
        <v>0.3</v>
      </c>
      <c r="S256" s="15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0</v>
      </c>
      <c r="AD256" t="s">
        <v>174</v>
      </c>
    </row>
    <row r="257" spans="1:30" hidden="1" x14ac:dyDescent="0.25">
      <c r="A257" s="20">
        <v>1328</v>
      </c>
      <c r="B257" t="s">
        <v>155</v>
      </c>
      <c r="C257" t="s">
        <v>284</v>
      </c>
      <c r="D257" t="s">
        <v>2</v>
      </c>
      <c r="E257" t="s">
        <v>210</v>
      </c>
      <c r="F257" t="s">
        <v>340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15">
        <v>0.1</v>
      </c>
      <c r="Q257" s="2">
        <v>0</v>
      </c>
      <c r="R257" s="13">
        <v>0.3</v>
      </c>
      <c r="S257" s="15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0</v>
      </c>
      <c r="AD257" t="s">
        <v>193</v>
      </c>
    </row>
    <row r="258" spans="1:30" hidden="1" x14ac:dyDescent="0.25">
      <c r="A258" s="20">
        <v>1330</v>
      </c>
      <c r="B258" t="s">
        <v>155</v>
      </c>
      <c r="C258" t="s">
        <v>284</v>
      </c>
      <c r="D258" t="s">
        <v>2</v>
      </c>
      <c r="E258" t="s">
        <v>326</v>
      </c>
      <c r="F258" t="s">
        <v>341</v>
      </c>
      <c r="G258" s="2">
        <v>18446335000</v>
      </c>
      <c r="H258" s="2">
        <v>2286880000</v>
      </c>
      <c r="I258" s="2">
        <v>16159455000</v>
      </c>
      <c r="J258" s="2">
        <v>46616253</v>
      </c>
      <c r="K258" s="2">
        <v>5949031</v>
      </c>
      <c r="L258" s="2">
        <v>40667222</v>
      </c>
      <c r="M258" s="2">
        <v>39237719</v>
      </c>
      <c r="N258" s="2">
        <v>5034279</v>
      </c>
      <c r="O258" s="2">
        <v>34203440</v>
      </c>
      <c r="P258" s="15">
        <v>0.1</v>
      </c>
      <c r="Q258" s="2">
        <v>503427.9</v>
      </c>
      <c r="R258" s="13">
        <v>0.3</v>
      </c>
      <c r="S258" s="15">
        <v>0</v>
      </c>
      <c r="T258" s="2">
        <v>10261032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10764459.9</v>
      </c>
      <c r="AD258" t="s">
        <v>174</v>
      </c>
    </row>
    <row r="259" spans="1:30" hidden="1" x14ac:dyDescent="0.25">
      <c r="A259" s="20">
        <v>1331</v>
      </c>
      <c r="B259" t="s">
        <v>155</v>
      </c>
      <c r="C259" t="s">
        <v>284</v>
      </c>
      <c r="D259" t="s">
        <v>2</v>
      </c>
      <c r="E259" t="s">
        <v>326</v>
      </c>
      <c r="F259" t="s">
        <v>342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15">
        <v>0.1</v>
      </c>
      <c r="Q259" s="2">
        <v>0</v>
      </c>
      <c r="R259" s="13">
        <v>0.3</v>
      </c>
      <c r="S259" s="15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0</v>
      </c>
      <c r="AD259" t="s">
        <v>174</v>
      </c>
    </row>
    <row r="260" spans="1:30" hidden="1" x14ac:dyDescent="0.25">
      <c r="A260" s="20">
        <v>1333</v>
      </c>
      <c r="B260" t="s">
        <v>155</v>
      </c>
      <c r="C260" t="s">
        <v>284</v>
      </c>
      <c r="D260" t="s">
        <v>9</v>
      </c>
      <c r="E260" t="s">
        <v>16</v>
      </c>
      <c r="F260" t="s">
        <v>343</v>
      </c>
      <c r="G260" s="2">
        <v>3785669000</v>
      </c>
      <c r="H260" s="2">
        <v>0</v>
      </c>
      <c r="I260" s="2">
        <v>3785669000</v>
      </c>
      <c r="J260" s="2">
        <v>9401657</v>
      </c>
      <c r="K260" s="2">
        <v>0</v>
      </c>
      <c r="L260" s="2">
        <v>9401657</v>
      </c>
      <c r="M260" s="2">
        <v>7887389.4000000004</v>
      </c>
      <c r="N260" s="2">
        <v>0</v>
      </c>
      <c r="O260" s="2">
        <v>7887389.4000000004</v>
      </c>
      <c r="P260" s="15">
        <v>0.1</v>
      </c>
      <c r="Q260" s="2">
        <v>0</v>
      </c>
      <c r="R260" s="13">
        <v>0.3</v>
      </c>
      <c r="S260" s="15">
        <v>0</v>
      </c>
      <c r="T260" s="2">
        <v>2366216.8199999998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2366216.8199999998</v>
      </c>
      <c r="AD260" t="s">
        <v>18</v>
      </c>
    </row>
    <row r="261" spans="1:30" hidden="1" x14ac:dyDescent="0.25">
      <c r="A261" s="20">
        <v>1334</v>
      </c>
      <c r="B261" t="s">
        <v>155</v>
      </c>
      <c r="C261" t="s">
        <v>284</v>
      </c>
      <c r="D261" t="s">
        <v>9</v>
      </c>
      <c r="E261" t="s">
        <v>16</v>
      </c>
      <c r="F261" t="s">
        <v>344</v>
      </c>
      <c r="G261" s="2">
        <v>18839076000</v>
      </c>
      <c r="H261" s="2">
        <v>0</v>
      </c>
      <c r="I261" s="2">
        <v>18839076000</v>
      </c>
      <c r="J261" s="2">
        <v>43571843</v>
      </c>
      <c r="K261" s="2">
        <v>0</v>
      </c>
      <c r="L261" s="2">
        <v>43571843</v>
      </c>
      <c r="M261" s="2">
        <v>36036212.600000001</v>
      </c>
      <c r="N261" s="2">
        <v>0</v>
      </c>
      <c r="O261" s="2">
        <v>36036212.600000001</v>
      </c>
      <c r="P261" s="15">
        <v>0.1</v>
      </c>
      <c r="Q261" s="2">
        <v>0</v>
      </c>
      <c r="R261" s="13">
        <v>0.3</v>
      </c>
      <c r="S261" s="15">
        <v>0</v>
      </c>
      <c r="T261" s="2">
        <v>10810863.779999999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10810863.779999999</v>
      </c>
      <c r="AD261" t="s">
        <v>18</v>
      </c>
    </row>
    <row r="262" spans="1:30" hidden="1" x14ac:dyDescent="0.25">
      <c r="A262" s="20">
        <v>1336</v>
      </c>
      <c r="B262" t="s">
        <v>155</v>
      </c>
      <c r="C262" t="s">
        <v>284</v>
      </c>
      <c r="D262" t="s">
        <v>2</v>
      </c>
      <c r="E262" t="s">
        <v>8</v>
      </c>
      <c r="F262" t="s">
        <v>345</v>
      </c>
      <c r="G262" s="2">
        <v>4545278000</v>
      </c>
      <c r="H262" s="2">
        <v>895693000</v>
      </c>
      <c r="I262" s="2">
        <v>3649585000</v>
      </c>
      <c r="J262" s="2">
        <v>14397230</v>
      </c>
      <c r="K262" s="2">
        <v>2897151</v>
      </c>
      <c r="L262" s="2">
        <v>11500079</v>
      </c>
      <c r="M262" s="2">
        <v>12579118.800000001</v>
      </c>
      <c r="N262" s="2">
        <v>2538873.7999999998</v>
      </c>
      <c r="O262" s="2">
        <v>10040245</v>
      </c>
      <c r="P262" s="15">
        <v>0.1</v>
      </c>
      <c r="Q262" s="2">
        <v>253887.38</v>
      </c>
      <c r="R262" s="13">
        <v>0.3</v>
      </c>
      <c r="S262" s="15">
        <v>0</v>
      </c>
      <c r="T262" s="2">
        <v>3012073.5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3265960.88</v>
      </c>
      <c r="AD262" t="s">
        <v>110</v>
      </c>
    </row>
    <row r="263" spans="1:30" hidden="1" x14ac:dyDescent="0.25">
      <c r="A263" s="20">
        <v>1337</v>
      </c>
      <c r="B263" t="s">
        <v>155</v>
      </c>
      <c r="C263" t="s">
        <v>284</v>
      </c>
      <c r="D263" t="s">
        <v>2</v>
      </c>
      <c r="E263" t="s">
        <v>8</v>
      </c>
      <c r="F263" t="s">
        <v>346</v>
      </c>
      <c r="G263" s="2">
        <v>24093246400</v>
      </c>
      <c r="H263" s="2">
        <v>19600000</v>
      </c>
      <c r="I263" s="2">
        <v>24073646400</v>
      </c>
      <c r="J263" s="2">
        <v>48162369</v>
      </c>
      <c r="K263" s="2">
        <v>68600</v>
      </c>
      <c r="L263" s="2">
        <v>48093769</v>
      </c>
      <c r="M263" s="2">
        <v>38525070.439999998</v>
      </c>
      <c r="N263" s="2">
        <v>60760</v>
      </c>
      <c r="O263" s="2">
        <v>38464310.439999998</v>
      </c>
      <c r="P263" s="15">
        <v>0.1</v>
      </c>
      <c r="Q263" s="2">
        <v>6076</v>
      </c>
      <c r="R263" s="13">
        <v>0.3</v>
      </c>
      <c r="S263" s="15">
        <v>0</v>
      </c>
      <c r="T263" s="2">
        <v>11539293.131999999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11545369.131999999</v>
      </c>
      <c r="AD263" t="s">
        <v>110</v>
      </c>
    </row>
    <row r="264" spans="1:30" hidden="1" x14ac:dyDescent="0.25">
      <c r="A264" s="20">
        <v>1338</v>
      </c>
      <c r="B264" t="s">
        <v>155</v>
      </c>
      <c r="C264" t="s">
        <v>284</v>
      </c>
      <c r="D264" t="s">
        <v>9</v>
      </c>
      <c r="E264" t="s">
        <v>16</v>
      </c>
      <c r="F264" t="s">
        <v>347</v>
      </c>
      <c r="G264" s="2">
        <v>6225865000</v>
      </c>
      <c r="H264" s="2">
        <v>0</v>
      </c>
      <c r="I264" s="2">
        <v>6225865000</v>
      </c>
      <c r="J264" s="2">
        <v>18568704</v>
      </c>
      <c r="K264" s="2">
        <v>0</v>
      </c>
      <c r="L264" s="2">
        <v>18568704</v>
      </c>
      <c r="M264" s="2">
        <v>16078358</v>
      </c>
      <c r="N264" s="2">
        <v>0</v>
      </c>
      <c r="O264" s="2">
        <v>16078358</v>
      </c>
      <c r="P264" s="15">
        <v>0.1</v>
      </c>
      <c r="Q264" s="2">
        <v>0</v>
      </c>
      <c r="R264" s="13">
        <v>0.3</v>
      </c>
      <c r="S264" s="15">
        <v>0</v>
      </c>
      <c r="T264" s="2">
        <v>4823507.4000000004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4823507.4000000004</v>
      </c>
      <c r="AD264" t="s">
        <v>25</v>
      </c>
    </row>
    <row r="265" spans="1:30" hidden="1" x14ac:dyDescent="0.25">
      <c r="A265" s="20">
        <v>1340</v>
      </c>
      <c r="B265" t="s">
        <v>155</v>
      </c>
      <c r="C265" t="s">
        <v>284</v>
      </c>
      <c r="D265" t="s">
        <v>2</v>
      </c>
      <c r="E265" t="s">
        <v>325</v>
      </c>
      <c r="F265" t="s">
        <v>348</v>
      </c>
      <c r="G265" s="2">
        <v>6927470000</v>
      </c>
      <c r="H265" s="2">
        <v>0</v>
      </c>
      <c r="I265" s="2">
        <v>6927470000</v>
      </c>
      <c r="J265" s="2">
        <v>21292103</v>
      </c>
      <c r="K265" s="2">
        <v>0</v>
      </c>
      <c r="L265" s="2">
        <v>21292103</v>
      </c>
      <c r="M265" s="2">
        <v>18521115</v>
      </c>
      <c r="N265" s="2">
        <v>0</v>
      </c>
      <c r="O265" s="2">
        <v>18521115</v>
      </c>
      <c r="P265" s="15">
        <v>0.1</v>
      </c>
      <c r="Q265" s="2">
        <v>0</v>
      </c>
      <c r="R265" s="13">
        <v>0.3</v>
      </c>
      <c r="S265" s="15">
        <v>0</v>
      </c>
      <c r="T265" s="2">
        <v>5556334.5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5556334.5</v>
      </c>
      <c r="AD265" t="s">
        <v>102</v>
      </c>
    </row>
    <row r="266" spans="1:30" hidden="1" x14ac:dyDescent="0.25">
      <c r="A266" s="20">
        <v>1341</v>
      </c>
      <c r="B266" t="s">
        <v>155</v>
      </c>
      <c r="C266" t="s">
        <v>284</v>
      </c>
      <c r="D266" t="s">
        <v>2</v>
      </c>
      <c r="E266" t="s">
        <v>8</v>
      </c>
      <c r="F266" t="s">
        <v>349</v>
      </c>
      <c r="G266" s="2">
        <v>9634548000</v>
      </c>
      <c r="H266" s="2">
        <v>2614550000</v>
      </c>
      <c r="I266" s="2">
        <v>7019998000</v>
      </c>
      <c r="J266" s="2">
        <v>27057688</v>
      </c>
      <c r="K266" s="2">
        <v>7799650</v>
      </c>
      <c r="L266" s="2">
        <v>19258038</v>
      </c>
      <c r="M266" s="2">
        <v>23203868.800000001</v>
      </c>
      <c r="N266" s="2">
        <v>6753830</v>
      </c>
      <c r="O266" s="2">
        <v>16450038.800000001</v>
      </c>
      <c r="P266" s="15">
        <v>0.1</v>
      </c>
      <c r="Q266" s="2">
        <v>675383</v>
      </c>
      <c r="R266" s="13">
        <v>0.3</v>
      </c>
      <c r="S266" s="15">
        <v>0</v>
      </c>
      <c r="T266" s="2">
        <v>4935011.6399999997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5610394.6399999997</v>
      </c>
      <c r="AD266" t="s">
        <v>40</v>
      </c>
    </row>
    <row r="267" spans="1:30" hidden="1" x14ac:dyDescent="0.25">
      <c r="A267" s="20">
        <v>1342</v>
      </c>
      <c r="B267" t="s">
        <v>155</v>
      </c>
      <c r="C267" t="s">
        <v>284</v>
      </c>
      <c r="D267" t="s">
        <v>2</v>
      </c>
      <c r="E267" t="s">
        <v>326</v>
      </c>
      <c r="F267" t="s">
        <v>350</v>
      </c>
      <c r="G267" s="2">
        <v>7480372300</v>
      </c>
      <c r="H267" s="2">
        <v>0</v>
      </c>
      <c r="I267" s="2">
        <v>7480372300</v>
      </c>
      <c r="J267" s="2">
        <v>20175589</v>
      </c>
      <c r="K267" s="2">
        <v>0</v>
      </c>
      <c r="L267" s="2">
        <v>20175589</v>
      </c>
      <c r="M267" s="2">
        <v>17183440.079999998</v>
      </c>
      <c r="N267" s="2">
        <v>0</v>
      </c>
      <c r="O267" s="2">
        <v>17183440.079999998</v>
      </c>
      <c r="P267" s="15">
        <v>0.1</v>
      </c>
      <c r="Q267" s="2">
        <v>0</v>
      </c>
      <c r="R267" s="13">
        <v>0.3</v>
      </c>
      <c r="S267" s="15">
        <v>0</v>
      </c>
      <c r="T267" s="2">
        <v>5155032.0240000002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5155032.0240000002</v>
      </c>
      <c r="AD267" t="s">
        <v>94</v>
      </c>
    </row>
    <row r="268" spans="1:30" hidden="1" x14ac:dyDescent="0.25">
      <c r="A268" s="20">
        <v>1343</v>
      </c>
      <c r="B268" t="s">
        <v>155</v>
      </c>
      <c r="C268" t="s">
        <v>284</v>
      </c>
      <c r="D268" t="s">
        <v>2</v>
      </c>
      <c r="E268" t="s">
        <v>210</v>
      </c>
      <c r="F268" t="s">
        <v>351</v>
      </c>
      <c r="G268" s="2">
        <v>536920000</v>
      </c>
      <c r="H268" s="2">
        <v>0</v>
      </c>
      <c r="I268" s="2">
        <v>536920000</v>
      </c>
      <c r="J268" s="2">
        <v>1719760</v>
      </c>
      <c r="K268" s="2">
        <v>0</v>
      </c>
      <c r="L268" s="2">
        <v>1719760</v>
      </c>
      <c r="M268" s="2">
        <v>1504992</v>
      </c>
      <c r="N268" s="2">
        <v>0</v>
      </c>
      <c r="O268" s="2">
        <v>1504992</v>
      </c>
      <c r="P268" s="15">
        <v>0.1</v>
      </c>
      <c r="Q268" s="2">
        <v>0</v>
      </c>
      <c r="R268" s="13">
        <v>0.3</v>
      </c>
      <c r="S268" s="15">
        <v>0</v>
      </c>
      <c r="T268" s="2">
        <v>451497.6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451497.6</v>
      </c>
      <c r="AD268" t="s">
        <v>257</v>
      </c>
    </row>
    <row r="269" spans="1:30" hidden="1" x14ac:dyDescent="0.25">
      <c r="A269" s="20">
        <v>1344</v>
      </c>
      <c r="B269" t="s">
        <v>155</v>
      </c>
      <c r="C269" t="s">
        <v>284</v>
      </c>
      <c r="D269" t="s">
        <v>2</v>
      </c>
      <c r="E269" t="s">
        <v>210</v>
      </c>
      <c r="F269" t="s">
        <v>352</v>
      </c>
      <c r="G269" s="2">
        <v>3130692000</v>
      </c>
      <c r="H269" s="2">
        <v>30960000</v>
      </c>
      <c r="I269" s="2">
        <v>3099732000</v>
      </c>
      <c r="J269" s="2">
        <v>10059381</v>
      </c>
      <c r="K269" s="2">
        <v>108360</v>
      </c>
      <c r="L269" s="2">
        <v>9951021</v>
      </c>
      <c r="M269" s="2">
        <v>8807104.1999999993</v>
      </c>
      <c r="N269" s="2">
        <v>95976</v>
      </c>
      <c r="O269" s="2">
        <v>8711128.1999999993</v>
      </c>
      <c r="P269" s="15">
        <v>0.1</v>
      </c>
      <c r="Q269" s="2">
        <v>9597.6</v>
      </c>
      <c r="R269" s="13">
        <v>0.3</v>
      </c>
      <c r="S269" s="15">
        <v>0</v>
      </c>
      <c r="T269" s="2">
        <v>2613338.46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2622936.06</v>
      </c>
      <c r="AD269" t="s">
        <v>193</v>
      </c>
    </row>
    <row r="270" spans="1:30" hidden="1" x14ac:dyDescent="0.25">
      <c r="A270" s="20">
        <v>1348</v>
      </c>
      <c r="B270" t="s">
        <v>155</v>
      </c>
      <c r="C270" t="s">
        <v>284</v>
      </c>
      <c r="D270" t="s">
        <v>2</v>
      </c>
      <c r="E270" t="s">
        <v>210</v>
      </c>
      <c r="F270" t="s">
        <v>353</v>
      </c>
      <c r="G270" s="2">
        <v>13107497000</v>
      </c>
      <c r="H270" s="2">
        <v>0</v>
      </c>
      <c r="I270" s="2">
        <v>13107497000</v>
      </c>
      <c r="J270" s="2">
        <v>34674423</v>
      </c>
      <c r="K270" s="2">
        <v>0</v>
      </c>
      <c r="L270" s="2">
        <v>34674423</v>
      </c>
      <c r="M270" s="2">
        <v>29431424.199999999</v>
      </c>
      <c r="N270" s="2">
        <v>0</v>
      </c>
      <c r="O270" s="2">
        <v>29431424.199999999</v>
      </c>
      <c r="P270" s="15">
        <v>0.1</v>
      </c>
      <c r="Q270" s="2">
        <v>0</v>
      </c>
      <c r="R270" s="13">
        <v>0.3</v>
      </c>
      <c r="S270" s="15">
        <v>0</v>
      </c>
      <c r="T270" s="2">
        <v>8829427.2599999998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8829427.2599999998</v>
      </c>
      <c r="AD270" t="s">
        <v>257</v>
      </c>
    </row>
    <row r="271" spans="1:30" hidden="1" x14ac:dyDescent="0.25">
      <c r="A271" s="20">
        <v>1349</v>
      </c>
      <c r="B271" t="s">
        <v>155</v>
      </c>
      <c r="C271" t="s">
        <v>284</v>
      </c>
      <c r="D271" t="s">
        <v>9</v>
      </c>
      <c r="E271" t="s">
        <v>16</v>
      </c>
      <c r="F271" t="s">
        <v>354</v>
      </c>
      <c r="G271" s="2">
        <v>4044933000</v>
      </c>
      <c r="H271" s="2">
        <v>0</v>
      </c>
      <c r="I271" s="2">
        <v>4044933000</v>
      </c>
      <c r="J271" s="2">
        <v>12092179</v>
      </c>
      <c r="K271" s="2">
        <v>0</v>
      </c>
      <c r="L271" s="2">
        <v>12092179</v>
      </c>
      <c r="M271" s="2">
        <v>10474205.800000001</v>
      </c>
      <c r="N271" s="2">
        <v>0</v>
      </c>
      <c r="O271" s="2">
        <v>10474205.800000001</v>
      </c>
      <c r="P271" s="15">
        <v>0.1</v>
      </c>
      <c r="Q271" s="2">
        <v>0</v>
      </c>
      <c r="R271" s="13">
        <v>0.3</v>
      </c>
      <c r="S271" s="15">
        <v>0</v>
      </c>
      <c r="T271" s="2">
        <v>3142261.74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3142261.74</v>
      </c>
      <c r="AD271" t="s">
        <v>33</v>
      </c>
    </row>
    <row r="272" spans="1:30" hidden="1" x14ac:dyDescent="0.25">
      <c r="A272" s="20">
        <v>1352</v>
      </c>
      <c r="B272" t="s">
        <v>155</v>
      </c>
      <c r="C272" t="s">
        <v>284</v>
      </c>
      <c r="D272" t="s">
        <v>9</v>
      </c>
      <c r="E272" t="s">
        <v>10</v>
      </c>
      <c r="F272" t="s">
        <v>355</v>
      </c>
      <c r="G272" s="2">
        <v>3747175000</v>
      </c>
      <c r="H272" s="2">
        <v>0</v>
      </c>
      <c r="I272" s="2">
        <v>3747175000</v>
      </c>
      <c r="J272" s="2">
        <v>12094637</v>
      </c>
      <c r="K272" s="2">
        <v>0</v>
      </c>
      <c r="L272" s="2">
        <v>12094637</v>
      </c>
      <c r="M272" s="2">
        <v>10595767</v>
      </c>
      <c r="N272" s="2">
        <v>0</v>
      </c>
      <c r="O272" s="2">
        <v>10595767</v>
      </c>
      <c r="P272" s="15">
        <v>0.1</v>
      </c>
      <c r="Q272" s="2">
        <v>0</v>
      </c>
      <c r="R272" s="13">
        <v>0.3</v>
      </c>
      <c r="S272" s="15">
        <v>0</v>
      </c>
      <c r="T272" s="2">
        <v>3178730.1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3178730.1</v>
      </c>
      <c r="AD272" t="s">
        <v>199</v>
      </c>
    </row>
    <row r="273" spans="1:30" hidden="1" x14ac:dyDescent="0.25">
      <c r="A273" s="20">
        <v>1355</v>
      </c>
      <c r="B273" t="s">
        <v>155</v>
      </c>
      <c r="C273" t="s">
        <v>284</v>
      </c>
      <c r="D273" t="s">
        <v>2</v>
      </c>
      <c r="E273" t="s">
        <v>326</v>
      </c>
      <c r="F273" t="s">
        <v>356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15">
        <v>0.1</v>
      </c>
      <c r="Q273" s="2">
        <v>0</v>
      </c>
      <c r="R273" s="13">
        <v>0.3</v>
      </c>
      <c r="S273" s="15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0</v>
      </c>
      <c r="AD273" t="s">
        <v>94</v>
      </c>
    </row>
    <row r="274" spans="1:30" hidden="1" x14ac:dyDescent="0.25">
      <c r="A274" s="20">
        <v>1356</v>
      </c>
      <c r="B274" t="s">
        <v>155</v>
      </c>
      <c r="C274" t="s">
        <v>284</v>
      </c>
      <c r="D274" t="s">
        <v>2</v>
      </c>
      <c r="E274" t="s">
        <v>325</v>
      </c>
      <c r="F274" t="s">
        <v>357</v>
      </c>
      <c r="G274" s="2">
        <v>6379833000</v>
      </c>
      <c r="H274" s="2">
        <v>2154960000</v>
      </c>
      <c r="I274" s="2">
        <v>4224873000</v>
      </c>
      <c r="J274" s="2">
        <v>16607204</v>
      </c>
      <c r="K274" s="2">
        <v>6029361</v>
      </c>
      <c r="L274" s="2">
        <v>10577843</v>
      </c>
      <c r="M274" s="2">
        <v>14055270.800000001</v>
      </c>
      <c r="N274" s="2">
        <v>5167377</v>
      </c>
      <c r="O274" s="2">
        <v>8887893.8000000007</v>
      </c>
      <c r="P274" s="15">
        <v>0.1</v>
      </c>
      <c r="Q274" s="2">
        <v>516737.7</v>
      </c>
      <c r="R274" s="13">
        <v>0.3</v>
      </c>
      <c r="S274" s="15">
        <v>0</v>
      </c>
      <c r="T274" s="2">
        <v>2666368.14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3183105.84</v>
      </c>
      <c r="AD274" t="s">
        <v>48</v>
      </c>
    </row>
    <row r="275" spans="1:30" hidden="1" x14ac:dyDescent="0.25">
      <c r="A275" s="20">
        <v>1359</v>
      </c>
      <c r="B275" t="s">
        <v>155</v>
      </c>
      <c r="C275" t="s">
        <v>284</v>
      </c>
      <c r="D275" t="s">
        <v>2</v>
      </c>
      <c r="E275" t="s">
        <v>8</v>
      </c>
      <c r="F275" t="s">
        <v>358</v>
      </c>
      <c r="G275" s="2">
        <v>8193330000</v>
      </c>
      <c r="H275" s="2">
        <v>0</v>
      </c>
      <c r="I275" s="2">
        <v>8193330000</v>
      </c>
      <c r="J275" s="2">
        <v>17749290</v>
      </c>
      <c r="K275" s="2">
        <v>0</v>
      </c>
      <c r="L275" s="2">
        <v>17749290</v>
      </c>
      <c r="M275" s="2">
        <v>14471958</v>
      </c>
      <c r="N275" s="2">
        <v>0</v>
      </c>
      <c r="O275" s="2">
        <v>14471958</v>
      </c>
      <c r="P275" s="15">
        <v>0.1</v>
      </c>
      <c r="Q275" s="2">
        <v>0</v>
      </c>
      <c r="R275" s="13">
        <v>0.3</v>
      </c>
      <c r="S275" s="15">
        <v>0</v>
      </c>
      <c r="T275" s="2">
        <v>4341587.4000000004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4341587.4000000004</v>
      </c>
      <c r="AD275" t="s">
        <v>110</v>
      </c>
    </row>
    <row r="276" spans="1:30" hidden="1" x14ac:dyDescent="0.25">
      <c r="A276" s="20">
        <v>1360</v>
      </c>
      <c r="B276" t="s">
        <v>155</v>
      </c>
      <c r="C276" t="s">
        <v>284</v>
      </c>
      <c r="D276" t="s">
        <v>2</v>
      </c>
      <c r="E276" t="s">
        <v>8</v>
      </c>
      <c r="F276" t="s">
        <v>359</v>
      </c>
      <c r="G276" s="2">
        <v>4462687000</v>
      </c>
      <c r="H276" s="2">
        <v>0</v>
      </c>
      <c r="I276" s="2">
        <v>4462687000</v>
      </c>
      <c r="J276" s="2">
        <v>14306523</v>
      </c>
      <c r="K276" s="2">
        <v>0</v>
      </c>
      <c r="L276" s="2">
        <v>14306523</v>
      </c>
      <c r="M276" s="2">
        <v>12521448.199999999</v>
      </c>
      <c r="N276" s="2">
        <v>0</v>
      </c>
      <c r="O276" s="2">
        <v>12521448.199999999</v>
      </c>
      <c r="P276" s="15">
        <v>0.1</v>
      </c>
      <c r="Q276" s="2">
        <v>0</v>
      </c>
      <c r="R276" s="13">
        <v>0.3</v>
      </c>
      <c r="S276" s="15">
        <v>0</v>
      </c>
      <c r="T276" s="2">
        <v>3756434.46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3756434.46</v>
      </c>
      <c r="AD276" t="s">
        <v>40</v>
      </c>
    </row>
    <row r="277" spans="1:30" hidden="1" x14ac:dyDescent="0.25">
      <c r="A277" s="20">
        <v>1364</v>
      </c>
      <c r="B277" t="s">
        <v>155</v>
      </c>
      <c r="C277" t="s">
        <v>285</v>
      </c>
      <c r="D277" t="s">
        <v>2</v>
      </c>
      <c r="E277" t="s">
        <v>8</v>
      </c>
      <c r="F277" t="s">
        <v>360</v>
      </c>
      <c r="G277" s="2">
        <v>7732067000</v>
      </c>
      <c r="H277" s="2">
        <v>1155920000</v>
      </c>
      <c r="I277" s="2">
        <v>6576147000</v>
      </c>
      <c r="J277" s="2">
        <v>17203775</v>
      </c>
      <c r="K277" s="2">
        <v>2916010</v>
      </c>
      <c r="L277" s="2">
        <v>14287765</v>
      </c>
      <c r="M277" s="2">
        <v>14110948.199999999</v>
      </c>
      <c r="N277" s="2">
        <v>2453642</v>
      </c>
      <c r="O277" s="2">
        <v>11657306.199999999</v>
      </c>
      <c r="P277" s="15">
        <v>0</v>
      </c>
      <c r="Q277" s="2">
        <v>0</v>
      </c>
      <c r="R277" s="13">
        <v>0</v>
      </c>
      <c r="S277" s="15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0</v>
      </c>
      <c r="AD277" t="s">
        <v>53</v>
      </c>
    </row>
    <row r="278" spans="1:30" hidden="1" x14ac:dyDescent="0.25">
      <c r="A278" s="20">
        <v>1367</v>
      </c>
      <c r="B278" t="s">
        <v>155</v>
      </c>
      <c r="C278" t="s">
        <v>284</v>
      </c>
      <c r="D278" t="s">
        <v>2</v>
      </c>
      <c r="E278" t="s">
        <v>8</v>
      </c>
      <c r="F278" t="s">
        <v>361</v>
      </c>
      <c r="G278" s="2">
        <v>6118398000</v>
      </c>
      <c r="H278" s="2">
        <v>239140000</v>
      </c>
      <c r="I278" s="2">
        <v>5879258000</v>
      </c>
      <c r="J278" s="2">
        <v>17006719</v>
      </c>
      <c r="K278" s="2">
        <v>836991</v>
      </c>
      <c r="L278" s="2">
        <v>16169728</v>
      </c>
      <c r="M278" s="2">
        <v>14559359.800000001</v>
      </c>
      <c r="N278" s="2">
        <v>741335</v>
      </c>
      <c r="O278" s="2">
        <v>13818024.800000001</v>
      </c>
      <c r="P278" s="15">
        <v>0.1</v>
      </c>
      <c r="Q278" s="2">
        <v>74133.5</v>
      </c>
      <c r="R278" s="13">
        <v>0.3</v>
      </c>
      <c r="S278" s="15">
        <v>0</v>
      </c>
      <c r="T278" s="2">
        <v>4145407.44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4219540.9400000004</v>
      </c>
      <c r="AD278" t="s">
        <v>40</v>
      </c>
    </row>
    <row r="279" spans="1:30" hidden="1" x14ac:dyDescent="0.25">
      <c r="A279" s="20">
        <v>1369</v>
      </c>
      <c r="B279" t="s">
        <v>155</v>
      </c>
      <c r="C279" t="s">
        <v>285</v>
      </c>
      <c r="D279" t="s">
        <v>2</v>
      </c>
      <c r="E279" t="s">
        <v>210</v>
      </c>
      <c r="F279" t="s">
        <v>362</v>
      </c>
      <c r="G279" s="2">
        <v>12075363000</v>
      </c>
      <c r="H279" s="2">
        <v>0</v>
      </c>
      <c r="I279" s="2">
        <v>12075363000</v>
      </c>
      <c r="J279" s="2">
        <v>21103648</v>
      </c>
      <c r="K279" s="2">
        <v>0</v>
      </c>
      <c r="L279" s="2">
        <v>21103648</v>
      </c>
      <c r="M279" s="2">
        <v>16273502.800000001</v>
      </c>
      <c r="N279" s="2">
        <v>0</v>
      </c>
      <c r="O279" s="2">
        <v>16273502.800000001</v>
      </c>
      <c r="P279" s="15">
        <v>0.1</v>
      </c>
      <c r="Q279" s="2">
        <v>0</v>
      </c>
      <c r="R279" s="13">
        <v>0.1</v>
      </c>
      <c r="S279" s="15">
        <v>0</v>
      </c>
      <c r="T279" s="2">
        <v>1627350.28</v>
      </c>
      <c r="U279" s="2">
        <v>1000000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2627350.2799999998</v>
      </c>
      <c r="AD279" t="s">
        <v>257</v>
      </c>
    </row>
    <row r="280" spans="1:30" hidden="1" x14ac:dyDescent="0.25">
      <c r="A280" s="20">
        <v>1370</v>
      </c>
      <c r="B280" t="s">
        <v>155</v>
      </c>
      <c r="C280" t="s">
        <v>284</v>
      </c>
      <c r="D280" t="s">
        <v>2</v>
      </c>
      <c r="E280" t="s">
        <v>325</v>
      </c>
      <c r="F280" t="s">
        <v>363</v>
      </c>
      <c r="G280" s="2">
        <v>783730600</v>
      </c>
      <c r="H280" s="2">
        <v>79098600</v>
      </c>
      <c r="I280" s="2">
        <v>704632000</v>
      </c>
      <c r="J280" s="2">
        <v>2589284</v>
      </c>
      <c r="K280" s="2">
        <v>276846</v>
      </c>
      <c r="L280" s="2">
        <v>2312438</v>
      </c>
      <c r="M280" s="2">
        <v>2275791.7599999998</v>
      </c>
      <c r="N280" s="2">
        <v>245206.56</v>
      </c>
      <c r="O280" s="2">
        <v>2030585.2</v>
      </c>
      <c r="P280" s="15">
        <v>0.1</v>
      </c>
      <c r="Q280" s="2">
        <v>24520.655999999999</v>
      </c>
      <c r="R280" s="13">
        <v>0.3</v>
      </c>
      <c r="S280" s="15">
        <v>0</v>
      </c>
      <c r="T280" s="2">
        <v>609175.56000000006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633696.21600000001</v>
      </c>
      <c r="AD280" t="s">
        <v>46</v>
      </c>
    </row>
    <row r="281" spans="1:30" hidden="1" x14ac:dyDescent="0.25">
      <c r="A281" s="20">
        <v>1371</v>
      </c>
      <c r="B281" t="s">
        <v>155</v>
      </c>
      <c r="C281" t="s">
        <v>284</v>
      </c>
      <c r="D281" t="s">
        <v>2</v>
      </c>
      <c r="E281" t="s">
        <v>4</v>
      </c>
      <c r="F281" t="s">
        <v>364</v>
      </c>
      <c r="G281" s="2">
        <v>29221759000</v>
      </c>
      <c r="H281" s="2">
        <v>2408759000</v>
      </c>
      <c r="I281" s="2">
        <v>26813000000</v>
      </c>
      <c r="J281" s="2">
        <v>81833786</v>
      </c>
      <c r="K281" s="2">
        <v>8057262</v>
      </c>
      <c r="L281" s="2">
        <v>73776524</v>
      </c>
      <c r="M281" s="2">
        <v>70145082.400000006</v>
      </c>
      <c r="N281" s="2">
        <v>7093758.4000000004</v>
      </c>
      <c r="O281" s="2">
        <v>63051324</v>
      </c>
      <c r="P281" s="15">
        <v>0.1</v>
      </c>
      <c r="Q281" s="2">
        <v>709375.84</v>
      </c>
      <c r="R281" s="13">
        <v>0.3</v>
      </c>
      <c r="S281" s="15">
        <v>0</v>
      </c>
      <c r="T281" s="2">
        <v>18915397.199999999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19624773.039999999</v>
      </c>
      <c r="AD281" t="s">
        <v>51</v>
      </c>
    </row>
    <row r="282" spans="1:30" hidden="1" x14ac:dyDescent="0.25">
      <c r="A282" s="20">
        <v>1372</v>
      </c>
      <c r="B282" t="s">
        <v>155</v>
      </c>
      <c r="C282" t="s">
        <v>284</v>
      </c>
      <c r="D282" t="s">
        <v>9</v>
      </c>
      <c r="E282" t="s">
        <v>28</v>
      </c>
      <c r="F282" t="s">
        <v>365</v>
      </c>
      <c r="G282" s="2">
        <v>5134857000</v>
      </c>
      <c r="H282" s="2">
        <v>0</v>
      </c>
      <c r="I282" s="2">
        <v>5134857000</v>
      </c>
      <c r="J282" s="2">
        <v>13818337</v>
      </c>
      <c r="K282" s="2">
        <v>0</v>
      </c>
      <c r="L282" s="2">
        <v>13818337</v>
      </c>
      <c r="M282" s="2">
        <v>11764394.199999999</v>
      </c>
      <c r="N282" s="2">
        <v>0</v>
      </c>
      <c r="O282" s="2">
        <v>11764394.199999999</v>
      </c>
      <c r="P282" s="15">
        <v>0.1</v>
      </c>
      <c r="Q282" s="2">
        <v>0</v>
      </c>
      <c r="R282" s="13">
        <v>0.3</v>
      </c>
      <c r="S282" s="15">
        <v>0</v>
      </c>
      <c r="T282" s="2">
        <v>3529318.26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3529318.26</v>
      </c>
      <c r="AD282" t="s">
        <v>29</v>
      </c>
    </row>
    <row r="283" spans="1:30" hidden="1" x14ac:dyDescent="0.25">
      <c r="A283" s="20">
        <v>1373</v>
      </c>
      <c r="B283" t="s">
        <v>155</v>
      </c>
      <c r="C283" t="s">
        <v>284</v>
      </c>
      <c r="D283" t="s">
        <v>2</v>
      </c>
      <c r="E283" t="s">
        <v>8</v>
      </c>
      <c r="F283" t="s">
        <v>366</v>
      </c>
      <c r="G283" s="2">
        <v>2646241000</v>
      </c>
      <c r="H283" s="2">
        <v>0</v>
      </c>
      <c r="I283" s="2">
        <v>2646241000</v>
      </c>
      <c r="J283" s="2">
        <v>7723616</v>
      </c>
      <c r="K283" s="2">
        <v>0</v>
      </c>
      <c r="L283" s="2">
        <v>7723616</v>
      </c>
      <c r="M283" s="2">
        <v>6665119.5999999996</v>
      </c>
      <c r="N283" s="2">
        <v>0</v>
      </c>
      <c r="O283" s="2">
        <v>6665119.5999999996</v>
      </c>
      <c r="P283" s="15">
        <v>0.1</v>
      </c>
      <c r="Q283" s="2">
        <v>0</v>
      </c>
      <c r="R283" s="13">
        <v>0.3</v>
      </c>
      <c r="S283" s="15">
        <v>0</v>
      </c>
      <c r="T283" s="2">
        <v>1999535.88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1999535.88</v>
      </c>
      <c r="AD283" t="s">
        <v>53</v>
      </c>
    </row>
    <row r="284" spans="1:30" hidden="1" x14ac:dyDescent="0.25">
      <c r="A284" s="20">
        <v>1374</v>
      </c>
      <c r="B284" t="s">
        <v>155</v>
      </c>
      <c r="C284" t="s">
        <v>284</v>
      </c>
      <c r="D284" t="s">
        <v>2</v>
      </c>
      <c r="E284" t="s">
        <v>325</v>
      </c>
      <c r="F284" t="s">
        <v>367</v>
      </c>
      <c r="G284" s="2">
        <v>31598793000</v>
      </c>
      <c r="H284" s="2">
        <v>1510138000</v>
      </c>
      <c r="I284" s="2">
        <v>30088655000</v>
      </c>
      <c r="J284" s="2">
        <v>59268716</v>
      </c>
      <c r="K284" s="2">
        <v>4626534</v>
      </c>
      <c r="L284" s="2">
        <v>54642182</v>
      </c>
      <c r="M284" s="2">
        <v>46629198.799999997</v>
      </c>
      <c r="N284" s="2">
        <v>4022478.8</v>
      </c>
      <c r="O284" s="2">
        <v>42606720</v>
      </c>
      <c r="P284" s="15">
        <v>0.1</v>
      </c>
      <c r="Q284" s="2">
        <v>402247.88</v>
      </c>
      <c r="R284" s="13">
        <v>0.3</v>
      </c>
      <c r="S284" s="15">
        <v>0</v>
      </c>
      <c r="T284" s="2">
        <v>12782016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13184263.880000001</v>
      </c>
      <c r="AD284" t="s">
        <v>46</v>
      </c>
    </row>
    <row r="285" spans="1:30" hidden="1" x14ac:dyDescent="0.25">
      <c r="A285" s="20">
        <v>1376</v>
      </c>
      <c r="B285" t="s">
        <v>155</v>
      </c>
      <c r="C285" t="s">
        <v>284</v>
      </c>
      <c r="D285" t="s">
        <v>9</v>
      </c>
      <c r="E285" t="s">
        <v>16</v>
      </c>
      <c r="F285" t="s">
        <v>368</v>
      </c>
      <c r="G285" s="2">
        <v>4777372000</v>
      </c>
      <c r="H285" s="2">
        <v>0</v>
      </c>
      <c r="I285" s="2">
        <v>4777372000</v>
      </c>
      <c r="J285" s="2">
        <v>14596005</v>
      </c>
      <c r="K285" s="2">
        <v>0</v>
      </c>
      <c r="L285" s="2">
        <v>14596005</v>
      </c>
      <c r="M285" s="2">
        <v>12685056.199999999</v>
      </c>
      <c r="N285" s="2">
        <v>0</v>
      </c>
      <c r="O285" s="2">
        <v>12685056.199999999</v>
      </c>
      <c r="P285" s="15">
        <v>0.1</v>
      </c>
      <c r="Q285" s="2">
        <v>0</v>
      </c>
      <c r="R285" s="13">
        <v>0.3</v>
      </c>
      <c r="S285" s="15">
        <v>0</v>
      </c>
      <c r="T285" s="2">
        <v>3805516.86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3805516.86</v>
      </c>
      <c r="AD285" t="s">
        <v>33</v>
      </c>
    </row>
    <row r="286" spans="1:30" hidden="1" x14ac:dyDescent="0.25">
      <c r="A286" s="20">
        <v>1377</v>
      </c>
      <c r="B286" t="s">
        <v>155</v>
      </c>
      <c r="C286" t="s">
        <v>284</v>
      </c>
      <c r="D286" t="s">
        <v>9</v>
      </c>
      <c r="E286" t="s">
        <v>16</v>
      </c>
      <c r="F286" t="s">
        <v>369</v>
      </c>
      <c r="G286" s="2">
        <v>3762000</v>
      </c>
      <c r="H286" s="2">
        <v>0</v>
      </c>
      <c r="I286" s="2">
        <v>3762000</v>
      </c>
      <c r="J286" s="2">
        <v>13168</v>
      </c>
      <c r="K286" s="2">
        <v>0</v>
      </c>
      <c r="L286" s="2">
        <v>13168</v>
      </c>
      <c r="M286" s="2">
        <v>11663.2</v>
      </c>
      <c r="N286" s="2">
        <v>0</v>
      </c>
      <c r="O286" s="2">
        <v>11663.2</v>
      </c>
      <c r="P286" s="15">
        <v>0.1</v>
      </c>
      <c r="Q286" s="2">
        <v>0</v>
      </c>
      <c r="R286" s="13">
        <v>0.3</v>
      </c>
      <c r="S286" s="15">
        <v>0</v>
      </c>
      <c r="T286" s="2">
        <v>3498.96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3498.96</v>
      </c>
      <c r="AD286" t="s">
        <v>33</v>
      </c>
    </row>
    <row r="287" spans="1:30" hidden="1" x14ac:dyDescent="0.25">
      <c r="A287" s="20">
        <v>1378</v>
      </c>
      <c r="B287" t="s">
        <v>155</v>
      </c>
      <c r="C287" t="s">
        <v>284</v>
      </c>
      <c r="D287" t="s">
        <v>9</v>
      </c>
      <c r="E287" t="s">
        <v>28</v>
      </c>
      <c r="F287" t="s">
        <v>370</v>
      </c>
      <c r="G287" s="2">
        <v>20189193000</v>
      </c>
      <c r="H287" s="2">
        <v>0</v>
      </c>
      <c r="I287" s="2">
        <v>20189193000</v>
      </c>
      <c r="J287" s="2">
        <v>39779138</v>
      </c>
      <c r="K287" s="2">
        <v>0</v>
      </c>
      <c r="L287" s="2">
        <v>39779138</v>
      </c>
      <c r="M287" s="2">
        <v>31703460.800000001</v>
      </c>
      <c r="N287" s="2">
        <v>0</v>
      </c>
      <c r="O287" s="2">
        <v>31703460.800000001</v>
      </c>
      <c r="P287" s="15">
        <v>0.1</v>
      </c>
      <c r="Q287" s="2">
        <v>0</v>
      </c>
      <c r="R287" s="13">
        <v>0.3</v>
      </c>
      <c r="S287" s="15">
        <v>0</v>
      </c>
      <c r="T287" s="2">
        <v>9511038.2400000002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9511038.2400000002</v>
      </c>
      <c r="AD287" t="s">
        <v>24</v>
      </c>
    </row>
    <row r="288" spans="1:30" hidden="1" x14ac:dyDescent="0.25">
      <c r="A288" s="20">
        <v>1381</v>
      </c>
      <c r="B288" t="s">
        <v>155</v>
      </c>
      <c r="C288" t="s">
        <v>285</v>
      </c>
      <c r="D288" t="s">
        <v>2</v>
      </c>
      <c r="E288" t="s">
        <v>326</v>
      </c>
      <c r="F288" t="s">
        <v>371</v>
      </c>
      <c r="G288" s="2">
        <v>4857476000</v>
      </c>
      <c r="H288" s="2">
        <v>0</v>
      </c>
      <c r="I288" s="2">
        <v>4857476000</v>
      </c>
      <c r="J288" s="2">
        <v>10937488</v>
      </c>
      <c r="K288" s="2">
        <v>0</v>
      </c>
      <c r="L288" s="2">
        <v>10937488</v>
      </c>
      <c r="M288" s="2">
        <v>8994497.5999999996</v>
      </c>
      <c r="N288" s="2">
        <v>0</v>
      </c>
      <c r="O288" s="2">
        <v>8994497.5999999996</v>
      </c>
      <c r="P288" s="15">
        <v>0</v>
      </c>
      <c r="Q288" s="2">
        <v>0</v>
      </c>
      <c r="R288" s="13">
        <v>0</v>
      </c>
      <c r="S288" s="15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0</v>
      </c>
      <c r="AD288" t="s">
        <v>174</v>
      </c>
    </row>
    <row r="289" spans="1:30" hidden="1" x14ac:dyDescent="0.25">
      <c r="A289" s="20">
        <v>1382</v>
      </c>
      <c r="B289" t="s">
        <v>155</v>
      </c>
      <c r="C289" t="s">
        <v>284</v>
      </c>
      <c r="D289" t="s">
        <v>2</v>
      </c>
      <c r="E289" t="s">
        <v>326</v>
      </c>
      <c r="F289" t="s">
        <v>372</v>
      </c>
      <c r="G289" s="2">
        <v>5028003000</v>
      </c>
      <c r="H289" s="2">
        <v>0</v>
      </c>
      <c r="I289" s="2">
        <v>5028003000</v>
      </c>
      <c r="J289" s="2">
        <v>11025747</v>
      </c>
      <c r="K289" s="2">
        <v>0</v>
      </c>
      <c r="L289" s="2">
        <v>11025747</v>
      </c>
      <c r="M289" s="2">
        <v>9014545.8000000007</v>
      </c>
      <c r="N289" s="2">
        <v>0</v>
      </c>
      <c r="O289" s="2">
        <v>9014545.8000000007</v>
      </c>
      <c r="P289" s="15">
        <v>0.1</v>
      </c>
      <c r="Q289" s="2">
        <v>0</v>
      </c>
      <c r="R289" s="13">
        <v>0.3</v>
      </c>
      <c r="S289" s="15">
        <v>0</v>
      </c>
      <c r="T289" s="2">
        <v>2704363.74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2704363.74</v>
      </c>
      <c r="AD289" t="s">
        <v>174</v>
      </c>
    </row>
    <row r="290" spans="1:30" hidden="1" x14ac:dyDescent="0.25">
      <c r="A290" s="20">
        <v>1383</v>
      </c>
      <c r="B290" t="s">
        <v>155</v>
      </c>
      <c r="C290" t="s">
        <v>284</v>
      </c>
      <c r="D290" t="s">
        <v>9</v>
      </c>
      <c r="E290" t="s">
        <v>28</v>
      </c>
      <c r="F290" t="s">
        <v>373</v>
      </c>
      <c r="G290" s="2">
        <v>5258120000</v>
      </c>
      <c r="H290" s="2">
        <v>0</v>
      </c>
      <c r="I290" s="2">
        <v>5258120000</v>
      </c>
      <c r="J290" s="2">
        <v>15868946</v>
      </c>
      <c r="K290" s="2">
        <v>0</v>
      </c>
      <c r="L290" s="2">
        <v>15868946</v>
      </c>
      <c r="M290" s="2">
        <v>13765698</v>
      </c>
      <c r="N290" s="2">
        <v>0</v>
      </c>
      <c r="O290" s="2">
        <v>13765698</v>
      </c>
      <c r="P290" s="15">
        <v>0.1</v>
      </c>
      <c r="Q290" s="2">
        <v>0</v>
      </c>
      <c r="R290" s="13">
        <v>0.3</v>
      </c>
      <c r="S290" s="15">
        <v>0</v>
      </c>
      <c r="T290" s="2">
        <v>4129709.4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4129709.4</v>
      </c>
      <c r="AD290" t="s">
        <v>29</v>
      </c>
    </row>
    <row r="291" spans="1:30" hidden="1" x14ac:dyDescent="0.25">
      <c r="A291" s="20">
        <v>1384</v>
      </c>
      <c r="B291" t="s">
        <v>155</v>
      </c>
      <c r="C291" t="s">
        <v>284</v>
      </c>
      <c r="D291" t="s">
        <v>2</v>
      </c>
      <c r="E291" t="s">
        <v>326</v>
      </c>
      <c r="F291" t="s">
        <v>374</v>
      </c>
      <c r="G291" s="2">
        <v>2212762000</v>
      </c>
      <c r="H291" s="2">
        <v>37330000</v>
      </c>
      <c r="I291" s="2">
        <v>2175432000</v>
      </c>
      <c r="J291" s="2">
        <v>5646417</v>
      </c>
      <c r="K291" s="2">
        <v>130655</v>
      </c>
      <c r="L291" s="2">
        <v>5515762</v>
      </c>
      <c r="M291" s="2">
        <v>4761312.2</v>
      </c>
      <c r="N291" s="2">
        <v>115723</v>
      </c>
      <c r="O291" s="2">
        <v>4645589.2</v>
      </c>
      <c r="P291" s="15">
        <v>0.1</v>
      </c>
      <c r="Q291" s="2">
        <v>11572.3</v>
      </c>
      <c r="R291" s="13">
        <v>0.3</v>
      </c>
      <c r="S291" s="15">
        <v>0</v>
      </c>
      <c r="T291" s="2">
        <v>1393676.76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1405249.06</v>
      </c>
      <c r="AD291" t="s">
        <v>174</v>
      </c>
    </row>
    <row r="292" spans="1:30" hidden="1" x14ac:dyDescent="0.25">
      <c r="A292" s="20">
        <v>1385</v>
      </c>
      <c r="B292" t="s">
        <v>155</v>
      </c>
      <c r="C292" t="s">
        <v>284</v>
      </c>
      <c r="D292" t="s">
        <v>9</v>
      </c>
      <c r="E292" t="s">
        <v>10</v>
      </c>
      <c r="F292" t="s">
        <v>375</v>
      </c>
      <c r="G292" s="2">
        <v>1256901000</v>
      </c>
      <c r="H292" s="2">
        <v>0</v>
      </c>
      <c r="I292" s="2">
        <v>1256901000</v>
      </c>
      <c r="J292" s="2">
        <v>4047981</v>
      </c>
      <c r="K292" s="2">
        <v>0</v>
      </c>
      <c r="L292" s="2">
        <v>4047981</v>
      </c>
      <c r="M292" s="2">
        <v>3545220.6</v>
      </c>
      <c r="N292" s="2">
        <v>0</v>
      </c>
      <c r="O292" s="2">
        <v>3545220.6</v>
      </c>
      <c r="P292" s="15">
        <v>0.1</v>
      </c>
      <c r="Q292" s="2">
        <v>0</v>
      </c>
      <c r="R292" s="13">
        <v>0.3</v>
      </c>
      <c r="S292" s="15">
        <v>0</v>
      </c>
      <c r="T292" s="2">
        <v>1063566.18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1063566.18</v>
      </c>
      <c r="AD292" t="s">
        <v>199</v>
      </c>
    </row>
    <row r="293" spans="1:30" hidden="1" x14ac:dyDescent="0.25">
      <c r="A293" s="20">
        <v>1386</v>
      </c>
      <c r="B293" t="s">
        <v>0</v>
      </c>
      <c r="C293" t="s">
        <v>1</v>
      </c>
      <c r="D293" t="s">
        <v>2</v>
      </c>
      <c r="E293" t="s">
        <v>380</v>
      </c>
      <c r="F293" t="s">
        <v>381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15">
        <v>0</v>
      </c>
      <c r="Q293" s="2">
        <v>0</v>
      </c>
      <c r="R293" s="13">
        <v>0</v>
      </c>
      <c r="S293" s="15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0</v>
      </c>
      <c r="AD293" t="s">
        <v>1</v>
      </c>
    </row>
    <row r="294" spans="1:30" hidden="1" x14ac:dyDescent="0.25">
      <c r="A294" s="20">
        <v>1387</v>
      </c>
      <c r="B294" t="s">
        <v>155</v>
      </c>
      <c r="C294" t="s">
        <v>284</v>
      </c>
      <c r="D294" t="s">
        <v>9</v>
      </c>
      <c r="E294" t="s">
        <v>10</v>
      </c>
      <c r="F294" t="s">
        <v>376</v>
      </c>
      <c r="G294" s="2">
        <v>1803034000</v>
      </c>
      <c r="H294" s="2">
        <v>0</v>
      </c>
      <c r="I294" s="2">
        <v>1803034000</v>
      </c>
      <c r="J294" s="2">
        <v>6310628</v>
      </c>
      <c r="K294" s="2">
        <v>0</v>
      </c>
      <c r="L294" s="2">
        <v>6310628</v>
      </c>
      <c r="M294" s="2">
        <v>5589414.4000000004</v>
      </c>
      <c r="N294" s="2">
        <v>0</v>
      </c>
      <c r="O294" s="2">
        <v>5589414.4000000004</v>
      </c>
      <c r="P294" s="15">
        <v>0.1</v>
      </c>
      <c r="Q294" s="2">
        <v>0</v>
      </c>
      <c r="R294" s="13">
        <v>0.3</v>
      </c>
      <c r="S294" s="15">
        <v>0</v>
      </c>
      <c r="T294" s="2">
        <v>1676824.32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1676824.32</v>
      </c>
      <c r="AD294" t="s">
        <v>199</v>
      </c>
    </row>
    <row r="295" spans="1:30" hidden="1" x14ac:dyDescent="0.25">
      <c r="A295" s="20">
        <v>1388</v>
      </c>
      <c r="B295" t="s">
        <v>155</v>
      </c>
      <c r="C295" t="s">
        <v>284</v>
      </c>
      <c r="D295" t="s">
        <v>2</v>
      </c>
      <c r="E295" t="s">
        <v>326</v>
      </c>
      <c r="F295" t="s">
        <v>377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15">
        <v>0.1</v>
      </c>
      <c r="Q295" s="2">
        <v>0</v>
      </c>
      <c r="R295" s="13">
        <v>0.3</v>
      </c>
      <c r="S295" s="15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0</v>
      </c>
      <c r="AD295" t="s">
        <v>94</v>
      </c>
    </row>
    <row r="296" spans="1:30" hidden="1" x14ac:dyDescent="0.25">
      <c r="A296" s="20">
        <v>1390</v>
      </c>
      <c r="B296" t="s">
        <v>155</v>
      </c>
      <c r="C296" t="s">
        <v>284</v>
      </c>
      <c r="D296" t="s">
        <v>2</v>
      </c>
      <c r="E296" t="s">
        <v>8</v>
      </c>
      <c r="F296" t="s">
        <v>382</v>
      </c>
      <c r="G296" s="2">
        <v>478733600</v>
      </c>
      <c r="H296" s="2">
        <v>0</v>
      </c>
      <c r="I296" s="2">
        <v>478733600</v>
      </c>
      <c r="J296" s="2">
        <v>1675586</v>
      </c>
      <c r="K296" s="2">
        <v>0</v>
      </c>
      <c r="L296" s="2">
        <v>1675586</v>
      </c>
      <c r="M296" s="2">
        <v>1484092.56</v>
      </c>
      <c r="N296" s="2">
        <v>0</v>
      </c>
      <c r="O296" s="2">
        <v>1484092.56</v>
      </c>
      <c r="P296" s="15">
        <v>0.1</v>
      </c>
      <c r="Q296" s="2">
        <v>0</v>
      </c>
      <c r="R296" s="13">
        <v>0.3</v>
      </c>
      <c r="S296" s="15">
        <v>0</v>
      </c>
      <c r="T296" s="2">
        <v>445227.76799999998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445227.76799999998</v>
      </c>
      <c r="AD296" t="s">
        <v>110</v>
      </c>
    </row>
    <row r="297" spans="1:30" hidden="1" x14ac:dyDescent="0.25">
      <c r="A297" s="20">
        <v>1391</v>
      </c>
      <c r="B297" t="s">
        <v>155</v>
      </c>
      <c r="C297" t="s">
        <v>284</v>
      </c>
      <c r="D297" t="s">
        <v>2</v>
      </c>
      <c r="E297" t="s">
        <v>325</v>
      </c>
      <c r="F297" t="s">
        <v>383</v>
      </c>
      <c r="G297" s="2">
        <v>614609000</v>
      </c>
      <c r="H297" s="2">
        <v>0</v>
      </c>
      <c r="I297" s="2">
        <v>614609000</v>
      </c>
      <c r="J297" s="2">
        <v>2151138</v>
      </c>
      <c r="K297" s="2">
        <v>0</v>
      </c>
      <c r="L297" s="2">
        <v>2151138</v>
      </c>
      <c r="M297" s="2">
        <v>1905294.4</v>
      </c>
      <c r="N297" s="2">
        <v>0</v>
      </c>
      <c r="O297" s="2">
        <v>1905294.4</v>
      </c>
      <c r="P297" s="15">
        <v>0.1</v>
      </c>
      <c r="Q297" s="2">
        <v>0</v>
      </c>
      <c r="R297" s="13">
        <v>0.3</v>
      </c>
      <c r="S297" s="15">
        <v>0</v>
      </c>
      <c r="T297" s="2">
        <v>571588.31999999995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571588.31999999995</v>
      </c>
      <c r="AD297" t="s">
        <v>102</v>
      </c>
    </row>
    <row r="298" spans="1:30" hidden="1" x14ac:dyDescent="0.25">
      <c r="A298" s="20">
        <v>1392</v>
      </c>
      <c r="B298" t="s">
        <v>155</v>
      </c>
      <c r="C298" t="s">
        <v>284</v>
      </c>
      <c r="D298" t="s">
        <v>2</v>
      </c>
      <c r="E298" t="s">
        <v>326</v>
      </c>
      <c r="F298" t="s">
        <v>384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15">
        <v>0.1</v>
      </c>
      <c r="Q298" s="2">
        <v>0</v>
      </c>
      <c r="R298" s="13">
        <v>0.3</v>
      </c>
      <c r="S298" s="15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0</v>
      </c>
      <c r="AD298" t="s">
        <v>174</v>
      </c>
    </row>
    <row r="299" spans="1:30" hidden="1" x14ac:dyDescent="0.25">
      <c r="A299" s="20">
        <v>1393</v>
      </c>
      <c r="B299" t="s">
        <v>155</v>
      </c>
      <c r="C299" t="s">
        <v>285</v>
      </c>
      <c r="D299" t="s">
        <v>2</v>
      </c>
      <c r="E299" t="s">
        <v>325</v>
      </c>
      <c r="F299" t="s">
        <v>385</v>
      </c>
      <c r="G299" s="2">
        <v>8145993000</v>
      </c>
      <c r="H299" s="2">
        <v>6262445000</v>
      </c>
      <c r="I299" s="2">
        <v>1883548000</v>
      </c>
      <c r="J299" s="2">
        <v>22886204</v>
      </c>
      <c r="K299" s="2">
        <v>18096786</v>
      </c>
      <c r="L299" s="2">
        <v>4789418</v>
      </c>
      <c r="M299" s="2">
        <v>19627806.800000001</v>
      </c>
      <c r="N299" s="2">
        <v>15591808</v>
      </c>
      <c r="O299" s="2">
        <v>4035998.8</v>
      </c>
      <c r="P299" s="15">
        <v>0.1</v>
      </c>
      <c r="Q299" s="2">
        <v>1559180.8</v>
      </c>
      <c r="R299" s="13">
        <v>0.1</v>
      </c>
      <c r="S299" s="15">
        <v>0</v>
      </c>
      <c r="T299" s="2">
        <v>403599.88</v>
      </c>
      <c r="U299" s="2">
        <v>1000000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2962780.68</v>
      </c>
      <c r="AD299" t="s">
        <v>46</v>
      </c>
    </row>
    <row r="300" spans="1:30" hidden="1" x14ac:dyDescent="0.25">
      <c r="A300" s="20">
        <v>1395</v>
      </c>
      <c r="B300" t="s">
        <v>155</v>
      </c>
      <c r="C300" t="s">
        <v>284</v>
      </c>
      <c r="D300" t="s">
        <v>2</v>
      </c>
      <c r="E300" t="s">
        <v>325</v>
      </c>
      <c r="F300" t="s">
        <v>386</v>
      </c>
      <c r="G300" s="2">
        <v>3278786100</v>
      </c>
      <c r="H300" s="2">
        <v>554872000</v>
      </c>
      <c r="I300" s="2">
        <v>2723914100</v>
      </c>
      <c r="J300" s="2">
        <v>10788481</v>
      </c>
      <c r="K300" s="2">
        <v>1754927</v>
      </c>
      <c r="L300" s="2">
        <v>9033554</v>
      </c>
      <c r="M300" s="2">
        <v>9476966.5600000005</v>
      </c>
      <c r="N300" s="2">
        <v>1532978.2</v>
      </c>
      <c r="O300" s="2">
        <v>7943988.3600000003</v>
      </c>
      <c r="P300" s="15">
        <v>0.1</v>
      </c>
      <c r="Q300" s="2">
        <v>153297.82</v>
      </c>
      <c r="R300" s="13">
        <v>0.3</v>
      </c>
      <c r="S300" s="15">
        <v>0</v>
      </c>
      <c r="T300" s="2">
        <v>2383196.5079999999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2536494.3280000002</v>
      </c>
      <c r="AD300" t="s">
        <v>48</v>
      </c>
    </row>
    <row r="301" spans="1:30" hidden="1" x14ac:dyDescent="0.25">
      <c r="A301" s="20">
        <v>1396</v>
      </c>
      <c r="B301" t="s">
        <v>155</v>
      </c>
      <c r="C301" t="s">
        <v>284</v>
      </c>
      <c r="D301" t="s">
        <v>2</v>
      </c>
      <c r="E301" t="s">
        <v>325</v>
      </c>
      <c r="F301" t="s">
        <v>387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15">
        <v>0.1</v>
      </c>
      <c r="Q301" s="2">
        <v>0</v>
      </c>
      <c r="R301" s="13">
        <v>0.3</v>
      </c>
      <c r="S301" s="15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0</v>
      </c>
      <c r="AD301" t="s">
        <v>48</v>
      </c>
    </row>
    <row r="302" spans="1:30" hidden="1" x14ac:dyDescent="0.25">
      <c r="A302" s="20">
        <v>1397</v>
      </c>
      <c r="B302" t="s">
        <v>155</v>
      </c>
      <c r="C302" t="s">
        <v>285</v>
      </c>
      <c r="D302" t="s">
        <v>2</v>
      </c>
      <c r="E302" t="s">
        <v>326</v>
      </c>
      <c r="F302" t="s">
        <v>388</v>
      </c>
      <c r="G302" s="2">
        <v>32126923000</v>
      </c>
      <c r="H302" s="2">
        <v>21187339000</v>
      </c>
      <c r="I302" s="2">
        <v>10939584000</v>
      </c>
      <c r="J302" s="2">
        <v>55686104</v>
      </c>
      <c r="K302" s="2">
        <v>36006729</v>
      </c>
      <c r="L302" s="2">
        <v>19679375</v>
      </c>
      <c r="M302" s="2">
        <v>42835334.799999997</v>
      </c>
      <c r="N302" s="2">
        <v>27531793.399999999</v>
      </c>
      <c r="O302" s="2">
        <v>15303541.4</v>
      </c>
      <c r="P302" s="15">
        <v>0.1</v>
      </c>
      <c r="Q302" s="2">
        <v>2753179.34</v>
      </c>
      <c r="R302" s="13">
        <v>0.15</v>
      </c>
      <c r="S302" s="15">
        <v>0</v>
      </c>
      <c r="T302" s="2">
        <v>2295531.21</v>
      </c>
      <c r="U302" s="2">
        <v>3000000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8048710.5499999998</v>
      </c>
      <c r="AD302" t="s">
        <v>94</v>
      </c>
    </row>
    <row r="303" spans="1:30" hidden="1" x14ac:dyDescent="0.25">
      <c r="A303" s="20">
        <v>1401</v>
      </c>
      <c r="B303" t="s">
        <v>155</v>
      </c>
      <c r="C303" t="s">
        <v>285</v>
      </c>
      <c r="D303" t="s">
        <v>2</v>
      </c>
      <c r="E303" t="s">
        <v>4</v>
      </c>
      <c r="F303" t="s">
        <v>394</v>
      </c>
      <c r="G303" s="2">
        <v>25444201000</v>
      </c>
      <c r="H303" s="2">
        <v>23054326000</v>
      </c>
      <c r="I303" s="2">
        <v>2389875000</v>
      </c>
      <c r="J303" s="2">
        <v>43121784</v>
      </c>
      <c r="K303" s="2">
        <v>35970050</v>
      </c>
      <c r="L303" s="2">
        <v>7151734</v>
      </c>
      <c r="M303" s="2">
        <v>32944103.600000001</v>
      </c>
      <c r="N303" s="2">
        <v>26748319.600000001</v>
      </c>
      <c r="O303" s="2">
        <v>6195784</v>
      </c>
      <c r="P303" s="15">
        <v>0.1</v>
      </c>
      <c r="Q303" s="2">
        <v>2674831.96</v>
      </c>
      <c r="R303" s="13">
        <v>0.15</v>
      </c>
      <c r="S303" s="15">
        <v>0</v>
      </c>
      <c r="T303" s="2">
        <v>929367.6</v>
      </c>
      <c r="U303" s="2">
        <v>3000000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6604199.5599999996</v>
      </c>
      <c r="AD303" t="s">
        <v>228</v>
      </c>
    </row>
    <row r="304" spans="1:30" hidden="1" x14ac:dyDescent="0.25">
      <c r="A304" s="20">
        <v>1402</v>
      </c>
      <c r="B304" t="s">
        <v>155</v>
      </c>
      <c r="C304" t="s">
        <v>284</v>
      </c>
      <c r="D304" t="s">
        <v>2</v>
      </c>
      <c r="E304" t="s">
        <v>4</v>
      </c>
      <c r="F304" t="s">
        <v>395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15">
        <v>0.1</v>
      </c>
      <c r="Q304" s="2">
        <v>0</v>
      </c>
      <c r="R304" s="13">
        <v>0.3</v>
      </c>
      <c r="S304" s="15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0</v>
      </c>
      <c r="AD304" t="s">
        <v>43</v>
      </c>
    </row>
    <row r="305" spans="1:30" hidden="1" x14ac:dyDescent="0.25">
      <c r="A305" s="20">
        <v>1403</v>
      </c>
      <c r="B305" t="s">
        <v>155</v>
      </c>
      <c r="C305" t="s">
        <v>284</v>
      </c>
      <c r="D305" t="s">
        <v>2</v>
      </c>
      <c r="E305" t="s">
        <v>210</v>
      </c>
      <c r="F305" t="s">
        <v>389</v>
      </c>
      <c r="G305" s="2">
        <v>450298000</v>
      </c>
      <c r="H305" s="2">
        <v>0</v>
      </c>
      <c r="I305" s="2">
        <v>450298000</v>
      </c>
      <c r="J305" s="2">
        <v>1441193</v>
      </c>
      <c r="K305" s="2">
        <v>0</v>
      </c>
      <c r="L305" s="2">
        <v>1441193</v>
      </c>
      <c r="M305" s="2">
        <v>1261073.8</v>
      </c>
      <c r="N305" s="2">
        <v>0</v>
      </c>
      <c r="O305" s="2">
        <v>1261073.8</v>
      </c>
      <c r="P305" s="15">
        <v>0.1</v>
      </c>
      <c r="Q305" s="2">
        <v>0</v>
      </c>
      <c r="R305" s="13">
        <v>0.3</v>
      </c>
      <c r="S305" s="15">
        <v>0</v>
      </c>
      <c r="T305" s="2">
        <v>378322.14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378322.14</v>
      </c>
      <c r="AD305" t="s">
        <v>193</v>
      </c>
    </row>
    <row r="306" spans="1:30" hidden="1" x14ac:dyDescent="0.25">
      <c r="A306" s="20">
        <v>1404</v>
      </c>
      <c r="B306" t="s">
        <v>155</v>
      </c>
      <c r="C306" t="s">
        <v>285</v>
      </c>
      <c r="D306" t="s">
        <v>2</v>
      </c>
      <c r="E306" t="s">
        <v>380</v>
      </c>
      <c r="F306" t="s">
        <v>390</v>
      </c>
      <c r="G306" s="2">
        <v>14854142000</v>
      </c>
      <c r="H306" s="2">
        <v>0</v>
      </c>
      <c r="I306" s="2">
        <v>14854142000</v>
      </c>
      <c r="J306" s="2">
        <v>42039998</v>
      </c>
      <c r="K306" s="2">
        <v>0</v>
      </c>
      <c r="L306" s="2">
        <v>42039998</v>
      </c>
      <c r="M306" s="2">
        <v>36098341.200000003</v>
      </c>
      <c r="N306" s="2">
        <v>0</v>
      </c>
      <c r="O306" s="2">
        <v>36098341.200000003</v>
      </c>
      <c r="P306" s="15">
        <v>0.1</v>
      </c>
      <c r="Q306" s="2">
        <v>0</v>
      </c>
      <c r="R306" s="13">
        <v>0.15</v>
      </c>
      <c r="S306" s="15">
        <v>0</v>
      </c>
      <c r="T306" s="2">
        <v>5414751.1799999997</v>
      </c>
      <c r="U306" s="2">
        <v>3000000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8414751.1799999997</v>
      </c>
      <c r="AD306" t="s">
        <v>381</v>
      </c>
    </row>
    <row r="307" spans="1:30" hidden="1" x14ac:dyDescent="0.25">
      <c r="A307" s="20">
        <v>1406</v>
      </c>
      <c r="B307" t="s">
        <v>155</v>
      </c>
      <c r="C307" t="s">
        <v>285</v>
      </c>
      <c r="D307" t="s">
        <v>2</v>
      </c>
      <c r="E307" t="s">
        <v>380</v>
      </c>
      <c r="F307" t="s">
        <v>391</v>
      </c>
      <c r="G307" s="2">
        <v>45236806000</v>
      </c>
      <c r="H307" s="2">
        <v>0</v>
      </c>
      <c r="I307" s="2">
        <v>45236806000</v>
      </c>
      <c r="J307" s="2">
        <v>81218867</v>
      </c>
      <c r="K307" s="2">
        <v>0</v>
      </c>
      <c r="L307" s="2">
        <v>81218867</v>
      </c>
      <c r="M307" s="2">
        <v>63124144.600000001</v>
      </c>
      <c r="N307" s="2">
        <v>0</v>
      </c>
      <c r="O307" s="2">
        <v>63124144.600000001</v>
      </c>
      <c r="P307" s="15">
        <v>0.1</v>
      </c>
      <c r="Q307" s="2">
        <v>0</v>
      </c>
      <c r="R307" s="13">
        <v>0.2</v>
      </c>
      <c r="S307" s="15">
        <v>0</v>
      </c>
      <c r="T307" s="2">
        <v>12624828.92</v>
      </c>
      <c r="U307" s="2">
        <v>4000000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16624828.92</v>
      </c>
      <c r="AD307" t="s">
        <v>381</v>
      </c>
    </row>
    <row r="308" spans="1:30" hidden="1" x14ac:dyDescent="0.25">
      <c r="A308" s="20">
        <v>1408</v>
      </c>
      <c r="B308" t="s">
        <v>155</v>
      </c>
      <c r="C308" t="s">
        <v>284</v>
      </c>
      <c r="D308" t="s">
        <v>2</v>
      </c>
      <c r="E308" t="s">
        <v>325</v>
      </c>
      <c r="F308" t="s">
        <v>396</v>
      </c>
      <c r="G308" s="2">
        <v>30296000</v>
      </c>
      <c r="H308" s="2">
        <v>0</v>
      </c>
      <c r="I308" s="2">
        <v>30296000</v>
      </c>
      <c r="J308" s="2">
        <v>106036</v>
      </c>
      <c r="K308" s="2">
        <v>0</v>
      </c>
      <c r="L308" s="2">
        <v>106036</v>
      </c>
      <c r="M308" s="2">
        <v>93917.6</v>
      </c>
      <c r="N308" s="2">
        <v>0</v>
      </c>
      <c r="O308" s="2">
        <v>93917.6</v>
      </c>
      <c r="P308" s="15">
        <v>0.1</v>
      </c>
      <c r="Q308" s="2">
        <v>0</v>
      </c>
      <c r="R308" s="13">
        <v>0.3</v>
      </c>
      <c r="S308" s="15">
        <v>0</v>
      </c>
      <c r="T308" s="2">
        <v>28175.279999999999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28175.279999999999</v>
      </c>
      <c r="AD308" t="s">
        <v>102</v>
      </c>
    </row>
    <row r="309" spans="1:30" hidden="1" x14ac:dyDescent="0.25">
      <c r="A309" s="20">
        <v>1409</v>
      </c>
      <c r="B309" t="s">
        <v>155</v>
      </c>
      <c r="C309" t="s">
        <v>284</v>
      </c>
      <c r="D309" t="s">
        <v>2</v>
      </c>
      <c r="E309" t="s">
        <v>325</v>
      </c>
      <c r="F309" t="s">
        <v>397</v>
      </c>
      <c r="G309" s="2">
        <v>3364622000</v>
      </c>
      <c r="H309" s="2">
        <v>0</v>
      </c>
      <c r="I309" s="2">
        <v>3364622000</v>
      </c>
      <c r="J309" s="2">
        <v>9868682</v>
      </c>
      <c r="K309" s="2">
        <v>0</v>
      </c>
      <c r="L309" s="2">
        <v>9868682</v>
      </c>
      <c r="M309" s="2">
        <v>8522833.1999999993</v>
      </c>
      <c r="N309" s="2">
        <v>0</v>
      </c>
      <c r="O309" s="2">
        <v>8522833.1999999993</v>
      </c>
      <c r="P309" s="15">
        <v>0.1</v>
      </c>
      <c r="Q309" s="2">
        <v>0</v>
      </c>
      <c r="R309" s="13">
        <v>0.3</v>
      </c>
      <c r="S309" s="15">
        <v>0</v>
      </c>
      <c r="T309" s="2">
        <v>2556849.96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2556849.96</v>
      </c>
      <c r="AD309" t="s">
        <v>102</v>
      </c>
    </row>
    <row r="310" spans="1:30" hidden="1" x14ac:dyDescent="0.25">
      <c r="A310" s="20">
        <v>1412</v>
      </c>
      <c r="B310" t="s">
        <v>155</v>
      </c>
      <c r="C310" t="s">
        <v>284</v>
      </c>
      <c r="D310" t="s">
        <v>2</v>
      </c>
      <c r="E310" t="s">
        <v>326</v>
      </c>
      <c r="F310" t="s">
        <v>398</v>
      </c>
      <c r="G310" s="2">
        <v>408560000</v>
      </c>
      <c r="H310" s="2">
        <v>0</v>
      </c>
      <c r="I310" s="2">
        <v>408560000</v>
      </c>
      <c r="J310" s="2">
        <v>1429962</v>
      </c>
      <c r="K310" s="2">
        <v>0</v>
      </c>
      <c r="L310" s="2">
        <v>1429962</v>
      </c>
      <c r="M310" s="2">
        <v>1266538</v>
      </c>
      <c r="N310" s="2">
        <v>0</v>
      </c>
      <c r="O310" s="2">
        <v>1266538</v>
      </c>
      <c r="P310" s="15">
        <v>0.1</v>
      </c>
      <c r="Q310" s="2">
        <v>0</v>
      </c>
      <c r="R310" s="13">
        <v>0.3</v>
      </c>
      <c r="S310" s="15">
        <v>0</v>
      </c>
      <c r="T310" s="2">
        <v>379961.4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379961.4</v>
      </c>
      <c r="AD310" t="s">
        <v>174</v>
      </c>
    </row>
    <row r="311" spans="1:30" hidden="1" x14ac:dyDescent="0.25">
      <c r="A311" s="20">
        <v>1413</v>
      </c>
      <c r="B311" t="s">
        <v>155</v>
      </c>
      <c r="C311" t="s">
        <v>284</v>
      </c>
      <c r="D311" t="s">
        <v>2</v>
      </c>
      <c r="E311" t="s">
        <v>326</v>
      </c>
      <c r="F311" t="s">
        <v>399</v>
      </c>
      <c r="G311" s="2">
        <v>290762700</v>
      </c>
      <c r="H311" s="2">
        <v>0</v>
      </c>
      <c r="I311" s="2">
        <v>290762700</v>
      </c>
      <c r="J311" s="2">
        <v>1017676</v>
      </c>
      <c r="K311" s="2">
        <v>0</v>
      </c>
      <c r="L311" s="2">
        <v>1017676</v>
      </c>
      <c r="M311" s="2">
        <v>901370.92</v>
      </c>
      <c r="N311" s="2">
        <v>0</v>
      </c>
      <c r="O311" s="2">
        <v>901370.92</v>
      </c>
      <c r="P311" s="15">
        <v>0.1</v>
      </c>
      <c r="Q311" s="2">
        <v>0</v>
      </c>
      <c r="R311" s="13">
        <v>0.3</v>
      </c>
      <c r="S311" s="15">
        <v>0</v>
      </c>
      <c r="T311" s="2">
        <v>270411.27600000001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270411.27600000001</v>
      </c>
      <c r="AD311" t="s">
        <v>174</v>
      </c>
    </row>
    <row r="312" spans="1:30" hidden="1" x14ac:dyDescent="0.25">
      <c r="A312" s="20">
        <v>1414</v>
      </c>
      <c r="B312" t="s">
        <v>155</v>
      </c>
      <c r="C312" t="s">
        <v>284</v>
      </c>
      <c r="D312" t="s">
        <v>2</v>
      </c>
      <c r="E312" t="s">
        <v>326</v>
      </c>
      <c r="F312" t="s">
        <v>400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15">
        <v>0.1</v>
      </c>
      <c r="Q312" s="2">
        <v>0</v>
      </c>
      <c r="R312" s="13">
        <v>0.3</v>
      </c>
      <c r="S312" s="15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0</v>
      </c>
      <c r="AD312" t="s">
        <v>94</v>
      </c>
    </row>
    <row r="313" spans="1:30" hidden="1" x14ac:dyDescent="0.25">
      <c r="A313" s="20">
        <v>1415</v>
      </c>
      <c r="B313" t="s">
        <v>155</v>
      </c>
      <c r="C313" t="s">
        <v>284</v>
      </c>
      <c r="D313" t="s">
        <v>2</v>
      </c>
      <c r="E313" t="s">
        <v>325</v>
      </c>
      <c r="F313" t="s">
        <v>401</v>
      </c>
      <c r="G313" s="2">
        <v>1038420000</v>
      </c>
      <c r="H313" s="2">
        <v>0</v>
      </c>
      <c r="I313" s="2">
        <v>1038420000</v>
      </c>
      <c r="J313" s="2">
        <v>2595270</v>
      </c>
      <c r="K313" s="2">
        <v>0</v>
      </c>
      <c r="L313" s="2">
        <v>2595270</v>
      </c>
      <c r="M313" s="2">
        <v>2179902</v>
      </c>
      <c r="N313" s="2">
        <v>0</v>
      </c>
      <c r="O313" s="2">
        <v>2179902</v>
      </c>
      <c r="P313" s="15">
        <v>0.1</v>
      </c>
      <c r="Q313" s="2">
        <v>0</v>
      </c>
      <c r="R313" s="13">
        <v>0.3</v>
      </c>
      <c r="S313" s="15">
        <v>0</v>
      </c>
      <c r="T313" s="2">
        <v>653970.6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653970.6</v>
      </c>
      <c r="AD313" t="s">
        <v>48</v>
      </c>
    </row>
    <row r="314" spans="1:30" hidden="1" x14ac:dyDescent="0.25">
      <c r="A314" s="20">
        <v>1416</v>
      </c>
      <c r="B314" t="s">
        <v>155</v>
      </c>
      <c r="C314" t="s">
        <v>284</v>
      </c>
      <c r="D314" t="s">
        <v>2</v>
      </c>
      <c r="E314" t="s">
        <v>325</v>
      </c>
      <c r="F314" t="s">
        <v>402</v>
      </c>
      <c r="G314" s="2">
        <v>3518386000</v>
      </c>
      <c r="H314" s="2">
        <v>0</v>
      </c>
      <c r="I314" s="2">
        <v>3518386000</v>
      </c>
      <c r="J314" s="2">
        <v>9348667</v>
      </c>
      <c r="K314" s="2">
        <v>0</v>
      </c>
      <c r="L314" s="2">
        <v>9348667</v>
      </c>
      <c r="M314" s="2">
        <v>7941312.5999999996</v>
      </c>
      <c r="N314" s="2">
        <v>0</v>
      </c>
      <c r="O314" s="2">
        <v>7941312.5999999996</v>
      </c>
      <c r="P314" s="15">
        <v>0.1</v>
      </c>
      <c r="Q314" s="2">
        <v>0</v>
      </c>
      <c r="R314" s="13">
        <v>0.3</v>
      </c>
      <c r="S314" s="15">
        <v>0</v>
      </c>
      <c r="T314" s="2">
        <v>2382393.7799999998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2382393.7799999998</v>
      </c>
      <c r="AD314" t="s">
        <v>48</v>
      </c>
    </row>
    <row r="315" spans="1:30" hidden="1" x14ac:dyDescent="0.25">
      <c r="A315" s="20">
        <v>1417</v>
      </c>
      <c r="B315" t="s">
        <v>155</v>
      </c>
      <c r="C315" t="s">
        <v>284</v>
      </c>
      <c r="D315" t="s">
        <v>2</v>
      </c>
      <c r="E315" t="s">
        <v>325</v>
      </c>
      <c r="F315" t="s">
        <v>403</v>
      </c>
      <c r="G315" s="2">
        <v>93210000</v>
      </c>
      <c r="H315" s="2">
        <v>0</v>
      </c>
      <c r="I315" s="2">
        <v>93210000</v>
      </c>
      <c r="J315" s="2">
        <v>326235</v>
      </c>
      <c r="K315" s="2">
        <v>0</v>
      </c>
      <c r="L315" s="2">
        <v>326235</v>
      </c>
      <c r="M315" s="2">
        <v>288951</v>
      </c>
      <c r="N315" s="2">
        <v>0</v>
      </c>
      <c r="O315" s="2">
        <v>288951</v>
      </c>
      <c r="P315" s="15">
        <v>0.1</v>
      </c>
      <c r="Q315" s="2">
        <v>0</v>
      </c>
      <c r="R315" s="13">
        <v>0.3</v>
      </c>
      <c r="S315" s="15">
        <v>0</v>
      </c>
      <c r="T315" s="2">
        <v>86685.3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86685.3</v>
      </c>
      <c r="AD315" t="s">
        <v>48</v>
      </c>
    </row>
    <row r="316" spans="1:30" hidden="1" x14ac:dyDescent="0.25">
      <c r="A316" s="20">
        <v>1418</v>
      </c>
      <c r="B316" t="s">
        <v>155</v>
      </c>
      <c r="C316" t="s">
        <v>284</v>
      </c>
      <c r="D316" t="s">
        <v>2</v>
      </c>
      <c r="E316" t="s">
        <v>210</v>
      </c>
      <c r="F316" t="s">
        <v>404</v>
      </c>
      <c r="G316" s="2">
        <v>66695800</v>
      </c>
      <c r="H316" s="2">
        <v>0</v>
      </c>
      <c r="I316" s="2">
        <v>66695800</v>
      </c>
      <c r="J316" s="2">
        <v>233439</v>
      </c>
      <c r="K316" s="2">
        <v>0</v>
      </c>
      <c r="L316" s="2">
        <v>233439</v>
      </c>
      <c r="M316" s="2">
        <v>206760.68</v>
      </c>
      <c r="N316" s="2">
        <v>0</v>
      </c>
      <c r="O316" s="2">
        <v>206760.68</v>
      </c>
      <c r="P316" s="15">
        <v>0.1</v>
      </c>
      <c r="Q316" s="2">
        <v>0</v>
      </c>
      <c r="R316" s="13">
        <v>0.3</v>
      </c>
      <c r="S316" s="15">
        <v>0</v>
      </c>
      <c r="T316" s="2">
        <v>62028.203999999998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62028.203999999998</v>
      </c>
      <c r="AD316" t="s">
        <v>193</v>
      </c>
    </row>
    <row r="317" spans="1:30" hidden="1" x14ac:dyDescent="0.25">
      <c r="A317" s="20">
        <v>1419</v>
      </c>
      <c r="B317" t="s">
        <v>155</v>
      </c>
      <c r="C317" t="s">
        <v>285</v>
      </c>
      <c r="D317" t="s">
        <v>2</v>
      </c>
      <c r="E317" t="s">
        <v>380</v>
      </c>
      <c r="F317" t="s">
        <v>405</v>
      </c>
      <c r="G317" s="2">
        <v>2208696000</v>
      </c>
      <c r="H317" s="2">
        <v>0</v>
      </c>
      <c r="I317" s="2">
        <v>2208696000</v>
      </c>
      <c r="J317" s="2">
        <v>5283236</v>
      </c>
      <c r="K317" s="2">
        <v>0</v>
      </c>
      <c r="L317" s="2">
        <v>5283236</v>
      </c>
      <c r="M317" s="2">
        <v>4399757.5999999996</v>
      </c>
      <c r="N317" s="2">
        <v>0</v>
      </c>
      <c r="O317" s="2">
        <v>4399757.5999999996</v>
      </c>
      <c r="P317" s="15">
        <v>0</v>
      </c>
      <c r="Q317" s="2">
        <v>0</v>
      </c>
      <c r="R317" s="13">
        <v>0</v>
      </c>
      <c r="S317" s="15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8">
        <v>0</v>
      </c>
      <c r="AC317" s="4">
        <v>0</v>
      </c>
      <c r="AD317" t="s">
        <v>381</v>
      </c>
    </row>
    <row r="318" spans="1:30" hidden="1" x14ac:dyDescent="0.25">
      <c r="A318" s="20">
        <v>1420</v>
      </c>
      <c r="B318" t="s">
        <v>155</v>
      </c>
      <c r="C318" t="s">
        <v>285</v>
      </c>
      <c r="D318" t="s">
        <v>2</v>
      </c>
      <c r="E318" t="s">
        <v>380</v>
      </c>
      <c r="F318" t="s">
        <v>406</v>
      </c>
      <c r="G318" s="2">
        <v>262259000</v>
      </c>
      <c r="H318" s="2">
        <v>0</v>
      </c>
      <c r="I318" s="2">
        <v>262259000</v>
      </c>
      <c r="J318" s="2">
        <v>917907</v>
      </c>
      <c r="K318" s="2">
        <v>0</v>
      </c>
      <c r="L318" s="2">
        <v>917907</v>
      </c>
      <c r="M318" s="2">
        <v>813003.4</v>
      </c>
      <c r="N318" s="2">
        <v>0</v>
      </c>
      <c r="O318" s="2">
        <v>813003.4</v>
      </c>
      <c r="P318" s="15">
        <v>0</v>
      </c>
      <c r="Q318" s="2">
        <v>0</v>
      </c>
      <c r="R318" s="13">
        <v>0</v>
      </c>
      <c r="S318" s="15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8">
        <v>0</v>
      </c>
      <c r="AC318" s="4">
        <v>0</v>
      </c>
      <c r="AD318" t="s">
        <v>381</v>
      </c>
    </row>
    <row r="319" spans="1:30" hidden="1" x14ac:dyDescent="0.25">
      <c r="A319" s="20">
        <v>1423</v>
      </c>
      <c r="B319" t="s">
        <v>155</v>
      </c>
      <c r="C319" t="s">
        <v>284</v>
      </c>
      <c r="D319" t="s">
        <v>2</v>
      </c>
      <c r="E319" t="s">
        <v>380</v>
      </c>
      <c r="F319" t="s">
        <v>407</v>
      </c>
      <c r="G319" s="2">
        <v>128300000</v>
      </c>
      <c r="H319" s="2">
        <v>0</v>
      </c>
      <c r="I319" s="2">
        <v>128300000</v>
      </c>
      <c r="J319" s="2">
        <v>449051</v>
      </c>
      <c r="K319" s="2">
        <v>0</v>
      </c>
      <c r="L319" s="2">
        <v>449051</v>
      </c>
      <c r="M319" s="2">
        <v>397731</v>
      </c>
      <c r="N319" s="2">
        <v>0</v>
      </c>
      <c r="O319" s="2">
        <v>397731</v>
      </c>
      <c r="P319" s="15">
        <v>0.1</v>
      </c>
      <c r="Q319" s="2">
        <v>0</v>
      </c>
      <c r="R319" s="13">
        <v>0.3</v>
      </c>
      <c r="S319" s="15">
        <v>0</v>
      </c>
      <c r="T319" s="2">
        <v>119319.3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8">
        <v>0</v>
      </c>
      <c r="AC319" s="4">
        <v>119319.3</v>
      </c>
      <c r="AD319" t="s">
        <v>381</v>
      </c>
    </row>
    <row r="320" spans="1:30" hidden="1" x14ac:dyDescent="0.25">
      <c r="A320" s="20">
        <v>1424</v>
      </c>
      <c r="B320" t="s">
        <v>155</v>
      </c>
      <c r="C320" t="s">
        <v>284</v>
      </c>
      <c r="D320" t="s">
        <v>2</v>
      </c>
      <c r="E320" t="s">
        <v>380</v>
      </c>
      <c r="F320" t="s">
        <v>408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15">
        <v>0.1</v>
      </c>
      <c r="Q320" s="2">
        <v>0</v>
      </c>
      <c r="R320" s="13">
        <v>0.3</v>
      </c>
      <c r="S320" s="15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8">
        <v>0</v>
      </c>
      <c r="AC320" s="4">
        <v>0</v>
      </c>
      <c r="AD320" t="s">
        <v>381</v>
      </c>
    </row>
    <row r="321" spans="1:30" hidden="1" x14ac:dyDescent="0.25">
      <c r="A321" s="20">
        <v>1425</v>
      </c>
      <c r="B321" t="s">
        <v>155</v>
      </c>
      <c r="C321" t="s">
        <v>284</v>
      </c>
      <c r="D321" t="s">
        <v>2</v>
      </c>
      <c r="E321" t="s">
        <v>326</v>
      </c>
      <c r="F321" t="s">
        <v>409</v>
      </c>
      <c r="G321" s="2">
        <v>80651000</v>
      </c>
      <c r="H321" s="2">
        <v>0</v>
      </c>
      <c r="I321" s="2">
        <v>80651000</v>
      </c>
      <c r="J321" s="2">
        <v>282280</v>
      </c>
      <c r="K321" s="2">
        <v>0</v>
      </c>
      <c r="L321" s="2">
        <v>282280</v>
      </c>
      <c r="M321" s="2">
        <v>250019.6</v>
      </c>
      <c r="N321" s="2">
        <v>0</v>
      </c>
      <c r="O321" s="2">
        <v>250019.6</v>
      </c>
      <c r="P321" s="15">
        <v>0.1</v>
      </c>
      <c r="Q321" s="2">
        <v>0</v>
      </c>
      <c r="R321" s="13">
        <v>0.3</v>
      </c>
      <c r="S321" s="15">
        <v>0</v>
      </c>
      <c r="T321" s="2">
        <v>75005.88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18">
        <v>0</v>
      </c>
      <c r="AC321" s="4">
        <v>75005.88</v>
      </c>
      <c r="AD321" t="s">
        <v>174</v>
      </c>
    </row>
    <row r="322" spans="1:30" hidden="1" x14ac:dyDescent="0.25">
      <c r="A322" s="20">
        <v>1426</v>
      </c>
      <c r="B322" t="s">
        <v>155</v>
      </c>
      <c r="C322" t="s">
        <v>284</v>
      </c>
      <c r="D322" t="s">
        <v>2</v>
      </c>
      <c r="E322" t="s">
        <v>326</v>
      </c>
      <c r="F322" t="s">
        <v>410</v>
      </c>
      <c r="G322" s="2">
        <v>1804510000</v>
      </c>
      <c r="H322" s="2">
        <v>284500000</v>
      </c>
      <c r="I322" s="2">
        <v>1520010000</v>
      </c>
      <c r="J322" s="2">
        <v>5614855</v>
      </c>
      <c r="K322" s="2">
        <v>914300</v>
      </c>
      <c r="L322" s="2">
        <v>4700555</v>
      </c>
      <c r="M322" s="2">
        <v>4893051</v>
      </c>
      <c r="N322" s="2">
        <v>800500</v>
      </c>
      <c r="O322" s="2">
        <v>4092551</v>
      </c>
      <c r="P322" s="15">
        <v>0.1</v>
      </c>
      <c r="Q322" s="2">
        <v>80050</v>
      </c>
      <c r="R322" s="13">
        <v>0.3</v>
      </c>
      <c r="S322" s="15">
        <v>0</v>
      </c>
      <c r="T322" s="2">
        <v>1227765.3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18">
        <v>0</v>
      </c>
      <c r="AC322" s="4">
        <v>1307815.3</v>
      </c>
      <c r="AD322" t="s">
        <v>94</v>
      </c>
    </row>
    <row r="323" spans="1:30" hidden="1" x14ac:dyDescent="0.25">
      <c r="A323" s="20">
        <v>1427</v>
      </c>
      <c r="B323" t="s">
        <v>155</v>
      </c>
      <c r="C323" t="s">
        <v>284</v>
      </c>
      <c r="D323" t="s">
        <v>2</v>
      </c>
      <c r="E323" t="s">
        <v>380</v>
      </c>
      <c r="F323" t="s">
        <v>411</v>
      </c>
      <c r="G323" s="2">
        <v>13835000</v>
      </c>
      <c r="H323" s="2">
        <v>0</v>
      </c>
      <c r="I323" s="2">
        <v>13835000</v>
      </c>
      <c r="J323" s="2">
        <v>48427</v>
      </c>
      <c r="K323" s="2">
        <v>0</v>
      </c>
      <c r="L323" s="2">
        <v>48427</v>
      </c>
      <c r="M323" s="2">
        <v>42893</v>
      </c>
      <c r="N323" s="2">
        <v>0</v>
      </c>
      <c r="O323" s="2">
        <v>42893</v>
      </c>
      <c r="P323" s="15">
        <v>0.1</v>
      </c>
      <c r="Q323" s="2">
        <v>0</v>
      </c>
      <c r="R323" s="13">
        <v>0.3</v>
      </c>
      <c r="S323" s="15">
        <v>0</v>
      </c>
      <c r="T323" s="2">
        <v>12867.9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18">
        <v>0</v>
      </c>
      <c r="AC323" s="4">
        <v>12867.9</v>
      </c>
      <c r="AD323" t="s">
        <v>381</v>
      </c>
    </row>
    <row r="324" spans="1:30" hidden="1" x14ac:dyDescent="0.25">
      <c r="A324" s="20">
        <v>1428</v>
      </c>
      <c r="B324" t="s">
        <v>155</v>
      </c>
      <c r="C324" t="s">
        <v>284</v>
      </c>
      <c r="D324" t="s">
        <v>9</v>
      </c>
      <c r="E324" t="s">
        <v>28</v>
      </c>
      <c r="F324" t="s">
        <v>412</v>
      </c>
      <c r="G324" s="2">
        <v>11571367000</v>
      </c>
      <c r="H324" s="2">
        <v>0</v>
      </c>
      <c r="I324" s="2">
        <v>11571367000</v>
      </c>
      <c r="J324" s="2">
        <v>26993348</v>
      </c>
      <c r="K324" s="2">
        <v>0</v>
      </c>
      <c r="L324" s="2">
        <v>26993348</v>
      </c>
      <c r="M324" s="2">
        <v>22364801.199999999</v>
      </c>
      <c r="N324" s="2">
        <v>0</v>
      </c>
      <c r="O324" s="2">
        <v>22364801.199999999</v>
      </c>
      <c r="P324" s="15">
        <v>0.1</v>
      </c>
      <c r="Q324" s="2">
        <v>0</v>
      </c>
      <c r="R324" s="13">
        <v>0.3</v>
      </c>
      <c r="S324" s="15">
        <v>0</v>
      </c>
      <c r="T324" s="2">
        <v>6709440.3600000003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18">
        <v>0</v>
      </c>
      <c r="AC324" s="4">
        <v>6709440.3600000003</v>
      </c>
      <c r="AD324" t="s">
        <v>24</v>
      </c>
    </row>
    <row r="325" spans="1:30" hidden="1" x14ac:dyDescent="0.25">
      <c r="A325" s="20">
        <v>1429</v>
      </c>
      <c r="B325" t="s">
        <v>155</v>
      </c>
      <c r="C325" t="s">
        <v>284</v>
      </c>
      <c r="D325" t="s">
        <v>2</v>
      </c>
      <c r="E325" t="s">
        <v>325</v>
      </c>
      <c r="F325" t="s">
        <v>413</v>
      </c>
      <c r="G325" s="2">
        <v>19961782000</v>
      </c>
      <c r="H325" s="2">
        <v>0</v>
      </c>
      <c r="I325" s="2">
        <v>19961782000</v>
      </c>
      <c r="J325" s="2">
        <v>41285908</v>
      </c>
      <c r="K325" s="2">
        <v>0</v>
      </c>
      <c r="L325" s="2">
        <v>41285908</v>
      </c>
      <c r="M325" s="2">
        <v>33301195.199999999</v>
      </c>
      <c r="N325" s="2">
        <v>0</v>
      </c>
      <c r="O325" s="2">
        <v>33301195.199999999</v>
      </c>
      <c r="P325" s="15">
        <v>0.1</v>
      </c>
      <c r="Q325" s="2">
        <v>0</v>
      </c>
      <c r="R325" s="13">
        <v>0.3</v>
      </c>
      <c r="S325" s="15">
        <v>0</v>
      </c>
      <c r="T325" s="2">
        <v>9990358.5600000005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18">
        <v>0</v>
      </c>
      <c r="AC325" s="4">
        <v>9990358.5600000005</v>
      </c>
      <c r="AD325" t="s">
        <v>46</v>
      </c>
    </row>
    <row r="326" spans="1:30" hidden="1" x14ac:dyDescent="0.25">
      <c r="A326" s="20">
        <v>1430</v>
      </c>
      <c r="B326" t="s">
        <v>155</v>
      </c>
      <c r="C326" t="s">
        <v>284</v>
      </c>
      <c r="D326" t="s">
        <v>2</v>
      </c>
      <c r="E326" t="s">
        <v>210</v>
      </c>
      <c r="F326" t="s">
        <v>414</v>
      </c>
      <c r="G326" s="2">
        <v>128311861000</v>
      </c>
      <c r="H326" s="2">
        <v>0</v>
      </c>
      <c r="I326" s="2">
        <v>128311861000</v>
      </c>
      <c r="J326" s="2">
        <v>203702918</v>
      </c>
      <c r="K326" s="2">
        <v>0</v>
      </c>
      <c r="L326" s="2">
        <v>203702918</v>
      </c>
      <c r="M326" s="2">
        <v>152378173.59999999</v>
      </c>
      <c r="N326" s="2">
        <v>0</v>
      </c>
      <c r="O326" s="2">
        <v>152378173.59999999</v>
      </c>
      <c r="P326" s="15">
        <v>0.1</v>
      </c>
      <c r="Q326" s="2">
        <v>0</v>
      </c>
      <c r="R326" s="13">
        <v>0.3</v>
      </c>
      <c r="S326" s="15">
        <v>0.4</v>
      </c>
      <c r="T326" s="2">
        <v>45951269.439999998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18">
        <v>0</v>
      </c>
      <c r="AC326" s="4">
        <v>45951269.439999998</v>
      </c>
      <c r="AD326" t="s">
        <v>257</v>
      </c>
    </row>
    <row r="327" spans="1:30" hidden="1" x14ac:dyDescent="0.25">
      <c r="A327" s="20">
        <v>1431</v>
      </c>
      <c r="B327" t="s">
        <v>155</v>
      </c>
      <c r="C327" t="s">
        <v>284</v>
      </c>
      <c r="D327" t="s">
        <v>2</v>
      </c>
      <c r="E327" t="s">
        <v>380</v>
      </c>
      <c r="F327" t="s">
        <v>415</v>
      </c>
      <c r="G327" s="2">
        <v>56265000</v>
      </c>
      <c r="H327" s="2">
        <v>0</v>
      </c>
      <c r="I327" s="2">
        <v>56265000</v>
      </c>
      <c r="J327" s="2">
        <v>196929</v>
      </c>
      <c r="K327" s="2">
        <v>0</v>
      </c>
      <c r="L327" s="2">
        <v>196929</v>
      </c>
      <c r="M327" s="2">
        <v>174423</v>
      </c>
      <c r="N327" s="2">
        <v>0</v>
      </c>
      <c r="O327" s="2">
        <v>174423</v>
      </c>
      <c r="P327" s="15">
        <v>0.1</v>
      </c>
      <c r="Q327" s="2">
        <v>0</v>
      </c>
      <c r="R327" s="13">
        <v>0.3</v>
      </c>
      <c r="S327" s="15">
        <v>0</v>
      </c>
      <c r="T327" s="2">
        <v>52326.9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18">
        <v>0</v>
      </c>
      <c r="AC327" s="4">
        <v>52326.9</v>
      </c>
      <c r="AD327" t="s">
        <v>381</v>
      </c>
    </row>
    <row r="328" spans="1:30" hidden="1" x14ac:dyDescent="0.25">
      <c r="A328" s="20">
        <v>1432</v>
      </c>
      <c r="B328" t="s">
        <v>155</v>
      </c>
      <c r="C328" t="s">
        <v>284</v>
      </c>
      <c r="D328" t="s">
        <v>2</v>
      </c>
      <c r="E328" t="s">
        <v>380</v>
      </c>
      <c r="F328" t="s">
        <v>416</v>
      </c>
      <c r="G328" s="2">
        <v>140500000</v>
      </c>
      <c r="H328" s="2">
        <v>0</v>
      </c>
      <c r="I328" s="2">
        <v>140500000</v>
      </c>
      <c r="J328" s="2">
        <v>433600</v>
      </c>
      <c r="K328" s="2">
        <v>0</v>
      </c>
      <c r="L328" s="2">
        <v>433600</v>
      </c>
      <c r="M328" s="2">
        <v>377400</v>
      </c>
      <c r="N328" s="2">
        <v>0</v>
      </c>
      <c r="O328" s="2">
        <v>377400</v>
      </c>
      <c r="P328" s="15">
        <v>0.1</v>
      </c>
      <c r="Q328" s="2">
        <v>0</v>
      </c>
      <c r="R328" s="13">
        <v>0.3</v>
      </c>
      <c r="S328" s="15">
        <v>0</v>
      </c>
      <c r="T328" s="2">
        <v>113220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18">
        <v>0</v>
      </c>
      <c r="AC328" s="4">
        <v>113220</v>
      </c>
      <c r="AD328" t="s">
        <v>381</v>
      </c>
    </row>
    <row r="329" spans="1:30" hidden="1" x14ac:dyDescent="0.25">
      <c r="A329" s="20">
        <v>1433</v>
      </c>
      <c r="B329" t="s">
        <v>155</v>
      </c>
      <c r="C329" t="s">
        <v>284</v>
      </c>
      <c r="D329" t="s">
        <v>2</v>
      </c>
      <c r="E329" t="s">
        <v>8</v>
      </c>
      <c r="F329" t="s">
        <v>417</v>
      </c>
      <c r="G329" s="2">
        <v>57397000000</v>
      </c>
      <c r="H329" s="2">
        <v>0</v>
      </c>
      <c r="I329" s="2">
        <v>57397000000</v>
      </c>
      <c r="J329" s="2">
        <v>86095500</v>
      </c>
      <c r="K329" s="2">
        <v>0</v>
      </c>
      <c r="L329" s="2">
        <v>86095500</v>
      </c>
      <c r="M329" s="2">
        <v>63136700</v>
      </c>
      <c r="N329" s="2">
        <v>0</v>
      </c>
      <c r="O329" s="2">
        <v>63136700</v>
      </c>
      <c r="P329" s="15">
        <v>0.1</v>
      </c>
      <c r="Q329" s="2">
        <v>0</v>
      </c>
      <c r="R329" s="13">
        <v>0.3</v>
      </c>
      <c r="S329" s="15">
        <v>0</v>
      </c>
      <c r="T329" s="2">
        <v>18941010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18">
        <v>0</v>
      </c>
      <c r="AC329" s="4">
        <v>18941010</v>
      </c>
      <c r="AD329" t="s">
        <v>110</v>
      </c>
    </row>
    <row r="330" spans="1:30" hidden="1" x14ac:dyDescent="0.25">
      <c r="A330" s="20">
        <v>1434</v>
      </c>
      <c r="B330" t="s">
        <v>155</v>
      </c>
      <c r="C330" t="s">
        <v>284</v>
      </c>
      <c r="D330" t="s">
        <v>2</v>
      </c>
      <c r="E330" t="s">
        <v>380</v>
      </c>
      <c r="F330" t="s">
        <v>418</v>
      </c>
      <c r="G330" s="2">
        <v>506440000</v>
      </c>
      <c r="H330" s="2">
        <v>0</v>
      </c>
      <c r="I330" s="2">
        <v>506440000</v>
      </c>
      <c r="J330" s="2">
        <v>1629765</v>
      </c>
      <c r="K330" s="2">
        <v>0</v>
      </c>
      <c r="L330" s="2">
        <v>1629765</v>
      </c>
      <c r="M330" s="2">
        <v>1427189</v>
      </c>
      <c r="N330" s="2">
        <v>0</v>
      </c>
      <c r="O330" s="2">
        <v>1427189</v>
      </c>
      <c r="P330" s="15">
        <v>0.1</v>
      </c>
      <c r="Q330" s="2">
        <v>0</v>
      </c>
      <c r="R330" s="13">
        <v>0.3</v>
      </c>
      <c r="S330" s="15">
        <v>0</v>
      </c>
      <c r="T330" s="2">
        <v>428156.7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18">
        <v>0</v>
      </c>
      <c r="AC330" s="4">
        <v>428156.7</v>
      </c>
      <c r="AD330" t="s">
        <v>381</v>
      </c>
    </row>
    <row r="331" spans="1:30" hidden="1" x14ac:dyDescent="0.25">
      <c r="A331" s="20">
        <v>1435</v>
      </c>
      <c r="B331" t="s">
        <v>155</v>
      </c>
      <c r="C331" t="s">
        <v>284</v>
      </c>
      <c r="D331" t="s">
        <v>2</v>
      </c>
      <c r="E331" t="s">
        <v>326</v>
      </c>
      <c r="F331" t="s">
        <v>419</v>
      </c>
      <c r="G331" s="2">
        <v>10100000</v>
      </c>
      <c r="H331" s="2">
        <v>0</v>
      </c>
      <c r="I331" s="2">
        <v>10100000</v>
      </c>
      <c r="J331" s="2">
        <v>35350</v>
      </c>
      <c r="K331" s="2">
        <v>0</v>
      </c>
      <c r="L331" s="2">
        <v>35350</v>
      </c>
      <c r="M331" s="2">
        <v>31310</v>
      </c>
      <c r="N331" s="2">
        <v>0</v>
      </c>
      <c r="O331" s="2">
        <v>31310</v>
      </c>
      <c r="P331" s="15">
        <v>0.1</v>
      </c>
      <c r="Q331" s="2">
        <v>0</v>
      </c>
      <c r="R331" s="13">
        <v>0.3</v>
      </c>
      <c r="S331" s="15">
        <v>0</v>
      </c>
      <c r="T331" s="2">
        <v>9393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18">
        <v>0</v>
      </c>
      <c r="AC331" s="4">
        <v>9393</v>
      </c>
      <c r="AD331" t="s">
        <v>174</v>
      </c>
    </row>
    <row r="332" spans="1:30" hidden="1" x14ac:dyDescent="0.25">
      <c r="A332" s="20">
        <v>1436</v>
      </c>
      <c r="B332" t="s">
        <v>155</v>
      </c>
      <c r="C332" t="s">
        <v>284</v>
      </c>
      <c r="D332" t="s">
        <v>2</v>
      </c>
      <c r="E332" t="s">
        <v>8</v>
      </c>
      <c r="F332" t="s">
        <v>420</v>
      </c>
      <c r="G332" s="2">
        <v>2206638000</v>
      </c>
      <c r="H332" s="2">
        <v>0</v>
      </c>
      <c r="I332" s="2">
        <v>2206638000</v>
      </c>
      <c r="J332" s="2">
        <v>7331910</v>
      </c>
      <c r="K332" s="2">
        <v>0</v>
      </c>
      <c r="L332" s="2">
        <v>7331910</v>
      </c>
      <c r="M332" s="2">
        <v>6449254.7999999998</v>
      </c>
      <c r="N332" s="2">
        <v>0</v>
      </c>
      <c r="O332" s="2">
        <v>6449254.7999999998</v>
      </c>
      <c r="P332" s="15">
        <v>0.1</v>
      </c>
      <c r="Q332" s="2">
        <v>0</v>
      </c>
      <c r="R332" s="13">
        <v>0.3</v>
      </c>
      <c r="S332" s="15">
        <v>0</v>
      </c>
      <c r="T332" s="2">
        <v>1934776.44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18">
        <v>0</v>
      </c>
      <c r="AC332" s="4">
        <v>1934776.44</v>
      </c>
      <c r="AD332" t="s">
        <v>35</v>
      </c>
    </row>
    <row r="333" spans="1:30" hidden="1" x14ac:dyDescent="0.25">
      <c r="A333" s="20">
        <v>1438</v>
      </c>
      <c r="B333" t="s">
        <v>155</v>
      </c>
      <c r="C333" t="s">
        <v>284</v>
      </c>
      <c r="D333" t="s">
        <v>2</v>
      </c>
      <c r="E333" t="s">
        <v>380</v>
      </c>
      <c r="F333" t="s">
        <v>421</v>
      </c>
      <c r="G333" s="2">
        <v>2252785000</v>
      </c>
      <c r="H333" s="2">
        <v>0</v>
      </c>
      <c r="I333" s="2">
        <v>2252785000</v>
      </c>
      <c r="J333" s="2">
        <v>6581926</v>
      </c>
      <c r="K333" s="2">
        <v>0</v>
      </c>
      <c r="L333" s="2">
        <v>6581926</v>
      </c>
      <c r="M333" s="2">
        <v>5680812</v>
      </c>
      <c r="N333" s="2">
        <v>0</v>
      </c>
      <c r="O333" s="2">
        <v>5680812</v>
      </c>
      <c r="P333" s="15">
        <v>0.1</v>
      </c>
      <c r="Q333" s="2">
        <v>0</v>
      </c>
      <c r="R333" s="13">
        <v>0.3</v>
      </c>
      <c r="S333" s="15">
        <v>0</v>
      </c>
      <c r="T333" s="2">
        <v>1704243.6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18">
        <v>0</v>
      </c>
      <c r="AC333" s="4">
        <v>1704243.6</v>
      </c>
      <c r="AD333" t="s">
        <v>381</v>
      </c>
    </row>
    <row r="334" spans="1:30" hidden="1" x14ac:dyDescent="0.25">
      <c r="A334" s="20">
        <v>1443</v>
      </c>
      <c r="B334" t="s">
        <v>155</v>
      </c>
      <c r="C334" t="s">
        <v>284</v>
      </c>
      <c r="D334" t="s">
        <v>2</v>
      </c>
      <c r="E334" t="s">
        <v>4</v>
      </c>
      <c r="F334" t="s">
        <v>422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15">
        <v>0.1</v>
      </c>
      <c r="Q334" s="2">
        <v>0</v>
      </c>
      <c r="R334" s="13">
        <v>0.3</v>
      </c>
      <c r="S334" s="15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18">
        <v>0</v>
      </c>
      <c r="AC334" s="4">
        <v>0</v>
      </c>
      <c r="AD334" t="s">
        <v>43</v>
      </c>
    </row>
    <row r="335" spans="1:30" hidden="1" x14ac:dyDescent="0.25">
      <c r="A335" s="20">
        <v>1444</v>
      </c>
      <c r="B335" t="s">
        <v>155</v>
      </c>
      <c r="C335" t="s">
        <v>284</v>
      </c>
      <c r="D335" t="s">
        <v>2</v>
      </c>
      <c r="E335" t="s">
        <v>325</v>
      </c>
      <c r="F335" t="s">
        <v>423</v>
      </c>
      <c r="G335" s="2">
        <v>21974000</v>
      </c>
      <c r="H335" s="2">
        <v>0</v>
      </c>
      <c r="I335" s="2">
        <v>21974000</v>
      </c>
      <c r="J335" s="2">
        <v>76909</v>
      </c>
      <c r="K335" s="2">
        <v>0</v>
      </c>
      <c r="L335" s="2">
        <v>76909</v>
      </c>
      <c r="M335" s="2">
        <v>68119.399999999994</v>
      </c>
      <c r="N335" s="2">
        <v>0</v>
      </c>
      <c r="O335" s="2">
        <v>68119.399999999994</v>
      </c>
      <c r="P335" s="15">
        <v>0.1</v>
      </c>
      <c r="Q335" s="2">
        <v>0</v>
      </c>
      <c r="R335" s="13">
        <v>0.3</v>
      </c>
      <c r="S335" s="15">
        <v>0</v>
      </c>
      <c r="T335" s="2">
        <v>20435.82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18">
        <v>0</v>
      </c>
      <c r="AC335" s="4">
        <v>20435.82</v>
      </c>
      <c r="AD335" t="s">
        <v>102</v>
      </c>
    </row>
    <row r="336" spans="1:30" hidden="1" x14ac:dyDescent="0.25">
      <c r="A336" s="20">
        <v>1445</v>
      </c>
      <c r="B336" t="s">
        <v>155</v>
      </c>
      <c r="C336" t="s">
        <v>284</v>
      </c>
      <c r="D336" t="s">
        <v>2</v>
      </c>
      <c r="E336" t="s">
        <v>380</v>
      </c>
      <c r="F336" t="s">
        <v>424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15">
        <v>0.1</v>
      </c>
      <c r="Q336" s="2">
        <v>0</v>
      </c>
      <c r="R336" s="13">
        <v>0.3</v>
      </c>
      <c r="S336" s="15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18">
        <v>0</v>
      </c>
      <c r="AC336" s="4">
        <v>0</v>
      </c>
      <c r="AD336" t="s">
        <v>381</v>
      </c>
    </row>
    <row r="337" spans="1:30" hidden="1" x14ac:dyDescent="0.25">
      <c r="A337" s="20">
        <v>1447</v>
      </c>
      <c r="B337" t="s">
        <v>155</v>
      </c>
      <c r="C337" t="s">
        <v>284</v>
      </c>
      <c r="D337" t="s">
        <v>2</v>
      </c>
      <c r="E337" t="s">
        <v>325</v>
      </c>
      <c r="F337" t="s">
        <v>425</v>
      </c>
      <c r="G337" s="2">
        <v>349720000</v>
      </c>
      <c r="H337" s="2">
        <v>0</v>
      </c>
      <c r="I337" s="2">
        <v>349720000</v>
      </c>
      <c r="J337" s="2">
        <v>1224020</v>
      </c>
      <c r="K337" s="2">
        <v>0</v>
      </c>
      <c r="L337" s="2">
        <v>1224020</v>
      </c>
      <c r="M337" s="2">
        <v>1084132</v>
      </c>
      <c r="N337" s="2">
        <v>0</v>
      </c>
      <c r="O337" s="2">
        <v>1084132</v>
      </c>
      <c r="P337" s="15">
        <v>0.1</v>
      </c>
      <c r="Q337" s="2">
        <v>0</v>
      </c>
      <c r="R337" s="13">
        <v>0.3</v>
      </c>
      <c r="S337" s="15">
        <v>0</v>
      </c>
      <c r="T337" s="2">
        <v>325239.59999999998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18">
        <v>0</v>
      </c>
      <c r="AC337" s="4">
        <v>325239.59999999998</v>
      </c>
      <c r="AD337" t="s">
        <v>48</v>
      </c>
    </row>
    <row r="338" spans="1:30" hidden="1" x14ac:dyDescent="0.25">
      <c r="A338" s="20">
        <v>1449</v>
      </c>
      <c r="B338" t="s">
        <v>155</v>
      </c>
      <c r="C338" t="s">
        <v>284</v>
      </c>
      <c r="D338" t="s">
        <v>2</v>
      </c>
      <c r="E338" t="s">
        <v>380</v>
      </c>
      <c r="F338" t="s">
        <v>374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15">
        <v>0.1</v>
      </c>
      <c r="Q338" s="2">
        <v>0</v>
      </c>
      <c r="R338" s="13">
        <v>0.3</v>
      </c>
      <c r="S338" s="15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18">
        <v>0</v>
      </c>
      <c r="AC338" s="4">
        <v>0</v>
      </c>
      <c r="AD338" t="s">
        <v>381</v>
      </c>
    </row>
    <row r="339" spans="1:30" hidden="1" x14ac:dyDescent="0.25">
      <c r="A339" s="20">
        <v>1450</v>
      </c>
      <c r="B339" t="s">
        <v>155</v>
      </c>
      <c r="C339" t="s">
        <v>284</v>
      </c>
      <c r="D339" t="s">
        <v>2</v>
      </c>
      <c r="E339" t="s">
        <v>380</v>
      </c>
      <c r="F339" t="s">
        <v>426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15">
        <v>0.1</v>
      </c>
      <c r="Q339" s="2">
        <v>0</v>
      </c>
      <c r="R339" s="13">
        <v>0.3</v>
      </c>
      <c r="S339" s="15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18">
        <v>0</v>
      </c>
      <c r="AC339" s="4">
        <v>0</v>
      </c>
      <c r="AD339" t="s">
        <v>381</v>
      </c>
    </row>
    <row r="340" spans="1:30" hidden="1" x14ac:dyDescent="0.25">
      <c r="A340" s="20">
        <v>1451</v>
      </c>
      <c r="B340" t="s">
        <v>155</v>
      </c>
      <c r="C340" t="s">
        <v>284</v>
      </c>
      <c r="D340" t="s">
        <v>2</v>
      </c>
      <c r="E340" t="s">
        <v>8</v>
      </c>
      <c r="F340" t="s">
        <v>427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15">
        <v>0.1</v>
      </c>
      <c r="Q340" s="2">
        <v>0</v>
      </c>
      <c r="R340" s="13">
        <v>0.3</v>
      </c>
      <c r="S340" s="15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18">
        <v>0</v>
      </c>
      <c r="AC340" s="4">
        <v>0</v>
      </c>
      <c r="AD340" t="s">
        <v>49</v>
      </c>
    </row>
    <row r="341" spans="1:30" hidden="1" x14ac:dyDescent="0.25">
      <c r="A341" s="20">
        <v>1452</v>
      </c>
      <c r="B341" t="s">
        <v>155</v>
      </c>
      <c r="C341" t="s">
        <v>285</v>
      </c>
      <c r="D341" t="s">
        <v>2</v>
      </c>
      <c r="E341" t="s">
        <v>210</v>
      </c>
      <c r="F341" t="s">
        <v>428</v>
      </c>
      <c r="G341" s="2">
        <v>12102949000</v>
      </c>
      <c r="H341" s="2">
        <v>0</v>
      </c>
      <c r="I341" s="2">
        <v>12102949000</v>
      </c>
      <c r="J341" s="2">
        <v>21849656</v>
      </c>
      <c r="K341" s="2">
        <v>0</v>
      </c>
      <c r="L341" s="2">
        <v>21849656</v>
      </c>
      <c r="M341" s="2">
        <v>17008476.399999999</v>
      </c>
      <c r="N341" s="2">
        <v>0</v>
      </c>
      <c r="O341" s="2">
        <v>17008476.399999999</v>
      </c>
      <c r="P341" s="15">
        <v>0.1</v>
      </c>
      <c r="Q341" s="2">
        <v>0</v>
      </c>
      <c r="R341" s="13">
        <v>0.1</v>
      </c>
      <c r="S341" s="15">
        <v>0</v>
      </c>
      <c r="T341" s="2">
        <v>1700847.64</v>
      </c>
      <c r="U341" s="2">
        <v>1000000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18">
        <v>0</v>
      </c>
      <c r="AC341" s="4">
        <v>2700847.64</v>
      </c>
      <c r="AD341" t="s">
        <v>193</v>
      </c>
    </row>
    <row r="342" spans="1:30" hidden="1" x14ac:dyDescent="0.25">
      <c r="A342" s="20">
        <v>1453</v>
      </c>
      <c r="B342" t="s">
        <v>155</v>
      </c>
      <c r="C342" t="s">
        <v>284</v>
      </c>
      <c r="D342" t="s">
        <v>9</v>
      </c>
      <c r="E342" t="s">
        <v>28</v>
      </c>
      <c r="F342" t="s">
        <v>429</v>
      </c>
      <c r="G342" s="2">
        <v>388650000</v>
      </c>
      <c r="H342" s="2">
        <v>0</v>
      </c>
      <c r="I342" s="2">
        <v>388650000</v>
      </c>
      <c r="J342" s="2">
        <v>1056275</v>
      </c>
      <c r="K342" s="2">
        <v>0</v>
      </c>
      <c r="L342" s="2">
        <v>1056275</v>
      </c>
      <c r="M342" s="2">
        <v>900815</v>
      </c>
      <c r="N342" s="2">
        <v>0</v>
      </c>
      <c r="O342" s="2">
        <v>900815</v>
      </c>
      <c r="P342" s="15">
        <v>0.1</v>
      </c>
      <c r="Q342" s="2">
        <v>0</v>
      </c>
      <c r="R342" s="13">
        <v>0.3</v>
      </c>
      <c r="S342" s="15">
        <v>0</v>
      </c>
      <c r="T342" s="2">
        <v>270244.5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18">
        <v>0</v>
      </c>
      <c r="AC342" s="4">
        <v>270244.5</v>
      </c>
      <c r="AD342" t="s">
        <v>24</v>
      </c>
    </row>
    <row r="343" spans="1:30" hidden="1" x14ac:dyDescent="0.25">
      <c r="A343" s="20">
        <v>1454</v>
      </c>
      <c r="B343" t="s">
        <v>155</v>
      </c>
      <c r="C343" t="s">
        <v>284</v>
      </c>
      <c r="D343" t="s">
        <v>9</v>
      </c>
      <c r="E343" t="s">
        <v>28</v>
      </c>
      <c r="F343" t="s">
        <v>430</v>
      </c>
      <c r="G343" s="2">
        <v>19400000</v>
      </c>
      <c r="H343" s="2">
        <v>0</v>
      </c>
      <c r="I343" s="2">
        <v>19400000</v>
      </c>
      <c r="J343" s="2">
        <v>67900</v>
      </c>
      <c r="K343" s="2">
        <v>0</v>
      </c>
      <c r="L343" s="2">
        <v>67900</v>
      </c>
      <c r="M343" s="2">
        <v>60140</v>
      </c>
      <c r="N343" s="2">
        <v>0</v>
      </c>
      <c r="O343" s="2">
        <v>60140</v>
      </c>
      <c r="P343" s="15">
        <v>0.1</v>
      </c>
      <c r="Q343" s="2">
        <v>0</v>
      </c>
      <c r="R343" s="13">
        <v>0.3</v>
      </c>
      <c r="S343" s="15">
        <v>0</v>
      </c>
      <c r="T343" s="2">
        <v>18042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18">
        <v>0</v>
      </c>
      <c r="AC343" s="4">
        <v>18042</v>
      </c>
      <c r="AD343" t="s">
        <v>29</v>
      </c>
    </row>
    <row r="344" spans="1:30" hidden="1" x14ac:dyDescent="0.25">
      <c r="A344" s="20">
        <v>1455</v>
      </c>
      <c r="B344" t="s">
        <v>155</v>
      </c>
      <c r="C344" t="s">
        <v>284</v>
      </c>
      <c r="D344" t="s">
        <v>2</v>
      </c>
      <c r="E344" t="s">
        <v>325</v>
      </c>
      <c r="F344" t="s">
        <v>431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15">
        <v>0.1</v>
      </c>
      <c r="Q344" s="2">
        <v>0</v>
      </c>
      <c r="R344" s="13">
        <v>0.3</v>
      </c>
      <c r="S344" s="15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18">
        <v>0</v>
      </c>
      <c r="AC344" s="4">
        <v>0</v>
      </c>
      <c r="AD344" t="s">
        <v>48</v>
      </c>
    </row>
    <row r="345" spans="1:30" hidden="1" x14ac:dyDescent="0.25">
      <c r="A345" s="20">
        <v>1456</v>
      </c>
      <c r="B345" t="s">
        <v>155</v>
      </c>
      <c r="C345" t="s">
        <v>284</v>
      </c>
      <c r="D345" t="s">
        <v>9</v>
      </c>
      <c r="E345" t="s">
        <v>16</v>
      </c>
      <c r="F345" t="s">
        <v>432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15">
        <v>0.1</v>
      </c>
      <c r="Q345" s="2">
        <v>0</v>
      </c>
      <c r="R345" s="13">
        <v>0.3</v>
      </c>
      <c r="S345" s="15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18">
        <v>0</v>
      </c>
      <c r="AC345" s="4">
        <v>0</v>
      </c>
      <c r="AD345" t="s">
        <v>18</v>
      </c>
    </row>
    <row r="346" spans="1:30" hidden="1" x14ac:dyDescent="0.25">
      <c r="A346" s="20">
        <v>1458</v>
      </c>
      <c r="B346" t="s">
        <v>155</v>
      </c>
      <c r="C346" t="s">
        <v>284</v>
      </c>
      <c r="D346" t="s">
        <v>2</v>
      </c>
      <c r="E346" t="s">
        <v>380</v>
      </c>
      <c r="F346" t="s">
        <v>433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15">
        <v>0.1</v>
      </c>
      <c r="Q346" s="2">
        <v>0</v>
      </c>
      <c r="R346" s="13">
        <v>0.3</v>
      </c>
      <c r="S346" s="15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18">
        <v>0</v>
      </c>
      <c r="AC346" s="4">
        <v>0</v>
      </c>
      <c r="AD346" t="s">
        <v>381</v>
      </c>
    </row>
    <row r="347" spans="1:30" hidden="1" x14ac:dyDescent="0.25">
      <c r="A347" s="20">
        <v>1460</v>
      </c>
      <c r="B347" t="s">
        <v>155</v>
      </c>
      <c r="C347" t="s">
        <v>284</v>
      </c>
      <c r="D347" t="s">
        <v>9</v>
      </c>
      <c r="E347" t="s">
        <v>10</v>
      </c>
      <c r="F347" t="s">
        <v>434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15">
        <v>0.1</v>
      </c>
      <c r="Q347" s="2">
        <v>0</v>
      </c>
      <c r="R347" s="13">
        <v>0.3</v>
      </c>
      <c r="S347" s="15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18">
        <v>0</v>
      </c>
      <c r="AC347" s="4">
        <v>0</v>
      </c>
      <c r="AD347" t="s">
        <v>67</v>
      </c>
    </row>
    <row r="348" spans="1:30" hidden="1" x14ac:dyDescent="0.25">
      <c r="A348" s="20">
        <v>1461</v>
      </c>
      <c r="B348" t="s">
        <v>155</v>
      </c>
      <c r="C348" t="s">
        <v>284</v>
      </c>
      <c r="D348" t="s">
        <v>9</v>
      </c>
      <c r="E348" t="s">
        <v>10</v>
      </c>
      <c r="F348" t="s">
        <v>435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15">
        <v>0.1</v>
      </c>
      <c r="Q348" s="2">
        <v>0</v>
      </c>
      <c r="R348" s="13">
        <v>0.3</v>
      </c>
      <c r="S348" s="15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18">
        <v>0</v>
      </c>
      <c r="AC348" s="4">
        <v>0</v>
      </c>
      <c r="AD348" t="s">
        <v>68</v>
      </c>
    </row>
    <row r="349" spans="1:30" hidden="1" x14ac:dyDescent="0.25">
      <c r="A349" s="20">
        <v>1462</v>
      </c>
      <c r="B349" t="s">
        <v>155</v>
      </c>
      <c r="C349" t="s">
        <v>284</v>
      </c>
      <c r="D349" t="s">
        <v>9</v>
      </c>
      <c r="E349" t="s">
        <v>28</v>
      </c>
      <c r="F349" t="s">
        <v>436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15">
        <v>0.1</v>
      </c>
      <c r="Q349" s="2">
        <v>0</v>
      </c>
      <c r="R349" s="13">
        <v>0.3</v>
      </c>
      <c r="S349" s="15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18">
        <v>0</v>
      </c>
      <c r="AC349" s="4">
        <v>0</v>
      </c>
      <c r="AD349" t="s">
        <v>34</v>
      </c>
    </row>
    <row r="350" spans="1:30" hidden="1" x14ac:dyDescent="0.25">
      <c r="A350" s="20">
        <v>1463</v>
      </c>
      <c r="B350" t="s">
        <v>155</v>
      </c>
      <c r="C350" t="s">
        <v>284</v>
      </c>
      <c r="D350" t="s">
        <v>9</v>
      </c>
      <c r="E350" t="s">
        <v>28</v>
      </c>
      <c r="F350" t="s">
        <v>437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15">
        <v>0.1</v>
      </c>
      <c r="Q350" s="2">
        <v>0</v>
      </c>
      <c r="R350" s="13">
        <v>0.3</v>
      </c>
      <c r="S350" s="15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18">
        <v>0</v>
      </c>
      <c r="AC350" s="4">
        <v>0</v>
      </c>
      <c r="AD350" t="s">
        <v>24</v>
      </c>
    </row>
    <row r="351" spans="1:30" hidden="1" x14ac:dyDescent="0.25">
      <c r="A351" s="20">
        <v>1464</v>
      </c>
      <c r="B351" t="s">
        <v>155</v>
      </c>
      <c r="C351" t="s">
        <v>284</v>
      </c>
      <c r="D351" t="s">
        <v>9</v>
      </c>
      <c r="E351" t="s">
        <v>16</v>
      </c>
      <c r="F351" t="s">
        <v>438</v>
      </c>
      <c r="G351" s="2">
        <v>90904000</v>
      </c>
      <c r="H351" s="2">
        <v>0</v>
      </c>
      <c r="I351" s="2">
        <v>90904000</v>
      </c>
      <c r="J351" s="2">
        <v>318164</v>
      </c>
      <c r="K351" s="2">
        <v>0</v>
      </c>
      <c r="L351" s="2">
        <v>318164</v>
      </c>
      <c r="M351" s="2">
        <v>281802.40000000002</v>
      </c>
      <c r="N351" s="2">
        <v>0</v>
      </c>
      <c r="O351" s="2">
        <v>281802.40000000002</v>
      </c>
      <c r="P351" s="15">
        <v>0.1</v>
      </c>
      <c r="Q351" s="2">
        <v>0</v>
      </c>
      <c r="R351" s="13">
        <v>0.3</v>
      </c>
      <c r="S351" s="15">
        <v>0</v>
      </c>
      <c r="T351" s="2">
        <v>84540.72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18">
        <v>0</v>
      </c>
      <c r="AC351" s="4">
        <v>84540.72</v>
      </c>
      <c r="AD351" t="s">
        <v>18</v>
      </c>
    </row>
    <row r="352" spans="1:30" hidden="1" x14ac:dyDescent="0.25">
      <c r="A352" s="20" t="s">
        <v>230</v>
      </c>
      <c r="B352" t="s">
        <v>155</v>
      </c>
      <c r="C352" t="s">
        <v>285</v>
      </c>
      <c r="D352" t="s">
        <v>2</v>
      </c>
      <c r="E352" t="s">
        <v>210</v>
      </c>
      <c r="F352" t="s">
        <v>231</v>
      </c>
      <c r="G352" s="2">
        <v>9422000</v>
      </c>
      <c r="H352" s="2">
        <v>0</v>
      </c>
      <c r="I352" s="2">
        <v>9422000</v>
      </c>
      <c r="J352" s="2">
        <v>32978</v>
      </c>
      <c r="K352" s="2">
        <v>0</v>
      </c>
      <c r="L352" s="2">
        <v>32978</v>
      </c>
      <c r="M352" s="2">
        <v>29209.200000000001</v>
      </c>
      <c r="N352" s="2">
        <v>0</v>
      </c>
      <c r="O352" s="2">
        <v>29209.200000000001</v>
      </c>
      <c r="P352" s="15">
        <v>0</v>
      </c>
      <c r="Q352" s="2">
        <v>0</v>
      </c>
      <c r="R352" s="13">
        <v>0</v>
      </c>
      <c r="S352" s="15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18">
        <v>0</v>
      </c>
      <c r="AC352" s="4">
        <v>0</v>
      </c>
      <c r="AD352" t="s">
        <v>1</v>
      </c>
    </row>
    <row r="353" spans="1:30" hidden="1" x14ac:dyDescent="0.25">
      <c r="A353" s="20" t="s">
        <v>232</v>
      </c>
      <c r="B353" t="s">
        <v>155</v>
      </c>
      <c r="C353" t="s">
        <v>285</v>
      </c>
      <c r="D353" t="s">
        <v>9</v>
      </c>
      <c r="E353" t="s">
        <v>16</v>
      </c>
      <c r="F353" t="s">
        <v>233</v>
      </c>
      <c r="G353" s="2">
        <v>637299900</v>
      </c>
      <c r="H353" s="2">
        <v>0</v>
      </c>
      <c r="I353" s="2">
        <v>637299900</v>
      </c>
      <c r="J353" s="2">
        <v>2148139</v>
      </c>
      <c r="K353" s="2">
        <v>0</v>
      </c>
      <c r="L353" s="2">
        <v>2148139</v>
      </c>
      <c r="M353" s="2">
        <v>1893219.04</v>
      </c>
      <c r="N353" s="2">
        <v>0</v>
      </c>
      <c r="O353" s="2">
        <v>1893219.04</v>
      </c>
      <c r="P353" s="15">
        <v>0</v>
      </c>
      <c r="Q353" s="2">
        <v>0</v>
      </c>
      <c r="R353" s="13">
        <v>0</v>
      </c>
      <c r="S353" s="15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18">
        <v>0</v>
      </c>
      <c r="AC353" s="4">
        <v>0</v>
      </c>
      <c r="AD353" t="s">
        <v>1</v>
      </c>
    </row>
    <row r="354" spans="1:30" hidden="1" x14ac:dyDescent="0.25">
      <c r="A354" s="20" t="s">
        <v>234</v>
      </c>
      <c r="B354" t="s">
        <v>155</v>
      </c>
      <c r="C354" t="s">
        <v>285</v>
      </c>
      <c r="D354" t="s">
        <v>9</v>
      </c>
      <c r="E354" t="s">
        <v>28</v>
      </c>
      <c r="F354" t="s">
        <v>235</v>
      </c>
      <c r="G354" s="2">
        <v>1176343400</v>
      </c>
      <c r="H354" s="2">
        <v>0</v>
      </c>
      <c r="I354" s="2">
        <v>1176343400</v>
      </c>
      <c r="J354" s="2">
        <v>3994459</v>
      </c>
      <c r="K354" s="2">
        <v>0</v>
      </c>
      <c r="L354" s="2">
        <v>3994459</v>
      </c>
      <c r="M354" s="2">
        <v>3523921.64</v>
      </c>
      <c r="N354" s="2">
        <v>0</v>
      </c>
      <c r="O354" s="2">
        <v>3523921.64</v>
      </c>
      <c r="P354" s="15">
        <v>0</v>
      </c>
      <c r="Q354" s="2">
        <v>0</v>
      </c>
      <c r="R354" s="13">
        <v>0</v>
      </c>
      <c r="S354" s="15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18">
        <v>0</v>
      </c>
      <c r="AC354" s="4">
        <v>0</v>
      </c>
      <c r="AD354" t="s">
        <v>1</v>
      </c>
    </row>
    <row r="355" spans="1:30" hidden="1" x14ac:dyDescent="0.25">
      <c r="A355" s="20" t="s">
        <v>236</v>
      </c>
      <c r="B355" t="s">
        <v>155</v>
      </c>
      <c r="C355" t="s">
        <v>285</v>
      </c>
      <c r="D355" t="s">
        <v>9</v>
      </c>
      <c r="E355" t="s">
        <v>10</v>
      </c>
      <c r="F355" t="s">
        <v>237</v>
      </c>
      <c r="G355" s="2">
        <v>723299000</v>
      </c>
      <c r="H355" s="2">
        <v>0</v>
      </c>
      <c r="I355" s="2">
        <v>723299000</v>
      </c>
      <c r="J355" s="2">
        <v>2531551</v>
      </c>
      <c r="K355" s="2">
        <v>0</v>
      </c>
      <c r="L355" s="2">
        <v>2531551</v>
      </c>
      <c r="M355" s="2">
        <v>2242231.4</v>
      </c>
      <c r="N355" s="2">
        <v>0</v>
      </c>
      <c r="O355" s="2">
        <v>2242231.4</v>
      </c>
      <c r="P355" s="15">
        <v>0</v>
      </c>
      <c r="Q355" s="2">
        <v>0</v>
      </c>
      <c r="R355" s="13">
        <v>0</v>
      </c>
      <c r="S355" s="15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18">
        <v>0</v>
      </c>
      <c r="AC355" s="4">
        <v>0</v>
      </c>
      <c r="AD355" t="s">
        <v>1</v>
      </c>
    </row>
    <row r="356" spans="1:30" hidden="1" x14ac:dyDescent="0.25">
      <c r="A356" s="20" t="s">
        <v>238</v>
      </c>
      <c r="B356" t="s">
        <v>155</v>
      </c>
      <c r="C356" t="s">
        <v>285</v>
      </c>
      <c r="D356" t="s">
        <v>2</v>
      </c>
      <c r="E356" t="s">
        <v>325</v>
      </c>
      <c r="F356" t="s">
        <v>239</v>
      </c>
      <c r="G356" s="2">
        <v>4769630800</v>
      </c>
      <c r="H356" s="2">
        <v>158930000</v>
      </c>
      <c r="I356" s="2">
        <v>4610700800</v>
      </c>
      <c r="J356" s="2">
        <v>14692501</v>
      </c>
      <c r="K356" s="2">
        <v>556255</v>
      </c>
      <c r="L356" s="2">
        <v>14136246</v>
      </c>
      <c r="M356" s="2">
        <v>12784648.68</v>
      </c>
      <c r="N356" s="2">
        <v>492683</v>
      </c>
      <c r="O356" s="2">
        <v>12291965.68</v>
      </c>
      <c r="P356" s="15">
        <v>0</v>
      </c>
      <c r="Q356" s="2">
        <v>0</v>
      </c>
      <c r="R356" s="13">
        <v>0</v>
      </c>
      <c r="S356" s="15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18">
        <v>0</v>
      </c>
      <c r="AC356" s="4">
        <v>0</v>
      </c>
      <c r="AD356" t="s">
        <v>1</v>
      </c>
    </row>
    <row r="357" spans="1:30" hidden="1" x14ac:dyDescent="0.25">
      <c r="A357" s="20" t="s">
        <v>378</v>
      </c>
      <c r="B357" t="s">
        <v>155</v>
      </c>
      <c r="C357" t="s">
        <v>285</v>
      </c>
      <c r="D357" t="s">
        <v>2</v>
      </c>
      <c r="E357" t="s">
        <v>326</v>
      </c>
      <c r="F357" t="s">
        <v>379</v>
      </c>
      <c r="G357" s="2">
        <v>670656000</v>
      </c>
      <c r="H357" s="2">
        <v>0</v>
      </c>
      <c r="I357" s="2">
        <v>670656000</v>
      </c>
      <c r="J357" s="2">
        <v>2292906</v>
      </c>
      <c r="K357" s="2">
        <v>0</v>
      </c>
      <c r="L357" s="2">
        <v>2292906</v>
      </c>
      <c r="M357" s="2">
        <v>2024643.6</v>
      </c>
      <c r="N357" s="2">
        <v>0</v>
      </c>
      <c r="O357" s="2">
        <v>2024643.6</v>
      </c>
      <c r="P357" s="15">
        <v>0</v>
      </c>
      <c r="Q357" s="2">
        <v>0</v>
      </c>
      <c r="R357" s="13">
        <v>0</v>
      </c>
      <c r="S357" s="15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18">
        <v>0</v>
      </c>
      <c r="AC357" s="4">
        <v>0</v>
      </c>
      <c r="AD357" t="s">
        <v>1</v>
      </c>
    </row>
    <row r="358" spans="1:30" hidden="1" x14ac:dyDescent="0.25">
      <c r="A358" s="20" t="s">
        <v>392</v>
      </c>
      <c r="B358" t="s">
        <v>155</v>
      </c>
      <c r="C358" t="s">
        <v>285</v>
      </c>
      <c r="D358" t="s">
        <v>2</v>
      </c>
      <c r="E358" t="s">
        <v>380</v>
      </c>
      <c r="F358" t="s">
        <v>393</v>
      </c>
      <c r="G358" s="2">
        <v>916000</v>
      </c>
      <c r="H358" s="2">
        <v>0</v>
      </c>
      <c r="I358" s="2">
        <v>916000</v>
      </c>
      <c r="J358" s="2">
        <v>3206</v>
      </c>
      <c r="K358" s="2">
        <v>0</v>
      </c>
      <c r="L358" s="2">
        <v>3206</v>
      </c>
      <c r="M358" s="2">
        <v>2839.6</v>
      </c>
      <c r="N358" s="2">
        <v>0</v>
      </c>
      <c r="O358" s="2">
        <v>2839.6</v>
      </c>
      <c r="P358" s="15">
        <v>0</v>
      </c>
      <c r="Q358" s="2">
        <v>0</v>
      </c>
      <c r="R358" s="13">
        <v>0</v>
      </c>
      <c r="S358" s="15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18">
        <v>0</v>
      </c>
      <c r="AC358" s="4">
        <v>0</v>
      </c>
      <c r="AD358" t="s">
        <v>1</v>
      </c>
    </row>
    <row r="359" spans="1:30" hidden="1" x14ac:dyDescent="0.25">
      <c r="A359" s="20" t="s">
        <v>240</v>
      </c>
      <c r="B359" t="s">
        <v>155</v>
      </c>
      <c r="C359" t="s">
        <v>285</v>
      </c>
      <c r="D359" t="s">
        <v>2</v>
      </c>
      <c r="E359" t="s">
        <v>8</v>
      </c>
      <c r="F359" t="s">
        <v>241</v>
      </c>
      <c r="G359" s="2">
        <v>3767718800</v>
      </c>
      <c r="H359" s="2">
        <v>1241548000</v>
      </c>
      <c r="I359" s="2">
        <v>2526170800</v>
      </c>
      <c r="J359" s="2">
        <v>10703239</v>
      </c>
      <c r="K359" s="2">
        <v>4166769</v>
      </c>
      <c r="L359" s="2">
        <v>6536470</v>
      </c>
      <c r="M359" s="2">
        <v>9196151.4800000004</v>
      </c>
      <c r="N359" s="2">
        <v>3670149.8</v>
      </c>
      <c r="O359" s="2">
        <v>5526001.6799999997</v>
      </c>
      <c r="P359" s="15">
        <v>0</v>
      </c>
      <c r="Q359" s="2">
        <v>0</v>
      </c>
      <c r="R359" s="13">
        <v>0</v>
      </c>
      <c r="S359" s="15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18">
        <v>0</v>
      </c>
      <c r="AC359" s="4">
        <v>0</v>
      </c>
      <c r="AD359" t="s">
        <v>1</v>
      </c>
    </row>
    <row r="360" spans="1:30" hidden="1" x14ac:dyDescent="0.25">
      <c r="A360" s="20" t="s">
        <v>242</v>
      </c>
      <c r="B360" t="s">
        <v>155</v>
      </c>
      <c r="C360" t="s">
        <v>285</v>
      </c>
      <c r="D360" t="s">
        <v>2</v>
      </c>
      <c r="E360" t="s">
        <v>4</v>
      </c>
      <c r="F360" t="s">
        <v>243</v>
      </c>
      <c r="G360" s="2">
        <v>5224313700</v>
      </c>
      <c r="H360" s="2">
        <v>2839105900</v>
      </c>
      <c r="I360" s="2">
        <v>2385207800</v>
      </c>
      <c r="J360" s="2">
        <v>17218326</v>
      </c>
      <c r="K360" s="2">
        <v>9434200</v>
      </c>
      <c r="L360" s="2">
        <v>7784126</v>
      </c>
      <c r="M360" s="2">
        <v>15128600.52</v>
      </c>
      <c r="N360" s="2">
        <v>8298557.6399999997</v>
      </c>
      <c r="O360" s="2">
        <v>6830042.8799999999</v>
      </c>
      <c r="P360" s="15">
        <v>0.1</v>
      </c>
      <c r="Q360" s="2">
        <v>829855.76399999997</v>
      </c>
      <c r="R360" s="13">
        <v>0.1</v>
      </c>
      <c r="S360" s="15">
        <v>0</v>
      </c>
      <c r="T360" s="2">
        <v>683004.28799999994</v>
      </c>
      <c r="U360" s="2">
        <v>1000000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18">
        <v>0</v>
      </c>
      <c r="AC360" s="4">
        <v>2512860.0520000001</v>
      </c>
      <c r="AD360" t="s">
        <v>1</v>
      </c>
    </row>
    <row r="361" spans="1:30" x14ac:dyDescent="0.25">
      <c r="A361" s="20" t="s">
        <v>245</v>
      </c>
      <c r="B361" t="s">
        <v>13</v>
      </c>
      <c r="C361" t="s">
        <v>285</v>
      </c>
      <c r="D361" t="s">
        <v>2</v>
      </c>
      <c r="E361" t="s">
        <v>210</v>
      </c>
      <c r="F361" t="s">
        <v>244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15">
        <v>0</v>
      </c>
      <c r="Q361" s="2">
        <v>0</v>
      </c>
      <c r="R361" s="13">
        <v>0</v>
      </c>
      <c r="S361" s="15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18">
        <v>0</v>
      </c>
      <c r="AC361" s="4">
        <v>0</v>
      </c>
      <c r="AD361" t="s">
        <v>213</v>
      </c>
    </row>
    <row r="362" spans="1:30" x14ac:dyDescent="0.25">
      <c r="G362" s="2"/>
      <c r="H362" s="2"/>
      <c r="I362" s="2"/>
      <c r="J362" s="2"/>
      <c r="K362" s="2"/>
      <c r="L362" s="2"/>
      <c r="M362" s="2"/>
      <c r="N362" s="2"/>
      <c r="O362" s="2"/>
      <c r="Q362" s="2"/>
      <c r="R362" s="13"/>
      <c r="S362" s="15"/>
      <c r="T362" s="2"/>
      <c r="U362" s="2"/>
      <c r="V362" s="2"/>
      <c r="W362" s="2"/>
      <c r="X362" s="2"/>
      <c r="Y362" s="2"/>
      <c r="Z362" s="2"/>
      <c r="AA362" s="2"/>
      <c r="AB362" s="18"/>
    </row>
    <row r="363" spans="1:30" x14ac:dyDescent="0.25">
      <c r="G363" s="2"/>
      <c r="H363" s="2"/>
      <c r="I363" s="2"/>
      <c r="J363" s="2"/>
      <c r="K363" s="2"/>
      <c r="L363" s="2"/>
      <c r="M363" s="2"/>
      <c r="N363" s="2"/>
      <c r="O363" s="2"/>
      <c r="Q363" s="2"/>
      <c r="R363" s="13"/>
      <c r="S363" s="15"/>
      <c r="T363" s="2"/>
      <c r="U363" s="2"/>
      <c r="V363" s="2"/>
      <c r="W363" s="2"/>
      <c r="X363" s="2"/>
      <c r="Y363" s="2"/>
      <c r="Z363" s="2"/>
      <c r="AA363" s="2"/>
      <c r="AB363" s="18"/>
    </row>
    <row r="364" spans="1:30" x14ac:dyDescent="0.25">
      <c r="G364" s="2"/>
      <c r="H364" s="2"/>
      <c r="I364" s="2"/>
      <c r="J364" s="2"/>
      <c r="K364" s="2"/>
      <c r="L364" s="2"/>
      <c r="M364" s="2"/>
      <c r="N364" s="2"/>
      <c r="O364" s="2"/>
      <c r="Q364" s="2"/>
      <c r="R364" s="13"/>
      <c r="S364" s="15"/>
      <c r="T364" s="2"/>
      <c r="U364" s="2"/>
      <c r="V364" s="2"/>
      <c r="W364" s="2"/>
      <c r="X364" s="2"/>
      <c r="Y364" s="2"/>
      <c r="Z364" s="2"/>
      <c r="AA364" s="2"/>
      <c r="AB364" s="18"/>
    </row>
    <row r="365" spans="1:30" x14ac:dyDescent="0.25">
      <c r="G365" s="2">
        <f>SUM(G2:G361)</f>
        <v>10104303501200</v>
      </c>
      <c r="H365" s="2"/>
      <c r="I365" s="2"/>
      <c r="J365" s="2"/>
      <c r="K365" s="2"/>
      <c r="L365" s="2"/>
      <c r="M365" s="2">
        <f>SUM(M2:M361)</f>
        <v>15431920724.520004</v>
      </c>
      <c r="N365" s="2"/>
      <c r="O365" s="2"/>
      <c r="Q365" s="2"/>
      <c r="R365" s="13"/>
      <c r="S365" s="15"/>
      <c r="T365" s="2"/>
      <c r="U365" s="2"/>
      <c r="V365" s="2"/>
      <c r="W365" s="2"/>
      <c r="X365" s="2"/>
      <c r="Y365" s="2"/>
      <c r="Z365" s="2"/>
      <c r="AA365" s="2"/>
      <c r="AB365" s="18"/>
    </row>
    <row r="366" spans="1:30" x14ac:dyDescent="0.25">
      <c r="G366" s="2"/>
      <c r="H366" s="2"/>
      <c r="I366" s="2"/>
      <c r="J366" s="2"/>
      <c r="K366" s="2"/>
      <c r="L366" s="2"/>
      <c r="M366" s="2"/>
      <c r="N366" s="2"/>
      <c r="O366" s="2"/>
      <c r="Q366" s="2"/>
      <c r="R366" s="13"/>
      <c r="S366" s="15"/>
      <c r="T366" s="2"/>
      <c r="U366" s="2"/>
      <c r="V366" s="2"/>
      <c r="W366" s="2"/>
      <c r="X366" s="2"/>
      <c r="Y366" s="2"/>
      <c r="Z366" s="2"/>
      <c r="AA366" s="2"/>
      <c r="AB366" s="18"/>
    </row>
    <row r="367" spans="1:30" x14ac:dyDescent="0.25">
      <c r="G367" s="2"/>
      <c r="H367" s="2"/>
      <c r="I367" s="2"/>
      <c r="J367" s="2"/>
      <c r="K367" s="2"/>
      <c r="L367" s="2"/>
      <c r="M367" s="2"/>
      <c r="N367" s="2"/>
      <c r="O367" s="2"/>
      <c r="Q367" s="2"/>
      <c r="R367" s="13"/>
      <c r="S367" s="15"/>
      <c r="T367" s="2"/>
      <c r="U367" s="2"/>
      <c r="V367" s="2"/>
      <c r="W367" s="2"/>
      <c r="X367" s="2"/>
      <c r="Y367" s="2"/>
      <c r="Z367" s="2"/>
      <c r="AA367" s="2"/>
      <c r="AB367" s="18"/>
    </row>
    <row r="368" spans="1:30" x14ac:dyDescent="0.25">
      <c r="G368" s="2"/>
      <c r="H368" s="2"/>
      <c r="I368" s="2"/>
      <c r="J368" s="2"/>
      <c r="K368" s="2"/>
      <c r="L368" s="2"/>
      <c r="M368" s="2"/>
      <c r="N368" s="2"/>
      <c r="O368" s="2"/>
      <c r="Q368" s="2"/>
      <c r="R368" s="13"/>
      <c r="S368" s="15"/>
      <c r="T368" s="2"/>
      <c r="U368" s="2"/>
      <c r="V368" s="2"/>
      <c r="W368" s="2"/>
      <c r="X368" s="2"/>
      <c r="Y368" s="2"/>
      <c r="Z368" s="2"/>
      <c r="AA368" s="2"/>
      <c r="AB368" s="18"/>
    </row>
    <row r="369" spans="7:28" x14ac:dyDescent="0.25">
      <c r="G369" s="2"/>
      <c r="H369" s="2"/>
      <c r="I369" s="2"/>
      <c r="J369" s="2"/>
      <c r="K369" s="2"/>
      <c r="L369" s="2"/>
      <c r="M369" s="2"/>
      <c r="N369" s="2"/>
      <c r="O369" s="2"/>
      <c r="Q369" s="2"/>
      <c r="R369" s="13"/>
      <c r="S369" s="15"/>
      <c r="T369" s="2"/>
      <c r="U369" s="2"/>
      <c r="V369" s="2"/>
      <c r="W369" s="2"/>
      <c r="X369" s="2"/>
      <c r="Y369" s="2"/>
      <c r="Z369" s="2"/>
      <c r="AA369" s="2"/>
      <c r="AB369" s="18"/>
    </row>
    <row r="370" spans="7:28" x14ac:dyDescent="0.25">
      <c r="G370" s="2"/>
      <c r="H370" s="2"/>
      <c r="I370" s="2"/>
      <c r="J370" s="2"/>
      <c r="K370" s="2"/>
      <c r="L370" s="2"/>
      <c r="M370" s="2"/>
      <c r="N370" s="2"/>
      <c r="O370" s="2"/>
      <c r="Q370" s="2"/>
      <c r="R370" s="13"/>
      <c r="S370" s="15"/>
      <c r="T370" s="2"/>
      <c r="U370" s="2"/>
      <c r="V370" s="2"/>
      <c r="W370" s="2"/>
      <c r="X370" s="2"/>
      <c r="Y370" s="2"/>
      <c r="Z370" s="2"/>
      <c r="AA370" s="2"/>
      <c r="AB370" s="18"/>
    </row>
    <row r="371" spans="7:28" x14ac:dyDescent="0.25">
      <c r="G371" s="2"/>
      <c r="H371" s="2"/>
      <c r="I371" s="2"/>
      <c r="J371" s="2"/>
      <c r="K371" s="2"/>
      <c r="L371" s="2"/>
      <c r="M371" s="2"/>
      <c r="N371" s="2"/>
      <c r="O371" s="2"/>
      <c r="Q371" s="2"/>
      <c r="R371" s="13"/>
      <c r="S371" s="15"/>
      <c r="T371" s="2"/>
      <c r="U371" s="2"/>
      <c r="V371" s="2"/>
      <c r="W371" s="2"/>
      <c r="X371" s="2"/>
      <c r="Y371" s="2"/>
      <c r="Z371" s="2"/>
      <c r="AA371" s="2"/>
      <c r="AB371" s="18"/>
    </row>
    <row r="372" spans="7:28" x14ac:dyDescent="0.25">
      <c r="G372" s="2"/>
      <c r="H372" s="2"/>
      <c r="I372" s="2"/>
      <c r="J372" s="2"/>
      <c r="K372" s="2"/>
      <c r="L372" s="2"/>
      <c r="M372" s="2"/>
      <c r="N372" s="2"/>
      <c r="O372" s="2"/>
      <c r="Q372" s="2"/>
      <c r="R372" s="13"/>
      <c r="S372" s="15"/>
      <c r="T372" s="2"/>
      <c r="U372" s="2"/>
      <c r="V372" s="2"/>
      <c r="W372" s="2"/>
      <c r="X372" s="2"/>
      <c r="Y372" s="2"/>
      <c r="Z372" s="2"/>
      <c r="AA372" s="2"/>
      <c r="AB372" s="18"/>
    </row>
    <row r="373" spans="7:28" x14ac:dyDescent="0.25">
      <c r="G373" s="2"/>
      <c r="H373" s="2"/>
      <c r="I373" s="2"/>
      <c r="J373" s="2"/>
      <c r="K373" s="2"/>
      <c r="L373" s="2"/>
      <c r="M373" s="2"/>
      <c r="N373" s="2"/>
      <c r="O373" s="2"/>
      <c r="Q373" s="2"/>
      <c r="R373" s="13"/>
      <c r="S373" s="15"/>
      <c r="T373" s="2"/>
      <c r="U373" s="2"/>
      <c r="V373" s="2"/>
      <c r="W373" s="2"/>
      <c r="X373" s="2"/>
      <c r="Y373" s="2"/>
      <c r="Z373" s="2"/>
      <c r="AA373" s="2"/>
      <c r="AB373" s="18"/>
    </row>
    <row r="374" spans="7:28" x14ac:dyDescent="0.25">
      <c r="G374" s="2"/>
      <c r="H374" s="2"/>
      <c r="I374" s="2"/>
      <c r="J374" s="2"/>
      <c r="K374" s="2"/>
      <c r="L374" s="2"/>
      <c r="M374" s="2"/>
      <c r="N374" s="2"/>
      <c r="O374" s="2"/>
      <c r="Q374" s="2"/>
      <c r="R374" s="13"/>
      <c r="S374" s="15"/>
      <c r="T374" s="2"/>
      <c r="U374" s="2"/>
      <c r="V374" s="2"/>
      <c r="W374" s="2"/>
      <c r="X374" s="2"/>
      <c r="Y374" s="2"/>
      <c r="Z374" s="2"/>
      <c r="AA374" s="2"/>
      <c r="AB374" s="18"/>
    </row>
    <row r="375" spans="7:28" x14ac:dyDescent="0.25">
      <c r="G375" s="2"/>
      <c r="H375" s="2"/>
      <c r="I375" s="2"/>
      <c r="J375" s="2"/>
      <c r="K375" s="2"/>
      <c r="L375" s="2"/>
      <c r="M375" s="2"/>
      <c r="N375" s="2"/>
      <c r="O375" s="2"/>
      <c r="Q375" s="2"/>
      <c r="R375" s="13"/>
      <c r="S375" s="15"/>
      <c r="T375" s="2"/>
      <c r="U375" s="2"/>
      <c r="V375" s="2"/>
      <c r="W375" s="2"/>
      <c r="X375" s="2"/>
      <c r="Y375" s="2"/>
      <c r="Z375" s="2"/>
      <c r="AA375" s="2"/>
      <c r="AB375" s="18"/>
    </row>
    <row r="376" spans="7:28" x14ac:dyDescent="0.25">
      <c r="G376" s="2"/>
      <c r="H376" s="2"/>
      <c r="I376" s="2"/>
      <c r="J376" s="2"/>
      <c r="K376" s="2"/>
      <c r="L376" s="2"/>
      <c r="M376" s="2"/>
      <c r="N376" s="2"/>
      <c r="O376" s="2"/>
      <c r="Q376" s="2"/>
      <c r="R376" s="13"/>
      <c r="S376" s="15"/>
      <c r="T376" s="2"/>
      <c r="U376" s="2"/>
      <c r="V376" s="2"/>
      <c r="W376" s="2"/>
      <c r="X376" s="2"/>
      <c r="Y376" s="2"/>
      <c r="Z376" s="2"/>
      <c r="AA376" s="2"/>
      <c r="AB376" s="18"/>
    </row>
    <row r="377" spans="7:28" x14ac:dyDescent="0.25">
      <c r="G377" s="2"/>
      <c r="H377" s="2"/>
      <c r="I377" s="2"/>
      <c r="J377" s="2"/>
      <c r="K377" s="2"/>
      <c r="L377" s="2"/>
      <c r="M377" s="2"/>
      <c r="N377" s="2"/>
      <c r="O377" s="2"/>
      <c r="Q377" s="2"/>
      <c r="R377" s="13"/>
      <c r="S377" s="15"/>
      <c r="T377" s="2"/>
      <c r="U377" s="2"/>
      <c r="V377" s="2"/>
      <c r="W377" s="2"/>
      <c r="X377" s="2"/>
      <c r="Y377" s="2"/>
      <c r="Z377" s="2"/>
      <c r="AA377" s="2"/>
      <c r="AB377" s="18"/>
    </row>
    <row r="378" spans="7:28" x14ac:dyDescent="0.25">
      <c r="G378" s="2"/>
      <c r="H378" s="2"/>
      <c r="I378" s="2"/>
      <c r="J378" s="2"/>
      <c r="K378" s="2"/>
      <c r="L378" s="2"/>
      <c r="M378" s="2"/>
      <c r="N378" s="2"/>
      <c r="O378" s="2"/>
      <c r="Q378" s="2"/>
      <c r="R378" s="13"/>
      <c r="S378" s="15"/>
      <c r="T378" s="2"/>
      <c r="U378" s="2"/>
      <c r="V378" s="2"/>
      <c r="W378" s="2"/>
      <c r="X378" s="2"/>
      <c r="Y378" s="2"/>
      <c r="Z378" s="2"/>
      <c r="AA378" s="2"/>
      <c r="AB378" s="18"/>
    </row>
    <row r="379" spans="7:28" x14ac:dyDescent="0.25">
      <c r="G379" s="2"/>
      <c r="H379" s="2"/>
      <c r="I379" s="2"/>
      <c r="J379" s="2"/>
      <c r="K379" s="2"/>
      <c r="L379" s="2"/>
      <c r="M379" s="2"/>
      <c r="N379" s="2"/>
      <c r="O379" s="2"/>
      <c r="Q379" s="2"/>
      <c r="R379" s="13"/>
      <c r="S379" s="15"/>
      <c r="T379" s="2"/>
      <c r="U379" s="2"/>
      <c r="V379" s="2"/>
      <c r="W379" s="2"/>
      <c r="X379" s="2"/>
      <c r="Y379" s="2"/>
      <c r="Z379" s="2"/>
      <c r="AA379" s="2"/>
      <c r="AB379" s="18"/>
    </row>
    <row r="380" spans="7:28" x14ac:dyDescent="0.25">
      <c r="G380" s="2"/>
      <c r="H380" s="2"/>
      <c r="I380" s="2"/>
      <c r="J380" s="2"/>
      <c r="K380" s="2"/>
      <c r="L380" s="2"/>
      <c r="M380" s="2"/>
      <c r="N380" s="2"/>
      <c r="O380" s="2"/>
      <c r="Q380" s="2"/>
      <c r="R380" s="13"/>
      <c r="S380" s="15"/>
      <c r="T380" s="2"/>
      <c r="U380" s="2"/>
      <c r="V380" s="2"/>
      <c r="W380" s="2"/>
      <c r="X380" s="2"/>
      <c r="Y380" s="2"/>
      <c r="Z380" s="2"/>
      <c r="AA380" s="2"/>
      <c r="AB380" s="18"/>
    </row>
    <row r="381" spans="7:28" x14ac:dyDescent="0.25">
      <c r="G381" s="2"/>
      <c r="H381" s="2"/>
      <c r="I381" s="2"/>
      <c r="J381" s="2"/>
      <c r="K381" s="2"/>
      <c r="L381" s="2"/>
      <c r="M381" s="2"/>
      <c r="N381" s="2"/>
      <c r="O381" s="2"/>
      <c r="Q381" s="2"/>
      <c r="R381" s="13"/>
      <c r="S381" s="15"/>
      <c r="T381" s="2"/>
      <c r="U381" s="2"/>
      <c r="V381" s="2"/>
      <c r="W381" s="2"/>
      <c r="X381" s="2"/>
      <c r="Y381" s="2"/>
      <c r="Z381" s="2"/>
      <c r="AA381" s="2"/>
      <c r="AB381" s="18"/>
    </row>
    <row r="382" spans="7:28" x14ac:dyDescent="0.25">
      <c r="G382" s="2"/>
      <c r="H382" s="2"/>
      <c r="I382" s="2"/>
      <c r="J382" s="2"/>
      <c r="K382" s="2"/>
      <c r="L382" s="2"/>
      <c r="M382" s="2"/>
      <c r="N382" s="2"/>
      <c r="O382" s="2"/>
      <c r="Q382" s="2"/>
      <c r="R382" s="13"/>
      <c r="S382" s="15"/>
      <c r="T382" s="2"/>
      <c r="U382" s="2"/>
      <c r="V382" s="2"/>
      <c r="W382" s="2"/>
      <c r="X382" s="2"/>
      <c r="Y382" s="2"/>
      <c r="Z382" s="2"/>
      <c r="AA382" s="2"/>
      <c r="AB382" s="18"/>
    </row>
    <row r="383" spans="7:28" x14ac:dyDescent="0.25">
      <c r="G383" s="2"/>
      <c r="H383" s="2"/>
      <c r="I383" s="2"/>
      <c r="J383" s="2"/>
      <c r="K383" s="2"/>
      <c r="L383" s="2"/>
      <c r="M383" s="2"/>
      <c r="N383" s="2"/>
      <c r="O383" s="2"/>
      <c r="Q383" s="2"/>
      <c r="R383" s="13"/>
      <c r="S383" s="15"/>
      <c r="T383" s="2"/>
      <c r="U383" s="2"/>
      <c r="V383" s="2"/>
      <c r="W383" s="2"/>
      <c r="X383" s="2"/>
      <c r="Y383" s="2"/>
      <c r="Z383" s="2"/>
      <c r="AA383" s="2"/>
      <c r="AB383" s="18"/>
    </row>
    <row r="384" spans="7:28" x14ac:dyDescent="0.25">
      <c r="G384" s="2"/>
      <c r="H384" s="2"/>
      <c r="I384" s="2"/>
      <c r="J384" s="2"/>
      <c r="K384" s="2"/>
      <c r="L384" s="2"/>
      <c r="M384" s="2"/>
      <c r="N384" s="2"/>
      <c r="O384" s="2"/>
      <c r="Q384" s="2"/>
      <c r="R384" s="13"/>
      <c r="S384" s="15"/>
      <c r="T384" s="2"/>
      <c r="U384" s="2"/>
      <c r="V384" s="2"/>
      <c r="W384" s="2"/>
      <c r="X384" s="2"/>
      <c r="Y384" s="2"/>
      <c r="Z384" s="2"/>
      <c r="AA384" s="2"/>
      <c r="AB384" s="18"/>
    </row>
    <row r="385" spans="7:28" x14ac:dyDescent="0.25">
      <c r="G385" s="2"/>
      <c r="H385" s="2"/>
      <c r="I385" s="2"/>
      <c r="J385" s="2"/>
      <c r="K385" s="2"/>
      <c r="L385" s="2"/>
      <c r="M385" s="2"/>
      <c r="N385" s="2"/>
      <c r="O385" s="2"/>
      <c r="Q385" s="2"/>
      <c r="R385" s="13"/>
      <c r="S385" s="15"/>
      <c r="T385" s="2"/>
      <c r="U385" s="2"/>
      <c r="V385" s="2"/>
      <c r="W385" s="2"/>
      <c r="X385" s="2"/>
      <c r="Y385" s="2"/>
      <c r="Z385" s="2"/>
      <c r="AA385" s="2"/>
      <c r="AB385" s="18"/>
    </row>
    <row r="386" spans="7:28" x14ac:dyDescent="0.25">
      <c r="G386" s="2"/>
      <c r="H386" s="2"/>
      <c r="I386" s="2"/>
      <c r="J386" s="2"/>
      <c r="K386" s="2"/>
      <c r="L386" s="2"/>
      <c r="M386" s="2"/>
      <c r="N386" s="2"/>
      <c r="O386" s="2"/>
      <c r="Q386" s="2"/>
      <c r="R386" s="13"/>
      <c r="S386" s="15"/>
      <c r="T386" s="2"/>
      <c r="U386" s="2"/>
      <c r="V386" s="2"/>
      <c r="W386" s="2"/>
      <c r="X386" s="2"/>
      <c r="Y386" s="2"/>
      <c r="Z386" s="2"/>
      <c r="AA386" s="2"/>
      <c r="AB386" s="18"/>
    </row>
    <row r="387" spans="7:28" x14ac:dyDescent="0.25">
      <c r="G387" s="2"/>
      <c r="H387" s="2"/>
      <c r="I387" s="2"/>
      <c r="J387" s="2"/>
      <c r="K387" s="2"/>
      <c r="L387" s="2"/>
      <c r="M387" s="2"/>
      <c r="N387" s="2"/>
      <c r="O387" s="2"/>
      <c r="Q387" s="2"/>
      <c r="R387" s="13"/>
      <c r="S387" s="15"/>
      <c r="T387" s="2"/>
      <c r="U387" s="2"/>
      <c r="V387" s="2"/>
      <c r="W387" s="2"/>
      <c r="X387" s="2"/>
      <c r="Y387" s="2"/>
      <c r="Z387" s="2"/>
      <c r="AA387" s="2"/>
      <c r="AB387" s="18"/>
    </row>
    <row r="388" spans="7:28" x14ac:dyDescent="0.25">
      <c r="G388" s="2"/>
      <c r="H388" s="2"/>
      <c r="I388" s="2"/>
      <c r="J388" s="2"/>
      <c r="K388" s="2"/>
      <c r="L388" s="2"/>
      <c r="M388" s="2"/>
      <c r="N388" s="2"/>
      <c r="O388" s="2"/>
      <c r="Q388" s="2"/>
      <c r="R388" s="13"/>
      <c r="S388" s="15"/>
      <c r="T388" s="2"/>
      <c r="U388" s="2"/>
      <c r="V388" s="2"/>
      <c r="W388" s="2"/>
      <c r="X388" s="2"/>
      <c r="Y388" s="2"/>
      <c r="Z388" s="2"/>
      <c r="AA388" s="2"/>
      <c r="AB388" s="18"/>
    </row>
    <row r="389" spans="7:28" x14ac:dyDescent="0.25">
      <c r="G389" s="2"/>
      <c r="H389" s="2"/>
      <c r="I389" s="2"/>
      <c r="J389" s="2"/>
      <c r="K389" s="2"/>
      <c r="L389" s="2"/>
      <c r="M389" s="2"/>
      <c r="N389" s="2"/>
      <c r="O389" s="2"/>
      <c r="Q389" s="2"/>
      <c r="R389" s="13"/>
      <c r="S389" s="15"/>
      <c r="T389" s="2"/>
      <c r="U389" s="2"/>
      <c r="V389" s="2"/>
      <c r="W389" s="2"/>
      <c r="X389" s="2"/>
      <c r="Y389" s="2"/>
      <c r="Z389" s="2"/>
      <c r="AA389" s="2"/>
      <c r="AB389" s="18"/>
    </row>
    <row r="390" spans="7:28" x14ac:dyDescent="0.25">
      <c r="G390" s="2"/>
      <c r="H390" s="2"/>
      <c r="I390" s="2"/>
      <c r="J390" s="2"/>
      <c r="K390" s="2"/>
      <c r="L390" s="2"/>
      <c r="M390" s="2"/>
      <c r="N390" s="2"/>
      <c r="O390" s="2"/>
      <c r="Q390" s="2"/>
      <c r="R390" s="13"/>
      <c r="S390" s="15"/>
      <c r="T390" s="2"/>
      <c r="U390" s="2"/>
      <c r="V390" s="2"/>
      <c r="W390" s="2"/>
      <c r="X390" s="2"/>
      <c r="Y390" s="2"/>
      <c r="Z390" s="2"/>
      <c r="AA390" s="2"/>
      <c r="AB390" s="18"/>
    </row>
    <row r="391" spans="7:28" x14ac:dyDescent="0.25">
      <c r="G391" s="2"/>
      <c r="H391" s="2"/>
      <c r="I391" s="2"/>
      <c r="J391" s="2"/>
      <c r="K391" s="2"/>
      <c r="L391" s="2"/>
      <c r="M391" s="2"/>
      <c r="N391" s="2"/>
      <c r="O391" s="2"/>
      <c r="Q391" s="2"/>
      <c r="R391" s="13"/>
      <c r="S391" s="15"/>
      <c r="T391" s="2"/>
      <c r="U391" s="2"/>
      <c r="V391" s="2"/>
      <c r="W391" s="2"/>
      <c r="X391" s="2"/>
      <c r="Y391" s="2"/>
      <c r="Z391" s="2"/>
      <c r="AA391" s="2"/>
      <c r="AB391" s="18"/>
    </row>
    <row r="392" spans="7:28" x14ac:dyDescent="0.25">
      <c r="G392" s="2"/>
      <c r="H392" s="2"/>
      <c r="I392" s="2"/>
      <c r="J392" s="2"/>
      <c r="K392" s="2"/>
      <c r="L392" s="2"/>
      <c r="M392" s="2"/>
      <c r="N392" s="2"/>
      <c r="O392" s="2"/>
      <c r="Q392" s="2"/>
      <c r="R392" s="13"/>
      <c r="S392" s="15"/>
      <c r="T392" s="2"/>
      <c r="U392" s="2"/>
      <c r="V392" s="2"/>
      <c r="W392" s="2"/>
      <c r="X392" s="2"/>
      <c r="Y392" s="2"/>
      <c r="Z392" s="2"/>
      <c r="AA392" s="2"/>
      <c r="AB392" s="18"/>
    </row>
    <row r="393" spans="7:28" x14ac:dyDescent="0.25">
      <c r="G393" s="2"/>
      <c r="H393" s="2"/>
      <c r="I393" s="2"/>
      <c r="J393" s="2"/>
      <c r="K393" s="2"/>
      <c r="L393" s="2"/>
      <c r="M393" s="2"/>
      <c r="N393" s="2"/>
      <c r="O393" s="2"/>
      <c r="Q393" s="2"/>
      <c r="R393" s="13"/>
      <c r="S393" s="15"/>
      <c r="T393" s="2"/>
      <c r="U393" s="2"/>
      <c r="V393" s="2"/>
      <c r="W393" s="2"/>
      <c r="X393" s="2"/>
      <c r="Y393" s="2"/>
      <c r="Z393" s="2"/>
      <c r="AA393" s="2"/>
      <c r="AB393" s="18"/>
    </row>
    <row r="394" spans="7:28" x14ac:dyDescent="0.25">
      <c r="G394" s="2"/>
      <c r="H394" s="2"/>
      <c r="I394" s="2"/>
      <c r="J394" s="2"/>
      <c r="K394" s="2"/>
      <c r="L394" s="2"/>
      <c r="M394" s="2"/>
      <c r="N394" s="2"/>
      <c r="O394" s="2"/>
      <c r="Q394" s="2"/>
      <c r="R394" s="13"/>
      <c r="S394" s="15"/>
      <c r="T394" s="2"/>
      <c r="U394" s="2"/>
      <c r="V394" s="2"/>
      <c r="W394" s="2"/>
      <c r="X394" s="2"/>
      <c r="Y394" s="2"/>
      <c r="Z394" s="2"/>
      <c r="AA394" s="2"/>
      <c r="AB394" s="18"/>
    </row>
    <row r="395" spans="7:28" x14ac:dyDescent="0.25">
      <c r="G395" s="2"/>
      <c r="H395" s="2"/>
      <c r="I395" s="2"/>
      <c r="J395" s="2"/>
      <c r="K395" s="2"/>
      <c r="L395" s="2"/>
      <c r="M395" s="2"/>
      <c r="N395" s="2"/>
      <c r="O395" s="2"/>
      <c r="Q395" s="2"/>
      <c r="R395" s="13"/>
      <c r="S395" s="15"/>
      <c r="T395" s="2"/>
      <c r="U395" s="2"/>
      <c r="V395" s="2"/>
      <c r="W395" s="2"/>
      <c r="X395" s="2"/>
      <c r="Y395" s="2"/>
      <c r="Z395" s="2"/>
      <c r="AA395" s="2"/>
      <c r="AB395" s="18"/>
    </row>
    <row r="396" spans="7:28" x14ac:dyDescent="0.25">
      <c r="G396" s="2"/>
      <c r="H396" s="2"/>
      <c r="I396" s="2"/>
      <c r="J396" s="2"/>
      <c r="K396" s="2"/>
      <c r="L396" s="2"/>
      <c r="M396" s="2"/>
      <c r="N396" s="2"/>
      <c r="O396" s="2"/>
      <c r="Q396" s="2"/>
      <c r="R396" s="13"/>
      <c r="S396" s="15"/>
      <c r="T396" s="2"/>
      <c r="U396" s="2"/>
      <c r="V396" s="2"/>
      <c r="W396" s="2"/>
      <c r="X396" s="2"/>
      <c r="Y396" s="2"/>
      <c r="Z396" s="2"/>
      <c r="AA396" s="2"/>
      <c r="AB396" s="18"/>
    </row>
    <row r="397" spans="7:28" x14ac:dyDescent="0.25">
      <c r="G397" s="2"/>
      <c r="H397" s="2"/>
      <c r="I397" s="2"/>
      <c r="J397" s="2"/>
      <c r="K397" s="2"/>
      <c r="L397" s="2"/>
      <c r="M397" s="2"/>
      <c r="N397" s="2"/>
      <c r="O397" s="2"/>
      <c r="Q397" s="2"/>
      <c r="R397" s="13"/>
      <c r="S397" s="15"/>
      <c r="T397" s="2"/>
      <c r="U397" s="2"/>
      <c r="V397" s="2"/>
      <c r="W397" s="2"/>
      <c r="X397" s="2"/>
      <c r="Y397" s="2"/>
      <c r="Z397" s="2"/>
      <c r="AA397" s="2"/>
      <c r="AB397" s="18"/>
    </row>
    <row r="398" spans="7:28" x14ac:dyDescent="0.25">
      <c r="G398" s="2"/>
      <c r="H398" s="2"/>
      <c r="I398" s="2"/>
      <c r="J398" s="2"/>
      <c r="K398" s="2"/>
      <c r="L398" s="2"/>
      <c r="M398" s="2"/>
      <c r="N398" s="2"/>
      <c r="O398" s="2"/>
      <c r="Q398" s="2"/>
      <c r="R398" s="13"/>
      <c r="S398" s="15"/>
      <c r="T398" s="2"/>
      <c r="U398" s="2"/>
      <c r="V398" s="2"/>
      <c r="W398" s="2"/>
      <c r="X398" s="2"/>
      <c r="Y398" s="2"/>
      <c r="Z398" s="2"/>
      <c r="AA398" s="2"/>
      <c r="AB398" s="18"/>
    </row>
    <row r="399" spans="7:28" x14ac:dyDescent="0.25">
      <c r="G399" s="2"/>
      <c r="H399" s="2"/>
      <c r="I399" s="2"/>
      <c r="J399" s="2"/>
      <c r="K399" s="2"/>
      <c r="L399" s="2"/>
      <c r="M399" s="2"/>
      <c r="N399" s="2"/>
      <c r="O399" s="2"/>
      <c r="Q399" s="2"/>
      <c r="R399" s="13"/>
      <c r="S399" s="15"/>
      <c r="T399" s="2"/>
      <c r="U399" s="2"/>
      <c r="V399" s="2"/>
      <c r="W399" s="2"/>
      <c r="X399" s="2"/>
      <c r="Y399" s="2"/>
      <c r="Z399" s="2"/>
      <c r="AA399" s="2"/>
      <c r="AB399" s="18"/>
    </row>
    <row r="400" spans="7:28" x14ac:dyDescent="0.25">
      <c r="G400" s="2"/>
      <c r="H400" s="2"/>
      <c r="I400" s="2"/>
      <c r="J400" s="2"/>
      <c r="K400" s="2"/>
      <c r="L400" s="2"/>
      <c r="M400" s="2"/>
      <c r="N400" s="2"/>
      <c r="O400" s="2"/>
      <c r="Q400" s="2"/>
      <c r="R400" s="13"/>
      <c r="S400" s="15"/>
      <c r="T400" s="2"/>
      <c r="U400" s="2"/>
      <c r="V400" s="2"/>
      <c r="W400" s="2"/>
      <c r="X400" s="2"/>
      <c r="Y400" s="2"/>
      <c r="Z400" s="2"/>
      <c r="AA400" s="2"/>
      <c r="AB400" s="18"/>
    </row>
    <row r="401" spans="7:28" x14ac:dyDescent="0.25">
      <c r="G401" s="2"/>
      <c r="H401" s="2"/>
      <c r="I401" s="2"/>
      <c r="J401" s="2"/>
      <c r="K401" s="2"/>
      <c r="L401" s="2"/>
      <c r="M401" s="2"/>
      <c r="N401" s="2"/>
      <c r="O401" s="2"/>
      <c r="Q401" s="2"/>
      <c r="R401" s="13"/>
      <c r="S401" s="15"/>
      <c r="T401" s="2"/>
      <c r="U401" s="2"/>
      <c r="V401" s="2"/>
      <c r="W401" s="2"/>
      <c r="X401" s="2"/>
      <c r="Y401" s="2"/>
      <c r="Z401" s="2"/>
      <c r="AA401" s="2"/>
      <c r="AB401" s="18"/>
    </row>
    <row r="402" spans="7:28" x14ac:dyDescent="0.25">
      <c r="G402" s="2"/>
      <c r="H402" s="2"/>
      <c r="I402" s="2"/>
      <c r="J402" s="2"/>
      <c r="K402" s="2"/>
      <c r="L402" s="2"/>
      <c r="M402" s="2"/>
      <c r="N402" s="2"/>
      <c r="O402" s="2"/>
      <c r="Q402" s="2"/>
      <c r="R402" s="13"/>
      <c r="S402" s="15"/>
      <c r="T402" s="2"/>
      <c r="U402" s="2"/>
      <c r="V402" s="2"/>
      <c r="W402" s="2"/>
      <c r="X402" s="2"/>
      <c r="Y402" s="2"/>
      <c r="Z402" s="2"/>
      <c r="AA402" s="2"/>
      <c r="AB402" s="18"/>
    </row>
    <row r="403" spans="7:28" x14ac:dyDescent="0.25">
      <c r="G403" s="2"/>
      <c r="H403" s="2"/>
      <c r="I403" s="2"/>
      <c r="J403" s="2"/>
      <c r="K403" s="2"/>
      <c r="L403" s="2"/>
      <c r="M403" s="2"/>
      <c r="N403" s="2"/>
      <c r="O403" s="2"/>
      <c r="Q403" s="2"/>
      <c r="R403" s="13"/>
      <c r="S403" s="15"/>
      <c r="T403" s="2"/>
      <c r="U403" s="2"/>
      <c r="V403" s="2"/>
      <c r="W403" s="2"/>
      <c r="X403" s="2"/>
      <c r="Y403" s="2"/>
      <c r="Z403" s="2"/>
      <c r="AA403" s="2"/>
      <c r="AB403" s="18"/>
    </row>
    <row r="404" spans="7:28" x14ac:dyDescent="0.25">
      <c r="G404" s="2"/>
      <c r="H404" s="2"/>
      <c r="I404" s="2"/>
      <c r="J404" s="2"/>
      <c r="K404" s="2"/>
      <c r="L404" s="2"/>
      <c r="M404" s="2"/>
      <c r="N404" s="2"/>
      <c r="O404" s="2"/>
      <c r="Q404" s="2"/>
      <c r="R404" s="13"/>
      <c r="S404" s="15"/>
      <c r="T404" s="2"/>
      <c r="U404" s="2"/>
      <c r="V404" s="2"/>
      <c r="W404" s="2"/>
      <c r="X404" s="2"/>
      <c r="Y404" s="2"/>
      <c r="Z404" s="2"/>
      <c r="AA404" s="2"/>
      <c r="AB404" s="18"/>
    </row>
    <row r="405" spans="7:28" x14ac:dyDescent="0.25">
      <c r="G405" s="2"/>
      <c r="H405" s="2"/>
      <c r="I405" s="2"/>
      <c r="J405" s="2"/>
      <c r="K405" s="2"/>
      <c r="L405" s="2"/>
      <c r="M405" s="2"/>
      <c r="N405" s="2"/>
      <c r="O405" s="2"/>
      <c r="Q405" s="2"/>
      <c r="R405" s="13"/>
      <c r="S405" s="15"/>
      <c r="T405" s="2"/>
      <c r="U405" s="2"/>
      <c r="V405" s="2"/>
      <c r="W405" s="2"/>
      <c r="X405" s="2"/>
      <c r="Y405" s="2"/>
      <c r="Z405" s="2"/>
      <c r="AA405" s="2"/>
      <c r="AB405" s="18"/>
    </row>
    <row r="406" spans="7:28" x14ac:dyDescent="0.25">
      <c r="G406" s="2"/>
      <c r="H406" s="2"/>
      <c r="I406" s="2"/>
      <c r="J406" s="2"/>
      <c r="K406" s="2"/>
      <c r="L406" s="2"/>
      <c r="M406" s="2"/>
      <c r="N406" s="2"/>
      <c r="O406" s="2"/>
      <c r="Q406" s="2"/>
      <c r="R406" s="13"/>
      <c r="S406" s="15"/>
      <c r="T406" s="2"/>
      <c r="U406" s="2"/>
      <c r="V406" s="2"/>
      <c r="W406" s="2"/>
      <c r="X406" s="2"/>
      <c r="Y406" s="2"/>
      <c r="Z406" s="2"/>
      <c r="AA406" s="2"/>
      <c r="AB406" s="18"/>
    </row>
    <row r="407" spans="7:28" x14ac:dyDescent="0.25">
      <c r="G407" s="2"/>
      <c r="H407" s="2"/>
      <c r="I407" s="2"/>
      <c r="J407" s="2"/>
      <c r="K407" s="2"/>
      <c r="L407" s="2"/>
      <c r="M407" s="2"/>
      <c r="N407" s="2"/>
      <c r="O407" s="2"/>
      <c r="Q407" s="2"/>
      <c r="R407" s="13"/>
      <c r="S407" s="15"/>
      <c r="T407" s="2"/>
      <c r="U407" s="2"/>
      <c r="V407" s="2"/>
      <c r="W407" s="2"/>
      <c r="X407" s="2"/>
      <c r="Y407" s="2"/>
      <c r="Z407" s="2"/>
      <c r="AA407" s="2"/>
      <c r="AB407" s="18"/>
    </row>
    <row r="408" spans="7:28" x14ac:dyDescent="0.25">
      <c r="G408" s="2"/>
      <c r="H408" s="2"/>
      <c r="I408" s="2"/>
      <c r="J408" s="2"/>
      <c r="K408" s="2"/>
      <c r="L408" s="2"/>
      <c r="M408" s="2"/>
      <c r="N408" s="2"/>
      <c r="O408" s="2"/>
      <c r="Q408" s="2"/>
      <c r="R408" s="13"/>
      <c r="S408" s="15"/>
      <c r="T408" s="2"/>
      <c r="U408" s="2"/>
      <c r="V408" s="2"/>
      <c r="W408" s="2"/>
      <c r="X408" s="2"/>
      <c r="Y408" s="2"/>
      <c r="Z408" s="2"/>
      <c r="AA408" s="2"/>
      <c r="AB408" s="18"/>
    </row>
    <row r="409" spans="7:28" x14ac:dyDescent="0.25">
      <c r="G409" s="2"/>
      <c r="H409" s="2"/>
      <c r="I409" s="2"/>
      <c r="J409" s="2"/>
      <c r="K409" s="2"/>
      <c r="L409" s="2"/>
      <c r="M409" s="2"/>
      <c r="N409" s="2"/>
      <c r="O409" s="2"/>
      <c r="Q409" s="2"/>
      <c r="R409" s="13"/>
      <c r="S409" s="15"/>
      <c r="T409" s="2"/>
      <c r="U409" s="2"/>
      <c r="V409" s="2"/>
      <c r="W409" s="2"/>
      <c r="X409" s="2"/>
      <c r="Y409" s="2"/>
      <c r="Z409" s="2"/>
      <c r="AA409" s="2"/>
      <c r="AB409" s="18"/>
    </row>
    <row r="410" spans="7:28" x14ac:dyDescent="0.25">
      <c r="G410" s="2"/>
      <c r="H410" s="2"/>
      <c r="I410" s="2"/>
      <c r="J410" s="2"/>
      <c r="K410" s="2"/>
      <c r="L410" s="2"/>
      <c r="M410" s="2"/>
      <c r="N410" s="2"/>
      <c r="O410" s="2"/>
      <c r="Q410" s="2"/>
      <c r="R410" s="13"/>
      <c r="S410" s="15"/>
      <c r="T410" s="2"/>
      <c r="U410" s="2"/>
      <c r="V410" s="2"/>
      <c r="W410" s="2"/>
      <c r="X410" s="2"/>
      <c r="Y410" s="2"/>
      <c r="Z410" s="2"/>
      <c r="AA410" s="2"/>
      <c r="AB410" s="18"/>
    </row>
    <row r="411" spans="7:28" x14ac:dyDescent="0.25">
      <c r="G411" s="2"/>
      <c r="H411" s="2"/>
      <c r="I411" s="2"/>
      <c r="J411" s="2"/>
      <c r="K411" s="2"/>
      <c r="L411" s="2"/>
      <c r="M411" s="2"/>
      <c r="N411" s="2"/>
      <c r="O411" s="2"/>
      <c r="Q411" s="2"/>
      <c r="R411" s="13"/>
      <c r="S411" s="15"/>
      <c r="T411" s="2"/>
      <c r="U411" s="2"/>
      <c r="V411" s="2"/>
      <c r="W411" s="2"/>
      <c r="X411" s="2"/>
      <c r="Y411" s="2"/>
      <c r="Z411" s="2"/>
      <c r="AA411" s="2"/>
      <c r="AB411" s="18"/>
    </row>
    <row r="412" spans="7:28" x14ac:dyDescent="0.25">
      <c r="G412" s="2"/>
      <c r="H412" s="2"/>
      <c r="I412" s="2"/>
      <c r="J412" s="2"/>
      <c r="K412" s="2"/>
      <c r="L412" s="2"/>
      <c r="M412" s="2"/>
      <c r="N412" s="2"/>
      <c r="O412" s="2"/>
      <c r="Q412" s="2"/>
      <c r="R412" s="13"/>
      <c r="S412" s="15"/>
      <c r="T412" s="2"/>
      <c r="U412" s="2"/>
      <c r="V412" s="2"/>
      <c r="W412" s="2"/>
      <c r="X412" s="2"/>
      <c r="Y412" s="2"/>
      <c r="Z412" s="2"/>
      <c r="AA412" s="2"/>
      <c r="AB412" s="18"/>
    </row>
    <row r="413" spans="7:28" x14ac:dyDescent="0.25">
      <c r="G413" s="2"/>
      <c r="H413" s="2"/>
      <c r="I413" s="2"/>
      <c r="J413" s="2"/>
      <c r="K413" s="2"/>
      <c r="L413" s="2"/>
      <c r="M413" s="2"/>
      <c r="N413" s="2"/>
      <c r="O413" s="2"/>
      <c r="Q413" s="2"/>
      <c r="R413" s="13"/>
      <c r="S413" s="15"/>
      <c r="T413" s="2"/>
      <c r="U413" s="2"/>
      <c r="V413" s="2"/>
      <c r="W413" s="2"/>
      <c r="X413" s="2"/>
      <c r="Y413" s="2"/>
      <c r="Z413" s="2"/>
      <c r="AA413" s="2"/>
      <c r="AB413" s="18"/>
    </row>
    <row r="414" spans="7:28" x14ac:dyDescent="0.25">
      <c r="G414" s="2"/>
      <c r="H414" s="2"/>
      <c r="I414" s="2"/>
      <c r="J414" s="2"/>
      <c r="K414" s="2"/>
      <c r="L414" s="2"/>
      <c r="M414" s="2"/>
      <c r="N414" s="2"/>
      <c r="O414" s="2"/>
      <c r="Q414" s="2"/>
      <c r="R414" s="13"/>
      <c r="S414" s="15"/>
      <c r="T414" s="2"/>
      <c r="U414" s="2"/>
      <c r="V414" s="2"/>
      <c r="W414" s="2"/>
      <c r="X414" s="2"/>
      <c r="Y414" s="2"/>
      <c r="Z414" s="2"/>
      <c r="AA414" s="2"/>
      <c r="AB414" s="18"/>
    </row>
    <row r="415" spans="7:28" x14ac:dyDescent="0.25">
      <c r="G415" s="2"/>
      <c r="H415" s="2"/>
      <c r="I415" s="2"/>
      <c r="J415" s="2"/>
      <c r="K415" s="2"/>
      <c r="L415" s="2"/>
      <c r="M415" s="2"/>
      <c r="N415" s="2"/>
      <c r="O415" s="2"/>
      <c r="Q415" s="2"/>
      <c r="R415" s="13"/>
      <c r="S415" s="15"/>
      <c r="T415" s="2"/>
      <c r="U415" s="2"/>
      <c r="V415" s="2"/>
      <c r="W415" s="2"/>
      <c r="X415" s="2"/>
      <c r="Y415" s="2"/>
      <c r="Z415" s="2"/>
      <c r="AA415" s="2"/>
      <c r="AB415" s="18"/>
    </row>
    <row r="416" spans="7:28" x14ac:dyDescent="0.25">
      <c r="G416" s="2"/>
      <c r="H416" s="2"/>
      <c r="I416" s="2"/>
      <c r="J416" s="2"/>
      <c r="K416" s="2"/>
      <c r="L416" s="2"/>
      <c r="M416" s="2"/>
      <c r="N416" s="2"/>
      <c r="O416" s="2"/>
      <c r="Q416" s="2"/>
      <c r="R416" s="13"/>
      <c r="S416" s="15"/>
      <c r="T416" s="2"/>
      <c r="U416" s="2"/>
      <c r="V416" s="2"/>
      <c r="W416" s="2"/>
      <c r="X416" s="2"/>
      <c r="Y416" s="2"/>
      <c r="Z416" s="2"/>
      <c r="AA416" s="2"/>
      <c r="AB416" s="18"/>
    </row>
    <row r="417" spans="7:28" x14ac:dyDescent="0.25">
      <c r="G417" s="2"/>
      <c r="H417" s="2"/>
      <c r="I417" s="2"/>
      <c r="J417" s="2"/>
      <c r="K417" s="2"/>
      <c r="L417" s="2"/>
      <c r="M417" s="2"/>
      <c r="N417" s="2"/>
      <c r="O417" s="2"/>
      <c r="Q417" s="2"/>
      <c r="R417" s="13"/>
      <c r="S417" s="15"/>
      <c r="T417" s="2"/>
      <c r="U417" s="2"/>
      <c r="V417" s="2"/>
      <c r="W417" s="2"/>
      <c r="X417" s="2"/>
      <c r="Y417" s="2"/>
      <c r="Z417" s="2"/>
      <c r="AA417" s="2"/>
      <c r="AB417" s="18"/>
    </row>
    <row r="418" spans="7:28" x14ac:dyDescent="0.25">
      <c r="G418" s="2"/>
      <c r="H418" s="2"/>
      <c r="I418" s="2"/>
      <c r="J418" s="2"/>
      <c r="K418" s="2"/>
      <c r="L418" s="2"/>
      <c r="M418" s="2"/>
      <c r="N418" s="2"/>
      <c r="O418" s="2"/>
      <c r="Q418" s="2"/>
      <c r="R418" s="13"/>
      <c r="S418" s="15"/>
      <c r="T418" s="2"/>
      <c r="U418" s="2"/>
      <c r="V418" s="2"/>
      <c r="W418" s="2"/>
      <c r="X418" s="2"/>
      <c r="Y418" s="2"/>
      <c r="Z418" s="2"/>
      <c r="AA418" s="2"/>
      <c r="AB418" s="18"/>
    </row>
    <row r="419" spans="7:28" x14ac:dyDescent="0.25">
      <c r="G419" s="2"/>
      <c r="H419" s="2"/>
      <c r="I419" s="2"/>
      <c r="J419" s="2"/>
      <c r="K419" s="2"/>
      <c r="L419" s="2"/>
      <c r="M419" s="2"/>
      <c r="N419" s="2"/>
      <c r="O419" s="2"/>
      <c r="Q419" s="2"/>
      <c r="R419" s="13"/>
      <c r="S419" s="15"/>
      <c r="T419" s="2"/>
      <c r="U419" s="2"/>
      <c r="V419" s="2"/>
      <c r="W419" s="2"/>
      <c r="X419" s="2"/>
      <c r="Y419" s="2"/>
      <c r="Z419" s="2"/>
      <c r="AA419" s="2"/>
      <c r="AB419" s="18"/>
    </row>
  </sheetData>
  <autoFilter ref="A1:AD361">
    <filterColumn colId="1">
      <filters>
        <filter val="SUP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17"/>
  <sheetViews>
    <sheetView topLeftCell="AC1" workbookViewId="0">
      <pane ySplit="1" topLeftCell="A68" activePane="bottomLeft" state="frozen"/>
      <selection activeCell="G1" sqref="G1"/>
      <selection pane="bottomLeft" activeCell="AC91" sqref="AC91"/>
    </sheetView>
  </sheetViews>
  <sheetFormatPr defaultRowHeight="15" x14ac:dyDescent="0.25"/>
  <cols>
    <col min="1" max="1" width="9.140625" style="20" customWidth="1"/>
    <col min="2" max="2" width="7.140625" customWidth="1"/>
    <col min="3" max="3" width="8" customWidth="1"/>
    <col min="4" max="4" width="8.7109375" customWidth="1"/>
    <col min="5" max="5" width="18.85546875" customWidth="1"/>
    <col min="6" max="6" width="21.85546875" customWidth="1"/>
    <col min="7" max="7" width="25" customWidth="1"/>
    <col min="8" max="8" width="17.85546875" customWidth="1"/>
    <col min="9" max="9" width="13.5703125" customWidth="1"/>
    <col min="10" max="10" width="18" customWidth="1"/>
    <col min="11" max="11" width="20.140625" customWidth="1"/>
    <col min="12" max="12" width="26.140625" customWidth="1"/>
    <col min="13" max="13" width="18.7109375" customWidth="1"/>
    <col min="14" max="14" width="16.42578125" customWidth="1"/>
    <col min="15" max="15" width="15.140625" customWidth="1"/>
    <col min="16" max="16" width="25" customWidth="1"/>
    <col min="17" max="17" width="16" customWidth="1"/>
    <col min="18" max="18" width="14.28515625" customWidth="1"/>
    <col min="19" max="19" width="22.85546875" customWidth="1"/>
    <col min="20" max="20" width="29.140625" customWidth="1"/>
    <col min="21" max="21" width="40.5703125" customWidth="1"/>
    <col min="22" max="22" width="37" style="4" customWidth="1"/>
    <col min="23" max="23" width="25.7109375" style="4" customWidth="1"/>
    <col min="24" max="24" width="21.7109375" style="4" hidden="1" customWidth="1"/>
    <col min="25" max="28" width="26.42578125" style="4" hidden="1" customWidth="1"/>
    <col min="29" max="34" width="26.42578125" style="4" customWidth="1"/>
    <col min="35" max="36" width="28.28515625" style="4" customWidth="1"/>
    <col min="37" max="37" width="22.5703125" customWidth="1"/>
    <col min="38" max="50" width="9.140625" style="30"/>
  </cols>
  <sheetData>
    <row r="1" spans="1:50" x14ac:dyDescent="0.25">
      <c r="A1" s="19" t="s">
        <v>153</v>
      </c>
      <c r="B1" s="5" t="s">
        <v>121</v>
      </c>
      <c r="C1" s="5" t="s">
        <v>122</v>
      </c>
      <c r="D1" s="5" t="s">
        <v>157</v>
      </c>
      <c r="E1" s="5" t="s">
        <v>123</v>
      </c>
      <c r="F1" s="5" t="s">
        <v>124</v>
      </c>
      <c r="G1" s="5" t="s">
        <v>125</v>
      </c>
      <c r="H1" s="5" t="s">
        <v>126</v>
      </c>
      <c r="I1" s="5" t="s">
        <v>159</v>
      </c>
      <c r="J1" s="5" t="s">
        <v>127</v>
      </c>
      <c r="K1" s="5" t="s">
        <v>128</v>
      </c>
      <c r="L1" s="5" t="s">
        <v>129</v>
      </c>
      <c r="M1" s="5" t="s">
        <v>130</v>
      </c>
      <c r="N1" s="5" t="s">
        <v>131</v>
      </c>
      <c r="O1" s="21" t="s">
        <v>160</v>
      </c>
      <c r="P1" s="5" t="s">
        <v>161</v>
      </c>
      <c r="Q1" s="9" t="s">
        <v>162</v>
      </c>
      <c r="R1" s="14" t="s">
        <v>211</v>
      </c>
      <c r="S1" s="5" t="s">
        <v>163</v>
      </c>
      <c r="T1" s="5" t="s">
        <v>132</v>
      </c>
      <c r="U1" s="5" t="s">
        <v>133</v>
      </c>
      <c r="V1" s="5" t="s">
        <v>134</v>
      </c>
      <c r="W1" s="5" t="s">
        <v>135</v>
      </c>
      <c r="X1" s="5" t="s">
        <v>136</v>
      </c>
      <c r="Y1" s="5" t="s">
        <v>137</v>
      </c>
      <c r="Z1" s="5" t="s">
        <v>138</v>
      </c>
      <c r="AA1" s="17" t="s">
        <v>164</v>
      </c>
      <c r="AB1" s="17" t="s">
        <v>154</v>
      </c>
      <c r="AC1" s="17" t="s">
        <v>289</v>
      </c>
      <c r="AD1" s="17" t="s">
        <v>197</v>
      </c>
      <c r="AE1" s="5" t="s">
        <v>139</v>
      </c>
      <c r="AF1"/>
      <c r="AG1"/>
      <c r="AH1"/>
      <c r="AI1"/>
      <c r="AJ1"/>
      <c r="AL1"/>
      <c r="AM1"/>
      <c r="AN1"/>
      <c r="AO1"/>
      <c r="AP1"/>
      <c r="AQ1"/>
      <c r="AR1"/>
      <c r="AS1"/>
      <c r="AT1"/>
      <c r="AU1"/>
      <c r="AV1"/>
      <c r="AW1"/>
      <c r="AX1"/>
    </row>
    <row r="2" spans="1:50" x14ac:dyDescent="0.25">
      <c r="A2" s="20">
        <v>17</v>
      </c>
      <c r="B2" t="s">
        <v>285</v>
      </c>
      <c r="C2" t="s">
        <v>2</v>
      </c>
      <c r="D2" t="s">
        <v>4</v>
      </c>
      <c r="E2" t="s">
        <v>5</v>
      </c>
      <c r="F2" s="2">
        <v>122471277000</v>
      </c>
      <c r="G2" s="2">
        <v>60230733000</v>
      </c>
      <c r="H2" s="2">
        <v>62240544000</v>
      </c>
      <c r="I2" s="2">
        <v>215453127</v>
      </c>
      <c r="J2" s="2">
        <v>113531455</v>
      </c>
      <c r="K2" s="2">
        <v>101921672</v>
      </c>
      <c r="L2" s="2">
        <v>166464616.19999999</v>
      </c>
      <c r="M2" s="2">
        <v>89439161.799999997</v>
      </c>
      <c r="N2" s="2">
        <v>77025454.400000006</v>
      </c>
      <c r="O2" s="15">
        <v>0.1</v>
      </c>
      <c r="P2" s="2">
        <v>8943916.1799999997</v>
      </c>
      <c r="Q2" s="13">
        <v>0.25</v>
      </c>
      <c r="R2" s="15">
        <v>0.4</v>
      </c>
      <c r="S2" s="2">
        <v>19256363.600000001</v>
      </c>
      <c r="T2" s="2">
        <v>6000000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34200279.780000001</v>
      </c>
      <c r="AD2" s="4">
        <f>AB2+AC2</f>
        <v>34200279.780000001</v>
      </c>
      <c r="AE2" t="s">
        <v>43</v>
      </c>
      <c r="AF2"/>
      <c r="AG2"/>
      <c r="AH2"/>
      <c r="AI2"/>
      <c r="AJ2"/>
      <c r="AL2"/>
      <c r="AM2"/>
      <c r="AN2"/>
      <c r="AO2"/>
      <c r="AP2"/>
      <c r="AQ2"/>
      <c r="AR2"/>
      <c r="AS2"/>
      <c r="AT2"/>
      <c r="AU2"/>
      <c r="AV2"/>
      <c r="AW2"/>
      <c r="AX2"/>
    </row>
    <row r="3" spans="1:50" x14ac:dyDescent="0.25">
      <c r="A3" s="20">
        <v>23</v>
      </c>
      <c r="B3" t="s">
        <v>285</v>
      </c>
      <c r="C3" t="s">
        <v>2</v>
      </c>
      <c r="D3" t="s">
        <v>4</v>
      </c>
      <c r="E3" t="s">
        <v>7</v>
      </c>
      <c r="F3" s="2">
        <v>5564359000</v>
      </c>
      <c r="G3" s="2">
        <v>5302439000</v>
      </c>
      <c r="H3" s="2">
        <v>261920000</v>
      </c>
      <c r="I3" s="2">
        <v>14735377</v>
      </c>
      <c r="J3" s="2">
        <v>13915157</v>
      </c>
      <c r="K3" s="2">
        <v>820220</v>
      </c>
      <c r="L3" s="2">
        <v>12509633.4</v>
      </c>
      <c r="M3" s="2">
        <v>11794181.4</v>
      </c>
      <c r="N3" s="2">
        <v>715452</v>
      </c>
      <c r="O3" s="15">
        <v>0</v>
      </c>
      <c r="P3" s="2">
        <v>0</v>
      </c>
      <c r="Q3" s="13">
        <v>0</v>
      </c>
      <c r="R3" s="15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0</v>
      </c>
      <c r="AD3" s="4">
        <f t="shared" ref="AD3:AD66" si="0">AB3+AC3</f>
        <v>0</v>
      </c>
      <c r="AE3" t="s">
        <v>6</v>
      </c>
      <c r="AF3"/>
      <c r="AG3"/>
      <c r="AH3"/>
      <c r="AI3"/>
      <c r="AJ3"/>
      <c r="AL3"/>
      <c r="AM3"/>
      <c r="AN3"/>
      <c r="AO3"/>
      <c r="AP3"/>
      <c r="AQ3"/>
      <c r="AR3"/>
      <c r="AS3"/>
      <c r="AT3"/>
      <c r="AU3"/>
      <c r="AV3"/>
      <c r="AW3"/>
      <c r="AX3"/>
    </row>
    <row r="4" spans="1:50" x14ac:dyDescent="0.25">
      <c r="A4" s="20">
        <v>30</v>
      </c>
      <c r="B4" t="s">
        <v>284</v>
      </c>
      <c r="C4" t="s">
        <v>9</v>
      </c>
      <c r="D4" t="s">
        <v>10</v>
      </c>
      <c r="E4" t="s">
        <v>11</v>
      </c>
      <c r="F4" s="2">
        <v>11583614000</v>
      </c>
      <c r="G4" s="2">
        <v>0</v>
      </c>
      <c r="H4" s="2">
        <v>11583614000</v>
      </c>
      <c r="I4" s="2">
        <v>31806546</v>
      </c>
      <c r="J4" s="2">
        <v>0</v>
      </c>
      <c r="K4" s="2">
        <v>31806546</v>
      </c>
      <c r="L4" s="2">
        <v>27173100.399999999</v>
      </c>
      <c r="M4" s="2">
        <v>0</v>
      </c>
      <c r="N4" s="2">
        <v>27173100.399999999</v>
      </c>
      <c r="O4" s="15">
        <v>0.1</v>
      </c>
      <c r="P4" s="2">
        <v>0</v>
      </c>
      <c r="Q4" s="13">
        <v>0.3</v>
      </c>
      <c r="R4" s="15">
        <v>0</v>
      </c>
      <c r="S4" s="2">
        <v>8151930.1200000001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8151930.1200000001</v>
      </c>
      <c r="AD4" s="4">
        <f t="shared" si="0"/>
        <v>8151930.1200000001</v>
      </c>
      <c r="AE4" t="s">
        <v>12</v>
      </c>
      <c r="AF4"/>
      <c r="AG4"/>
      <c r="AH4"/>
      <c r="AI4"/>
      <c r="AJ4"/>
      <c r="AL4"/>
      <c r="AM4"/>
      <c r="AN4"/>
      <c r="AO4"/>
      <c r="AP4"/>
      <c r="AQ4"/>
      <c r="AR4"/>
      <c r="AS4"/>
      <c r="AT4"/>
      <c r="AU4"/>
      <c r="AV4"/>
      <c r="AW4"/>
      <c r="AX4"/>
    </row>
    <row r="5" spans="1:50" x14ac:dyDescent="0.25">
      <c r="A5" s="20">
        <v>58</v>
      </c>
      <c r="B5" t="s">
        <v>285</v>
      </c>
      <c r="C5" t="s">
        <v>9</v>
      </c>
      <c r="D5" t="s">
        <v>16</v>
      </c>
      <c r="E5" t="s">
        <v>19</v>
      </c>
      <c r="F5" s="2">
        <v>59518050000</v>
      </c>
      <c r="G5" s="2">
        <v>0</v>
      </c>
      <c r="H5" s="2">
        <v>59518050000</v>
      </c>
      <c r="I5" s="2">
        <v>134637121</v>
      </c>
      <c r="J5" s="2">
        <v>0</v>
      </c>
      <c r="K5" s="2">
        <v>134637121</v>
      </c>
      <c r="L5" s="2">
        <v>110829901</v>
      </c>
      <c r="M5" s="2">
        <v>0</v>
      </c>
      <c r="N5" s="2">
        <v>110829901</v>
      </c>
      <c r="O5" s="15">
        <v>0.1</v>
      </c>
      <c r="P5" s="2">
        <v>0</v>
      </c>
      <c r="Q5" s="13">
        <v>0.25</v>
      </c>
      <c r="R5" s="15">
        <v>0</v>
      </c>
      <c r="S5" s="2">
        <v>27707475.25</v>
      </c>
      <c r="T5" s="2">
        <v>5000000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32707475.25</v>
      </c>
      <c r="AD5" s="4">
        <f t="shared" si="0"/>
        <v>32707475.25</v>
      </c>
      <c r="AE5" t="s">
        <v>20</v>
      </c>
      <c r="AF5"/>
      <c r="AG5"/>
      <c r="AH5"/>
      <c r="AI5"/>
      <c r="AJ5"/>
      <c r="AL5"/>
      <c r="AM5"/>
      <c r="AN5"/>
      <c r="AO5"/>
      <c r="AP5"/>
      <c r="AQ5"/>
      <c r="AR5"/>
      <c r="AS5"/>
      <c r="AT5"/>
      <c r="AU5"/>
      <c r="AV5"/>
      <c r="AW5"/>
      <c r="AX5"/>
    </row>
    <row r="6" spans="1:50" x14ac:dyDescent="0.25">
      <c r="A6" s="20">
        <v>62</v>
      </c>
      <c r="B6" t="s">
        <v>284</v>
      </c>
      <c r="C6" t="s">
        <v>9</v>
      </c>
      <c r="D6" t="s">
        <v>16</v>
      </c>
      <c r="E6" t="s">
        <v>21</v>
      </c>
      <c r="F6" s="2">
        <v>5298501000</v>
      </c>
      <c r="G6" s="2">
        <v>0</v>
      </c>
      <c r="H6" s="2">
        <v>5298501000</v>
      </c>
      <c r="I6" s="2">
        <v>11461255</v>
      </c>
      <c r="J6" s="2">
        <v>0</v>
      </c>
      <c r="K6" s="2">
        <v>11461255</v>
      </c>
      <c r="L6" s="2">
        <v>9341854.5999999996</v>
      </c>
      <c r="M6" s="2">
        <v>0</v>
      </c>
      <c r="N6" s="2">
        <v>9341854.5999999996</v>
      </c>
      <c r="O6" s="15">
        <v>0.1</v>
      </c>
      <c r="P6" s="2">
        <v>0</v>
      </c>
      <c r="Q6" s="13">
        <v>0.3</v>
      </c>
      <c r="R6" s="15">
        <v>0</v>
      </c>
      <c r="S6" s="2">
        <v>2802556.38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2802556.38</v>
      </c>
      <c r="AD6" s="4">
        <f t="shared" si="0"/>
        <v>2802556.38</v>
      </c>
      <c r="AE6" t="s">
        <v>25</v>
      </c>
      <c r="AF6"/>
      <c r="AG6"/>
      <c r="AH6"/>
      <c r="AI6"/>
      <c r="AJ6"/>
      <c r="AL6"/>
      <c r="AM6"/>
      <c r="AN6"/>
      <c r="AO6"/>
      <c r="AP6"/>
      <c r="AQ6"/>
      <c r="AR6"/>
      <c r="AS6"/>
      <c r="AT6"/>
      <c r="AU6"/>
      <c r="AV6"/>
      <c r="AW6"/>
      <c r="AX6"/>
    </row>
    <row r="7" spans="1:50" x14ac:dyDescent="0.25">
      <c r="A7" s="20">
        <v>66</v>
      </c>
      <c r="B7" t="s">
        <v>285</v>
      </c>
      <c r="C7" t="s">
        <v>2</v>
      </c>
      <c r="D7" t="s">
        <v>4</v>
      </c>
      <c r="E7" t="s">
        <v>23</v>
      </c>
      <c r="F7" s="2">
        <v>23265570200</v>
      </c>
      <c r="G7" s="2">
        <v>9720799000</v>
      </c>
      <c r="H7" s="2">
        <v>13544771200</v>
      </c>
      <c r="I7" s="2">
        <v>62513138</v>
      </c>
      <c r="J7" s="2">
        <v>28449565</v>
      </c>
      <c r="K7" s="2">
        <v>34063573</v>
      </c>
      <c r="L7" s="2">
        <v>53206909.920000002</v>
      </c>
      <c r="M7" s="2">
        <v>24561245.399999999</v>
      </c>
      <c r="N7" s="2">
        <v>28645664.52</v>
      </c>
      <c r="O7" s="15">
        <v>0.1</v>
      </c>
      <c r="P7" s="2">
        <v>2456124.54</v>
      </c>
      <c r="Q7" s="13">
        <v>0.15</v>
      </c>
      <c r="R7" s="15">
        <v>0</v>
      </c>
      <c r="S7" s="2">
        <v>4296849.6780000003</v>
      </c>
      <c r="T7" s="2">
        <v>3000000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9752974.2180000003</v>
      </c>
      <c r="AD7" s="4">
        <f t="shared" si="0"/>
        <v>9752974.2180000003</v>
      </c>
      <c r="AE7" t="s">
        <v>6</v>
      </c>
      <c r="AF7"/>
      <c r="AG7"/>
      <c r="AH7"/>
      <c r="AI7"/>
      <c r="AJ7"/>
      <c r="AL7"/>
      <c r="AM7"/>
      <c r="AN7"/>
      <c r="AO7"/>
      <c r="AP7"/>
      <c r="AQ7"/>
      <c r="AR7"/>
      <c r="AS7"/>
      <c r="AT7"/>
      <c r="AU7"/>
      <c r="AV7"/>
      <c r="AW7"/>
      <c r="AX7"/>
    </row>
    <row r="8" spans="1:50" x14ac:dyDescent="0.25">
      <c r="A8" s="20">
        <v>69</v>
      </c>
      <c r="B8" t="s">
        <v>285</v>
      </c>
      <c r="C8" t="s">
        <v>2</v>
      </c>
      <c r="D8" t="s">
        <v>4</v>
      </c>
      <c r="E8" t="s">
        <v>311</v>
      </c>
      <c r="F8" s="2">
        <v>41845592000</v>
      </c>
      <c r="G8" s="2">
        <v>15675951000</v>
      </c>
      <c r="H8" s="2">
        <v>26169641000</v>
      </c>
      <c r="I8" s="2">
        <v>102781515</v>
      </c>
      <c r="J8" s="2">
        <v>43523986</v>
      </c>
      <c r="K8" s="2">
        <v>59257529</v>
      </c>
      <c r="L8" s="2">
        <v>86043278.200000003</v>
      </c>
      <c r="M8" s="2">
        <v>37253605.600000001</v>
      </c>
      <c r="N8" s="2">
        <v>48789672.600000001</v>
      </c>
      <c r="O8" s="15">
        <v>0.1</v>
      </c>
      <c r="P8" s="2">
        <v>3725360.56</v>
      </c>
      <c r="Q8" s="13">
        <v>0.2</v>
      </c>
      <c r="R8" s="15">
        <v>0</v>
      </c>
      <c r="S8" s="2">
        <v>9757934.5199999996</v>
      </c>
      <c r="T8" s="2">
        <v>4000000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17483295.079999998</v>
      </c>
      <c r="AD8" s="4">
        <f t="shared" si="0"/>
        <v>17483295.079999998</v>
      </c>
      <c r="AE8" t="s">
        <v>228</v>
      </c>
      <c r="AF8"/>
      <c r="AG8"/>
      <c r="AH8"/>
      <c r="AI8"/>
      <c r="AJ8"/>
      <c r="AL8"/>
      <c r="AM8"/>
      <c r="AN8"/>
      <c r="AO8"/>
      <c r="AP8"/>
      <c r="AQ8"/>
      <c r="AR8"/>
      <c r="AS8"/>
      <c r="AT8"/>
      <c r="AU8"/>
      <c r="AV8"/>
      <c r="AW8"/>
      <c r="AX8"/>
    </row>
    <row r="9" spans="1:50" x14ac:dyDescent="0.25">
      <c r="A9" s="20">
        <v>116</v>
      </c>
      <c r="B9" t="s">
        <v>285</v>
      </c>
      <c r="C9" t="s">
        <v>2</v>
      </c>
      <c r="D9" t="s">
        <v>8</v>
      </c>
      <c r="E9" t="s">
        <v>26</v>
      </c>
      <c r="F9" s="2">
        <v>39590529000</v>
      </c>
      <c r="G9" s="2">
        <v>2712810000</v>
      </c>
      <c r="H9" s="2">
        <v>36877719000</v>
      </c>
      <c r="I9" s="2">
        <v>81747975</v>
      </c>
      <c r="J9" s="2">
        <v>8926328</v>
      </c>
      <c r="K9" s="2">
        <v>72821647</v>
      </c>
      <c r="L9" s="2">
        <v>65911763.399999999</v>
      </c>
      <c r="M9" s="2">
        <v>7841204</v>
      </c>
      <c r="N9" s="2">
        <v>58070559.399999999</v>
      </c>
      <c r="O9" s="15">
        <v>0.1</v>
      </c>
      <c r="P9" s="2">
        <v>784120.4</v>
      </c>
      <c r="Q9" s="13">
        <v>0.2</v>
      </c>
      <c r="R9" s="15">
        <v>0</v>
      </c>
      <c r="S9" s="2">
        <v>11614111.880000001</v>
      </c>
      <c r="T9" s="2">
        <v>4000000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16398232.279999999</v>
      </c>
      <c r="AD9" s="4">
        <f t="shared" si="0"/>
        <v>16398232.279999999</v>
      </c>
      <c r="AE9" t="s">
        <v>44</v>
      </c>
      <c r="AF9"/>
      <c r="AG9"/>
      <c r="AH9"/>
      <c r="AI9"/>
      <c r="AJ9"/>
      <c r="AL9"/>
      <c r="AM9"/>
      <c r="AN9"/>
      <c r="AO9"/>
      <c r="AP9"/>
      <c r="AQ9"/>
      <c r="AR9"/>
      <c r="AS9"/>
      <c r="AT9"/>
      <c r="AU9"/>
      <c r="AV9"/>
      <c r="AW9"/>
      <c r="AX9"/>
    </row>
    <row r="10" spans="1:50" x14ac:dyDescent="0.25">
      <c r="A10" s="20">
        <v>123</v>
      </c>
      <c r="B10" t="s">
        <v>285</v>
      </c>
      <c r="C10" t="s">
        <v>9</v>
      </c>
      <c r="D10" t="s">
        <v>16</v>
      </c>
      <c r="E10" t="s">
        <v>27</v>
      </c>
      <c r="F10" s="2">
        <v>91100519000</v>
      </c>
      <c r="G10" s="2">
        <v>0</v>
      </c>
      <c r="H10" s="2">
        <v>91100519000</v>
      </c>
      <c r="I10" s="2">
        <v>215381187</v>
      </c>
      <c r="J10" s="2">
        <v>0</v>
      </c>
      <c r="K10" s="2">
        <v>215381187</v>
      </c>
      <c r="L10" s="2">
        <v>178940979.40000001</v>
      </c>
      <c r="M10" s="2">
        <v>0</v>
      </c>
      <c r="N10" s="2">
        <v>178940979.40000001</v>
      </c>
      <c r="O10" s="15">
        <v>0.1</v>
      </c>
      <c r="P10" s="2">
        <v>0</v>
      </c>
      <c r="Q10" s="13">
        <v>0.25</v>
      </c>
      <c r="R10" s="15">
        <v>0.4</v>
      </c>
      <c r="S10" s="2">
        <v>49076391.759999998</v>
      </c>
      <c r="T10" s="2">
        <v>6000000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55076391.759999998</v>
      </c>
      <c r="AD10" s="4">
        <f t="shared" si="0"/>
        <v>55076391.759999998</v>
      </c>
      <c r="AE10" t="s">
        <v>20</v>
      </c>
      <c r="AF10"/>
      <c r="AG10"/>
      <c r="AH10"/>
      <c r="AI10"/>
      <c r="AJ10"/>
      <c r="AL10"/>
      <c r="AM10"/>
      <c r="AN10"/>
      <c r="AO10"/>
      <c r="AP10"/>
      <c r="AQ10"/>
      <c r="AR10"/>
      <c r="AS10"/>
      <c r="AT10"/>
      <c r="AU10"/>
      <c r="AV10"/>
      <c r="AW10"/>
      <c r="AX10"/>
    </row>
    <row r="11" spans="1:50" x14ac:dyDescent="0.25">
      <c r="A11" s="20">
        <v>158</v>
      </c>
      <c r="B11" t="s">
        <v>284</v>
      </c>
      <c r="C11" t="s">
        <v>9</v>
      </c>
      <c r="D11" t="s">
        <v>10</v>
      </c>
      <c r="E11" t="s">
        <v>32</v>
      </c>
      <c r="F11" s="2">
        <v>6414432000</v>
      </c>
      <c r="G11" s="2">
        <v>0</v>
      </c>
      <c r="H11" s="2">
        <v>6414432000</v>
      </c>
      <c r="I11" s="2">
        <v>10599664</v>
      </c>
      <c r="J11" s="2">
        <v>0</v>
      </c>
      <c r="K11" s="2">
        <v>10599664</v>
      </c>
      <c r="L11" s="2">
        <v>8033891.2000000002</v>
      </c>
      <c r="M11" s="2">
        <v>0</v>
      </c>
      <c r="N11" s="2">
        <v>8033891.2000000002</v>
      </c>
      <c r="O11" s="15">
        <v>0.1</v>
      </c>
      <c r="P11" s="2">
        <v>0</v>
      </c>
      <c r="Q11" s="13">
        <v>0.3</v>
      </c>
      <c r="R11" s="15">
        <v>0</v>
      </c>
      <c r="S11" s="2">
        <v>2410167.36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2410167.36</v>
      </c>
      <c r="AD11" s="4">
        <f t="shared" si="0"/>
        <v>2410167.36</v>
      </c>
      <c r="AE11" t="s">
        <v>12</v>
      </c>
      <c r="AF11"/>
      <c r="AG11"/>
      <c r="AH11"/>
      <c r="AI11"/>
      <c r="AJ11"/>
      <c r="AL11"/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x14ac:dyDescent="0.25">
      <c r="A12" s="20">
        <v>168</v>
      </c>
      <c r="B12" t="s">
        <v>285</v>
      </c>
      <c r="C12" t="s">
        <v>9</v>
      </c>
      <c r="D12" t="s">
        <v>10</v>
      </c>
      <c r="E12" t="s">
        <v>36</v>
      </c>
      <c r="F12" s="2">
        <v>17691784000</v>
      </c>
      <c r="G12" s="2">
        <v>0</v>
      </c>
      <c r="H12" s="2">
        <v>17691784000</v>
      </c>
      <c r="I12" s="2">
        <v>38816680</v>
      </c>
      <c r="J12" s="2">
        <v>0</v>
      </c>
      <c r="K12" s="2">
        <v>38816680</v>
      </c>
      <c r="L12" s="2">
        <v>31739966.399999999</v>
      </c>
      <c r="M12" s="2">
        <v>0</v>
      </c>
      <c r="N12" s="2">
        <v>31739966.399999999</v>
      </c>
      <c r="O12" s="15">
        <v>0.1</v>
      </c>
      <c r="P12" s="2">
        <v>0</v>
      </c>
      <c r="Q12" s="13">
        <v>0.15</v>
      </c>
      <c r="R12" s="15">
        <v>0</v>
      </c>
      <c r="S12" s="2">
        <v>4760994.96</v>
      </c>
      <c r="T12" s="2">
        <v>3000000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7760994.96</v>
      </c>
      <c r="AD12" s="4">
        <f t="shared" si="0"/>
        <v>7760994.96</v>
      </c>
      <c r="AE12" t="s">
        <v>37</v>
      </c>
      <c r="AF12"/>
      <c r="AG12"/>
      <c r="AH12"/>
      <c r="AI12"/>
      <c r="AJ12"/>
      <c r="AL12"/>
      <c r="AM12"/>
      <c r="AN12"/>
      <c r="AO12"/>
      <c r="AP12"/>
      <c r="AQ12"/>
      <c r="AR12"/>
      <c r="AS12"/>
      <c r="AT12"/>
      <c r="AU12"/>
      <c r="AV12"/>
      <c r="AW12"/>
      <c r="AX12"/>
    </row>
    <row r="13" spans="1:50" x14ac:dyDescent="0.25">
      <c r="A13" s="20">
        <v>172</v>
      </c>
      <c r="B13" t="s">
        <v>285</v>
      </c>
      <c r="C13" t="s">
        <v>9</v>
      </c>
      <c r="D13" t="s">
        <v>16</v>
      </c>
      <c r="E13" t="s">
        <v>38</v>
      </c>
      <c r="F13" s="2">
        <v>31026458300</v>
      </c>
      <c r="G13" s="2">
        <v>0</v>
      </c>
      <c r="H13" s="2">
        <v>31026458300</v>
      </c>
      <c r="I13" s="2">
        <v>77928048</v>
      </c>
      <c r="J13" s="2">
        <v>0</v>
      </c>
      <c r="K13" s="2">
        <v>77928048</v>
      </c>
      <c r="L13" s="2">
        <v>65517464.68</v>
      </c>
      <c r="M13" s="2">
        <v>0</v>
      </c>
      <c r="N13" s="2">
        <v>65517464.68</v>
      </c>
      <c r="O13" s="15">
        <v>0.1</v>
      </c>
      <c r="P13" s="2">
        <v>0</v>
      </c>
      <c r="Q13" s="13">
        <v>0.2</v>
      </c>
      <c r="R13" s="15">
        <v>0</v>
      </c>
      <c r="S13" s="2">
        <v>13103492.936000001</v>
      </c>
      <c r="T13" s="2">
        <v>4000000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17103492.936000001</v>
      </c>
      <c r="AD13" s="4">
        <f t="shared" si="0"/>
        <v>17103492.936000001</v>
      </c>
      <c r="AE13" t="s">
        <v>18</v>
      </c>
      <c r="AF13"/>
      <c r="AG13"/>
      <c r="AH13"/>
      <c r="AI13"/>
      <c r="AJ13"/>
      <c r="AL13"/>
      <c r="AM13"/>
      <c r="AN13"/>
      <c r="AO13"/>
      <c r="AP13"/>
      <c r="AQ13"/>
      <c r="AR13"/>
      <c r="AS13"/>
      <c r="AT13"/>
      <c r="AU13"/>
      <c r="AV13"/>
      <c r="AW13"/>
      <c r="AX13"/>
    </row>
    <row r="14" spans="1:50" x14ac:dyDescent="0.25">
      <c r="A14" s="20">
        <v>207</v>
      </c>
      <c r="B14" t="s">
        <v>285</v>
      </c>
      <c r="C14" t="s">
        <v>2</v>
      </c>
      <c r="D14" t="s">
        <v>8</v>
      </c>
      <c r="E14" t="s">
        <v>39</v>
      </c>
      <c r="F14" s="2">
        <v>49834624000</v>
      </c>
      <c r="G14" s="2">
        <v>7710424000</v>
      </c>
      <c r="H14" s="2">
        <v>42124200000</v>
      </c>
      <c r="I14" s="2">
        <v>133911596</v>
      </c>
      <c r="J14" s="2">
        <v>18980578</v>
      </c>
      <c r="K14" s="2">
        <v>114931018</v>
      </c>
      <c r="L14" s="2">
        <v>113977746.40000001</v>
      </c>
      <c r="M14" s="2">
        <v>15896408.4</v>
      </c>
      <c r="N14" s="2">
        <v>98081338</v>
      </c>
      <c r="O14" s="15">
        <v>0.1</v>
      </c>
      <c r="P14" s="2">
        <v>1589640.84</v>
      </c>
      <c r="Q14" s="13">
        <v>0.25</v>
      </c>
      <c r="R14" s="15">
        <v>0</v>
      </c>
      <c r="S14" s="2">
        <v>24520334.5</v>
      </c>
      <c r="T14" s="2">
        <v>5000000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31109975.34</v>
      </c>
      <c r="AD14" s="4">
        <f t="shared" si="0"/>
        <v>31109975.34</v>
      </c>
      <c r="AE14" t="s">
        <v>40</v>
      </c>
      <c r="AF14"/>
      <c r="AG14"/>
      <c r="AH14"/>
      <c r="AI14"/>
      <c r="AJ14"/>
      <c r="AL14"/>
      <c r="AM14"/>
      <c r="AN14"/>
      <c r="AO14"/>
      <c r="AP14"/>
      <c r="AQ14"/>
      <c r="AR14"/>
      <c r="AS14"/>
      <c r="AT14"/>
      <c r="AU14"/>
      <c r="AV14"/>
      <c r="AW14"/>
      <c r="AX14"/>
    </row>
    <row r="15" spans="1:50" x14ac:dyDescent="0.25">
      <c r="A15" s="20">
        <v>216</v>
      </c>
      <c r="B15" t="s">
        <v>285</v>
      </c>
      <c r="C15" t="s">
        <v>9</v>
      </c>
      <c r="D15" t="s">
        <v>28</v>
      </c>
      <c r="E15" t="s">
        <v>41</v>
      </c>
      <c r="F15" s="2">
        <v>82689427000</v>
      </c>
      <c r="G15" s="2">
        <v>0</v>
      </c>
      <c r="H15" s="2">
        <v>82689427000</v>
      </c>
      <c r="I15" s="2">
        <v>135962356</v>
      </c>
      <c r="J15" s="2">
        <v>0</v>
      </c>
      <c r="K15" s="2">
        <v>135962356</v>
      </c>
      <c r="L15" s="2">
        <v>102886585.2</v>
      </c>
      <c r="M15" s="2">
        <v>0</v>
      </c>
      <c r="N15" s="2">
        <v>102886585.2</v>
      </c>
      <c r="O15" s="15">
        <v>0.1</v>
      </c>
      <c r="P15" s="2">
        <v>0</v>
      </c>
      <c r="Q15" s="13">
        <v>0.25</v>
      </c>
      <c r="R15" s="15">
        <v>0</v>
      </c>
      <c r="S15" s="2">
        <v>25721646.300000001</v>
      </c>
      <c r="T15" s="2">
        <v>5000000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30721646.300000001</v>
      </c>
      <c r="AD15" s="4">
        <f t="shared" si="0"/>
        <v>30721646.300000001</v>
      </c>
      <c r="AE15" t="s">
        <v>24</v>
      </c>
      <c r="AF15"/>
      <c r="AG15"/>
      <c r="AH15"/>
      <c r="AI15"/>
      <c r="AJ15"/>
      <c r="AL15"/>
      <c r="AM15"/>
      <c r="AN15"/>
      <c r="AO15"/>
      <c r="AP15"/>
      <c r="AQ15"/>
      <c r="AR15"/>
      <c r="AS15"/>
      <c r="AT15"/>
      <c r="AU15"/>
      <c r="AV15"/>
      <c r="AW15"/>
      <c r="AX15"/>
    </row>
    <row r="16" spans="1:50" x14ac:dyDescent="0.25">
      <c r="A16" s="20">
        <v>219</v>
      </c>
      <c r="B16" t="s">
        <v>285</v>
      </c>
      <c r="C16" t="s">
        <v>2</v>
      </c>
      <c r="D16" t="s">
        <v>4</v>
      </c>
      <c r="E16" t="s">
        <v>42</v>
      </c>
      <c r="F16" s="2">
        <v>34403534000</v>
      </c>
      <c r="G16" s="2">
        <v>6066776000</v>
      </c>
      <c r="H16" s="2">
        <v>28336758000</v>
      </c>
      <c r="I16" s="2">
        <v>80419587</v>
      </c>
      <c r="J16" s="2">
        <v>18087231</v>
      </c>
      <c r="K16" s="2">
        <v>62332356</v>
      </c>
      <c r="L16" s="2">
        <v>66658173.399999999</v>
      </c>
      <c r="M16" s="2">
        <v>15660520.6</v>
      </c>
      <c r="N16" s="2">
        <v>50997652.799999997</v>
      </c>
      <c r="O16" s="15">
        <v>0.1</v>
      </c>
      <c r="P16" s="2">
        <v>1566052.06</v>
      </c>
      <c r="Q16" s="13">
        <v>0.2</v>
      </c>
      <c r="R16" s="15">
        <v>0</v>
      </c>
      <c r="S16" s="2">
        <v>10199530.560000001</v>
      </c>
      <c r="T16" s="2">
        <v>4000000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15765582.619999999</v>
      </c>
      <c r="AD16" s="4">
        <f t="shared" si="0"/>
        <v>15765582.619999999</v>
      </c>
      <c r="AE16" t="s">
        <v>6</v>
      </c>
      <c r="AF16"/>
      <c r="AG16"/>
      <c r="AH16"/>
      <c r="AI16"/>
      <c r="AJ16"/>
      <c r="AL16"/>
      <c r="AM16"/>
      <c r="AN16"/>
      <c r="AO16"/>
      <c r="AP16"/>
      <c r="AQ16"/>
      <c r="AR16"/>
      <c r="AS16"/>
      <c r="AT16"/>
      <c r="AU16"/>
      <c r="AV16"/>
      <c r="AW16"/>
      <c r="AX16"/>
    </row>
    <row r="17" spans="1:50" x14ac:dyDescent="0.25">
      <c r="A17" s="20">
        <v>265</v>
      </c>
      <c r="B17" t="s">
        <v>285</v>
      </c>
      <c r="C17" t="s">
        <v>2</v>
      </c>
      <c r="D17" t="s">
        <v>8</v>
      </c>
      <c r="E17" t="s">
        <v>45</v>
      </c>
      <c r="F17" s="2">
        <v>116530111200</v>
      </c>
      <c r="G17" s="2">
        <v>2278152000</v>
      </c>
      <c r="H17" s="2">
        <v>114251959200</v>
      </c>
      <c r="I17" s="2">
        <v>182959150</v>
      </c>
      <c r="J17" s="2">
        <v>6808023</v>
      </c>
      <c r="K17" s="2">
        <v>176151127</v>
      </c>
      <c r="L17" s="2">
        <v>136347105.52000001</v>
      </c>
      <c r="M17" s="2">
        <v>5896762.2000000002</v>
      </c>
      <c r="N17" s="2">
        <v>130450343.31999999</v>
      </c>
      <c r="O17" s="15">
        <v>0.1</v>
      </c>
      <c r="P17" s="2">
        <v>589676.22</v>
      </c>
      <c r="Q17" s="13">
        <v>0.25</v>
      </c>
      <c r="R17" s="15">
        <v>0</v>
      </c>
      <c r="S17" s="2">
        <v>32612585.829999998</v>
      </c>
      <c r="T17" s="2">
        <v>5000000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38202262.049999997</v>
      </c>
      <c r="AD17" s="4">
        <f t="shared" si="0"/>
        <v>38202262.049999997</v>
      </c>
      <c r="AE17" t="s">
        <v>44</v>
      </c>
      <c r="AF17"/>
      <c r="AG17"/>
      <c r="AH17"/>
      <c r="AI17"/>
      <c r="AJ17"/>
      <c r="AL17"/>
      <c r="AM17"/>
      <c r="AN17"/>
      <c r="AO17"/>
      <c r="AP17"/>
      <c r="AQ17"/>
      <c r="AR17"/>
      <c r="AS17"/>
      <c r="AT17"/>
      <c r="AU17"/>
      <c r="AV17"/>
      <c r="AW17"/>
      <c r="AX17"/>
    </row>
    <row r="18" spans="1:50" x14ac:dyDescent="0.25">
      <c r="A18" s="20">
        <v>280</v>
      </c>
      <c r="B18" t="s">
        <v>285</v>
      </c>
      <c r="C18" t="s">
        <v>2</v>
      </c>
      <c r="D18" t="s">
        <v>326</v>
      </c>
      <c r="E18" t="s">
        <v>47</v>
      </c>
      <c r="F18" s="2">
        <v>5179140000</v>
      </c>
      <c r="G18" s="2">
        <v>347040000</v>
      </c>
      <c r="H18" s="2">
        <v>4832100000</v>
      </c>
      <c r="I18" s="2">
        <v>13234865</v>
      </c>
      <c r="J18" s="2">
        <v>1071970</v>
      </c>
      <c r="K18" s="2">
        <v>12162895</v>
      </c>
      <c r="L18" s="2">
        <v>11163209</v>
      </c>
      <c r="M18" s="2">
        <v>933154</v>
      </c>
      <c r="N18" s="2">
        <v>10230055</v>
      </c>
      <c r="O18" s="15">
        <v>0</v>
      </c>
      <c r="P18" s="2">
        <v>0</v>
      </c>
      <c r="Q18" s="13">
        <v>0</v>
      </c>
      <c r="R18" s="15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0</v>
      </c>
      <c r="AD18" s="4">
        <f t="shared" si="0"/>
        <v>0</v>
      </c>
      <c r="AE18" t="s">
        <v>94</v>
      </c>
      <c r="AF18"/>
      <c r="AG18"/>
      <c r="AH18"/>
      <c r="AI18"/>
      <c r="AJ18"/>
      <c r="AL18"/>
      <c r="AM18"/>
      <c r="AN18"/>
      <c r="AO18"/>
      <c r="AP18"/>
      <c r="AQ18"/>
      <c r="AR18"/>
      <c r="AS18"/>
      <c r="AT18"/>
      <c r="AU18"/>
      <c r="AV18"/>
      <c r="AW18"/>
      <c r="AX18"/>
    </row>
    <row r="19" spans="1:50" x14ac:dyDescent="0.25">
      <c r="A19" s="20">
        <v>296</v>
      </c>
      <c r="B19" t="s">
        <v>285</v>
      </c>
      <c r="C19" t="s">
        <v>2</v>
      </c>
      <c r="D19" t="s">
        <v>8</v>
      </c>
      <c r="E19" t="s">
        <v>52</v>
      </c>
      <c r="F19" s="2">
        <v>11952609000</v>
      </c>
      <c r="G19" s="2">
        <v>2183660000</v>
      </c>
      <c r="H19" s="2">
        <v>9768949000</v>
      </c>
      <c r="I19" s="2">
        <v>35535346</v>
      </c>
      <c r="J19" s="2">
        <v>6750986</v>
      </c>
      <c r="K19" s="2">
        <v>28784360</v>
      </c>
      <c r="L19" s="2">
        <v>30754302.399999999</v>
      </c>
      <c r="M19" s="2">
        <v>5877522</v>
      </c>
      <c r="N19" s="2">
        <v>24876780.399999999</v>
      </c>
      <c r="O19" s="15">
        <v>0.1</v>
      </c>
      <c r="P19" s="2">
        <v>587752.19999999995</v>
      </c>
      <c r="Q19" s="13">
        <v>0.15</v>
      </c>
      <c r="R19" s="15">
        <v>0</v>
      </c>
      <c r="S19" s="2">
        <v>3731517.06</v>
      </c>
      <c r="T19" s="2">
        <v>3000000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7319269.2599999998</v>
      </c>
      <c r="AD19" s="4">
        <f t="shared" si="0"/>
        <v>7319269.2599999998</v>
      </c>
      <c r="AE19" t="s">
        <v>49</v>
      </c>
      <c r="AF19"/>
      <c r="AG19"/>
      <c r="AH19"/>
      <c r="AI19"/>
      <c r="AJ19"/>
      <c r="AL19"/>
      <c r="AM19"/>
      <c r="AN19"/>
      <c r="AO19"/>
      <c r="AP19"/>
      <c r="AQ19"/>
      <c r="AR19"/>
      <c r="AS19"/>
      <c r="AT19"/>
      <c r="AU19"/>
      <c r="AV19"/>
      <c r="AW19"/>
      <c r="AX19"/>
    </row>
    <row r="20" spans="1:50" x14ac:dyDescent="0.25">
      <c r="A20" s="20">
        <v>312</v>
      </c>
      <c r="B20" t="s">
        <v>285</v>
      </c>
      <c r="C20" t="s">
        <v>2</v>
      </c>
      <c r="D20" t="s">
        <v>8</v>
      </c>
      <c r="E20" t="s">
        <v>54</v>
      </c>
      <c r="F20" s="2">
        <v>35273303000</v>
      </c>
      <c r="G20" s="2">
        <v>434571000</v>
      </c>
      <c r="H20" s="2">
        <v>34838732000</v>
      </c>
      <c r="I20" s="2">
        <v>83290566</v>
      </c>
      <c r="J20" s="2">
        <v>1367259</v>
      </c>
      <c r="K20" s="2">
        <v>81923307</v>
      </c>
      <c r="L20" s="2">
        <v>69181244.799999997</v>
      </c>
      <c r="M20" s="2">
        <v>1193430.6000000001</v>
      </c>
      <c r="N20" s="2">
        <v>67987814.200000003</v>
      </c>
      <c r="O20" s="15">
        <v>0.1</v>
      </c>
      <c r="P20" s="2">
        <v>119343.06</v>
      </c>
      <c r="Q20" s="13">
        <v>0.2</v>
      </c>
      <c r="R20" s="15">
        <v>0</v>
      </c>
      <c r="S20" s="2">
        <v>13597562.84</v>
      </c>
      <c r="T20" s="2">
        <v>4000000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17716905.899999999</v>
      </c>
      <c r="AD20" s="4">
        <f t="shared" si="0"/>
        <v>17716905.899999999</v>
      </c>
      <c r="AE20" t="s">
        <v>35</v>
      </c>
      <c r="AF20"/>
      <c r="AG20"/>
      <c r="AH20"/>
      <c r="AI20"/>
      <c r="AJ20"/>
      <c r="AL20"/>
      <c r="AM20"/>
      <c r="AN20"/>
      <c r="AO20"/>
      <c r="AP20"/>
      <c r="AQ20"/>
      <c r="AR20"/>
      <c r="AS20"/>
      <c r="AT20"/>
      <c r="AU20"/>
      <c r="AV20"/>
      <c r="AW20"/>
      <c r="AX20"/>
    </row>
    <row r="21" spans="1:50" x14ac:dyDescent="0.25">
      <c r="A21" s="20">
        <v>322</v>
      </c>
      <c r="B21" t="s">
        <v>285</v>
      </c>
      <c r="C21" t="s">
        <v>2</v>
      </c>
      <c r="D21" t="s">
        <v>8</v>
      </c>
      <c r="E21" t="s">
        <v>56</v>
      </c>
      <c r="F21" s="2">
        <v>14046457000</v>
      </c>
      <c r="G21" s="2">
        <v>72800000</v>
      </c>
      <c r="H21" s="2">
        <v>13973657000</v>
      </c>
      <c r="I21" s="2">
        <v>33216992</v>
      </c>
      <c r="J21" s="2">
        <v>254800</v>
      </c>
      <c r="K21" s="2">
        <v>32962192</v>
      </c>
      <c r="L21" s="2">
        <v>27598409.199999999</v>
      </c>
      <c r="M21" s="2">
        <v>225680</v>
      </c>
      <c r="N21" s="2">
        <v>27372729.199999999</v>
      </c>
      <c r="O21" s="15">
        <v>0.1</v>
      </c>
      <c r="P21" s="2">
        <v>22568</v>
      </c>
      <c r="Q21" s="13">
        <v>0.1</v>
      </c>
      <c r="R21" s="15">
        <v>0</v>
      </c>
      <c r="S21" s="2">
        <v>2737272.92</v>
      </c>
      <c r="T21" s="2">
        <v>2000000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4759840.92</v>
      </c>
      <c r="AD21" s="4">
        <f t="shared" si="0"/>
        <v>4759840.92</v>
      </c>
      <c r="AE21" t="s">
        <v>35</v>
      </c>
      <c r="AF21"/>
      <c r="AG21"/>
      <c r="AH21"/>
      <c r="AI21"/>
      <c r="AJ21"/>
      <c r="AL21"/>
      <c r="AM21"/>
      <c r="AN21"/>
      <c r="AO21"/>
      <c r="AP21"/>
      <c r="AQ21"/>
      <c r="AR21"/>
      <c r="AS21"/>
      <c r="AT21"/>
      <c r="AU21"/>
      <c r="AV21"/>
      <c r="AW21"/>
      <c r="AX21"/>
    </row>
    <row r="22" spans="1:50" x14ac:dyDescent="0.25">
      <c r="A22" s="20">
        <v>333</v>
      </c>
      <c r="B22" t="s">
        <v>285</v>
      </c>
      <c r="C22" t="s">
        <v>2</v>
      </c>
      <c r="D22" t="s">
        <v>8</v>
      </c>
      <c r="E22" t="s">
        <v>57</v>
      </c>
      <c r="F22" s="2">
        <v>13807300000</v>
      </c>
      <c r="G22" s="2">
        <v>3603565000</v>
      </c>
      <c r="H22" s="2">
        <v>10203735000</v>
      </c>
      <c r="I22" s="2">
        <v>41114766</v>
      </c>
      <c r="J22" s="2">
        <v>10649878</v>
      </c>
      <c r="K22" s="2">
        <v>30464888</v>
      </c>
      <c r="L22" s="2">
        <v>35591846</v>
      </c>
      <c r="M22" s="2">
        <v>9208452</v>
      </c>
      <c r="N22" s="2">
        <v>26383394</v>
      </c>
      <c r="O22" s="15">
        <v>0.1</v>
      </c>
      <c r="P22" s="2">
        <v>920845.2</v>
      </c>
      <c r="Q22" s="13">
        <v>0.15</v>
      </c>
      <c r="R22" s="15">
        <v>0</v>
      </c>
      <c r="S22" s="2">
        <v>3957509.1</v>
      </c>
      <c r="T22" s="2">
        <v>3000000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7878354.2999999998</v>
      </c>
      <c r="AD22" s="4">
        <f t="shared" si="0"/>
        <v>7878354.2999999998</v>
      </c>
      <c r="AE22" t="s">
        <v>35</v>
      </c>
      <c r="AF22"/>
      <c r="AG22"/>
      <c r="AH22"/>
      <c r="AI22"/>
      <c r="AJ22"/>
      <c r="AL22"/>
      <c r="AM22"/>
      <c r="AN22"/>
      <c r="AO22"/>
      <c r="AP22"/>
      <c r="AQ22"/>
      <c r="AR22"/>
      <c r="AS22"/>
      <c r="AT22"/>
      <c r="AU22"/>
      <c r="AV22"/>
      <c r="AW22"/>
      <c r="AX22"/>
    </row>
    <row r="23" spans="1:50" x14ac:dyDescent="0.25">
      <c r="A23" s="20">
        <v>339</v>
      </c>
      <c r="B23" t="s">
        <v>286</v>
      </c>
      <c r="C23" t="s">
        <v>9</v>
      </c>
      <c r="D23" t="s">
        <v>28</v>
      </c>
      <c r="E23" t="s">
        <v>58</v>
      </c>
      <c r="F23" s="2">
        <v>9943309000</v>
      </c>
      <c r="G23" s="2">
        <v>0</v>
      </c>
      <c r="H23" s="2">
        <v>9943309000</v>
      </c>
      <c r="I23" s="2">
        <v>24932353</v>
      </c>
      <c r="J23" s="2">
        <v>0</v>
      </c>
      <c r="K23" s="2">
        <v>24932353</v>
      </c>
      <c r="L23" s="2">
        <v>20955029.399999999</v>
      </c>
      <c r="M23" s="2">
        <v>0</v>
      </c>
      <c r="N23" s="2">
        <v>20955029.399999999</v>
      </c>
      <c r="O23" s="15">
        <v>0.1</v>
      </c>
      <c r="P23" s="2">
        <v>0</v>
      </c>
      <c r="Q23" s="13">
        <v>0.1</v>
      </c>
      <c r="R23" s="15">
        <v>0</v>
      </c>
      <c r="S23" s="2">
        <v>2095502.94</v>
      </c>
      <c r="T23" s="2">
        <v>3000000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5095502.9400000004</v>
      </c>
      <c r="AD23" s="4">
        <f t="shared" si="0"/>
        <v>5095502.9400000004</v>
      </c>
      <c r="AE23" t="s">
        <v>82</v>
      </c>
      <c r="AF23"/>
      <c r="AG23"/>
      <c r="AH23"/>
      <c r="AI23"/>
      <c r="AJ23"/>
      <c r="AL23"/>
      <c r="AM23"/>
      <c r="AN23"/>
      <c r="AO23"/>
      <c r="AP23"/>
      <c r="AQ23"/>
      <c r="AR23"/>
      <c r="AS23"/>
      <c r="AT23"/>
      <c r="AU23"/>
      <c r="AV23"/>
      <c r="AW23"/>
      <c r="AX23"/>
    </row>
    <row r="24" spans="1:50" x14ac:dyDescent="0.25">
      <c r="A24" s="20">
        <v>340</v>
      </c>
      <c r="B24" t="s">
        <v>285</v>
      </c>
      <c r="C24" t="s">
        <v>9</v>
      </c>
      <c r="D24" t="s">
        <v>16</v>
      </c>
      <c r="E24" t="s">
        <v>59</v>
      </c>
      <c r="F24" s="2">
        <v>120175510400</v>
      </c>
      <c r="G24" s="2">
        <v>0</v>
      </c>
      <c r="H24" s="2">
        <v>120175510400</v>
      </c>
      <c r="I24" s="2">
        <v>242984539</v>
      </c>
      <c r="J24" s="2">
        <v>0</v>
      </c>
      <c r="K24" s="2">
        <v>242984539</v>
      </c>
      <c r="L24" s="2">
        <v>194914334.84</v>
      </c>
      <c r="M24" s="2">
        <v>0</v>
      </c>
      <c r="N24" s="2">
        <v>194914334.84</v>
      </c>
      <c r="O24" s="15">
        <v>0.1</v>
      </c>
      <c r="P24" s="2">
        <v>0</v>
      </c>
      <c r="Q24" s="13">
        <v>0.25</v>
      </c>
      <c r="R24" s="15">
        <v>0.4</v>
      </c>
      <c r="S24" s="2">
        <v>55465733.935999997</v>
      </c>
      <c r="T24" s="2">
        <v>6000000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61465733.935999997</v>
      </c>
      <c r="AD24" s="4">
        <f t="shared" si="0"/>
        <v>61465733.935999997</v>
      </c>
      <c r="AE24" t="s">
        <v>33</v>
      </c>
      <c r="AF24"/>
      <c r="AG24"/>
      <c r="AH24"/>
      <c r="AI24"/>
      <c r="AJ24"/>
      <c r="AL24"/>
      <c r="AM24"/>
      <c r="AN24"/>
      <c r="AO24"/>
      <c r="AP24"/>
      <c r="AQ24"/>
      <c r="AR24"/>
      <c r="AS24"/>
      <c r="AT24"/>
      <c r="AU24"/>
      <c r="AV24"/>
      <c r="AW24"/>
      <c r="AX24"/>
    </row>
    <row r="25" spans="1:50" x14ac:dyDescent="0.25">
      <c r="A25" s="20">
        <v>344</v>
      </c>
      <c r="B25" t="s">
        <v>286</v>
      </c>
      <c r="C25" t="s">
        <v>9</v>
      </c>
      <c r="D25" t="s">
        <v>28</v>
      </c>
      <c r="E25" t="s">
        <v>60</v>
      </c>
      <c r="F25" s="2">
        <v>16775557000</v>
      </c>
      <c r="G25" s="2">
        <v>0</v>
      </c>
      <c r="H25" s="2">
        <v>16775557000</v>
      </c>
      <c r="I25" s="2">
        <v>29246494</v>
      </c>
      <c r="J25" s="2">
        <v>0</v>
      </c>
      <c r="K25" s="2">
        <v>29246494</v>
      </c>
      <c r="L25" s="2">
        <v>22536271.199999999</v>
      </c>
      <c r="M25" s="2">
        <v>0</v>
      </c>
      <c r="N25" s="2">
        <v>22536271.199999999</v>
      </c>
      <c r="O25" s="15">
        <v>0.1</v>
      </c>
      <c r="P25" s="2">
        <v>0</v>
      </c>
      <c r="Q25" s="13">
        <v>0.1</v>
      </c>
      <c r="R25" s="15">
        <v>0</v>
      </c>
      <c r="S25" s="2">
        <v>2253627.12</v>
      </c>
      <c r="T25" s="2">
        <v>3000000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5253627.12</v>
      </c>
      <c r="AD25" s="4">
        <f t="shared" si="0"/>
        <v>5253627.12</v>
      </c>
      <c r="AE25" t="s">
        <v>29</v>
      </c>
      <c r="AF25"/>
      <c r="AG25"/>
      <c r="AH25"/>
      <c r="AI25"/>
      <c r="AJ25"/>
      <c r="AL25"/>
      <c r="AM25"/>
      <c r="AN25"/>
      <c r="AO25"/>
      <c r="AP25"/>
      <c r="AQ25"/>
      <c r="AR25"/>
      <c r="AS25"/>
      <c r="AT25"/>
      <c r="AU25"/>
      <c r="AV25"/>
      <c r="AW25"/>
      <c r="AX25"/>
    </row>
    <row r="26" spans="1:50" x14ac:dyDescent="0.25">
      <c r="A26" s="20">
        <v>349</v>
      </c>
      <c r="B26" t="s">
        <v>285</v>
      </c>
      <c r="C26" t="s">
        <v>9</v>
      </c>
      <c r="D26" t="s">
        <v>28</v>
      </c>
      <c r="E26" t="s">
        <v>61</v>
      </c>
      <c r="F26" s="2">
        <v>41956946000</v>
      </c>
      <c r="G26" s="2">
        <v>0</v>
      </c>
      <c r="H26" s="2">
        <v>41956946000</v>
      </c>
      <c r="I26" s="2">
        <v>74893506</v>
      </c>
      <c r="J26" s="2">
        <v>0</v>
      </c>
      <c r="K26" s="2">
        <v>74893506</v>
      </c>
      <c r="L26" s="2">
        <v>58110727.600000001</v>
      </c>
      <c r="M26" s="2">
        <v>0</v>
      </c>
      <c r="N26" s="2">
        <v>58110727.600000001</v>
      </c>
      <c r="O26" s="15">
        <v>0.1</v>
      </c>
      <c r="P26" s="2">
        <v>0</v>
      </c>
      <c r="Q26" s="13">
        <v>0.15</v>
      </c>
      <c r="R26" s="15">
        <v>0</v>
      </c>
      <c r="S26" s="2">
        <v>8716609.1400000006</v>
      </c>
      <c r="T26" s="2">
        <v>3000000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11716609.140000001</v>
      </c>
      <c r="AD26" s="4">
        <f t="shared" si="0"/>
        <v>11716609.140000001</v>
      </c>
      <c r="AE26" t="s">
        <v>34</v>
      </c>
      <c r="AF26"/>
      <c r="AG26"/>
      <c r="AH26"/>
      <c r="AI26"/>
      <c r="AJ26"/>
      <c r="AL26"/>
      <c r="AM26"/>
      <c r="AN26"/>
      <c r="AO26"/>
      <c r="AP26"/>
      <c r="AQ26"/>
      <c r="AR26"/>
      <c r="AS26"/>
      <c r="AT26"/>
      <c r="AU26"/>
      <c r="AV26"/>
      <c r="AW26"/>
      <c r="AX26"/>
    </row>
    <row r="27" spans="1:50" x14ac:dyDescent="0.25">
      <c r="A27" s="20">
        <v>352</v>
      </c>
      <c r="B27" t="s">
        <v>284</v>
      </c>
      <c r="C27" t="s">
        <v>9</v>
      </c>
      <c r="D27" t="s">
        <v>28</v>
      </c>
      <c r="E27" t="s">
        <v>62</v>
      </c>
      <c r="F27" s="2">
        <v>13471299900</v>
      </c>
      <c r="G27" s="2">
        <v>0</v>
      </c>
      <c r="H27" s="2">
        <v>13471299900</v>
      </c>
      <c r="I27" s="2">
        <v>36483160</v>
      </c>
      <c r="J27" s="2">
        <v>0</v>
      </c>
      <c r="K27" s="2">
        <v>36483160</v>
      </c>
      <c r="L27" s="2">
        <v>31094640.039999999</v>
      </c>
      <c r="M27" s="2">
        <v>0</v>
      </c>
      <c r="N27" s="2">
        <v>31094640.039999999</v>
      </c>
      <c r="O27" s="15">
        <v>0.1</v>
      </c>
      <c r="P27" s="2">
        <v>0</v>
      </c>
      <c r="Q27" s="13">
        <v>0.3</v>
      </c>
      <c r="R27" s="15">
        <v>0</v>
      </c>
      <c r="S27" s="2">
        <v>9328392.0120000001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9328392.0120000001</v>
      </c>
      <c r="AD27" s="4">
        <f t="shared" si="0"/>
        <v>9328392.0120000001</v>
      </c>
      <c r="AE27" t="s">
        <v>34</v>
      </c>
      <c r="AF27"/>
      <c r="AG27"/>
      <c r="AH27"/>
      <c r="AI27"/>
      <c r="AJ27"/>
      <c r="AL27"/>
      <c r="AM27"/>
      <c r="AN27"/>
      <c r="AO27"/>
      <c r="AP27"/>
      <c r="AQ27"/>
      <c r="AR27"/>
      <c r="AS27"/>
      <c r="AT27"/>
      <c r="AU27"/>
      <c r="AV27"/>
      <c r="AW27"/>
      <c r="AX27"/>
    </row>
    <row r="28" spans="1:50" x14ac:dyDescent="0.25">
      <c r="A28" s="20">
        <v>359</v>
      </c>
      <c r="B28" t="s">
        <v>285</v>
      </c>
      <c r="C28" t="s">
        <v>9</v>
      </c>
      <c r="D28" t="s">
        <v>28</v>
      </c>
      <c r="E28" t="s">
        <v>63</v>
      </c>
      <c r="F28" s="2">
        <v>213751093600</v>
      </c>
      <c r="G28" s="2">
        <v>0</v>
      </c>
      <c r="H28" s="2">
        <v>213751093600</v>
      </c>
      <c r="I28" s="2">
        <v>332561183</v>
      </c>
      <c r="J28" s="2">
        <v>0</v>
      </c>
      <c r="K28" s="2">
        <v>332561183</v>
      </c>
      <c r="L28" s="2">
        <v>247060745.56</v>
      </c>
      <c r="M28" s="2">
        <v>0</v>
      </c>
      <c r="N28" s="2">
        <v>247060745.56</v>
      </c>
      <c r="O28" s="15">
        <v>0.1</v>
      </c>
      <c r="P28" s="2">
        <v>0</v>
      </c>
      <c r="Q28" s="13">
        <v>0.25</v>
      </c>
      <c r="R28" s="15">
        <v>0.45</v>
      </c>
      <c r="S28" s="2">
        <v>81177335.502000004</v>
      </c>
      <c r="T28" s="2">
        <v>7000000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88177335.502000004</v>
      </c>
      <c r="AD28" s="4">
        <f t="shared" si="0"/>
        <v>88177335.502000004</v>
      </c>
      <c r="AE28" t="s">
        <v>24</v>
      </c>
      <c r="AF28"/>
      <c r="AG28"/>
      <c r="AH28"/>
      <c r="AI28"/>
      <c r="AJ28"/>
      <c r="AL28"/>
      <c r="AM28"/>
      <c r="AN28"/>
      <c r="AO28"/>
      <c r="AP28"/>
      <c r="AQ28"/>
      <c r="AR28"/>
      <c r="AS28"/>
      <c r="AT28"/>
      <c r="AU28"/>
      <c r="AV28"/>
      <c r="AW28"/>
      <c r="AX28"/>
    </row>
    <row r="29" spans="1:50" x14ac:dyDescent="0.25">
      <c r="A29" s="20">
        <v>366</v>
      </c>
      <c r="B29" t="s">
        <v>285</v>
      </c>
      <c r="C29" t="s">
        <v>9</v>
      </c>
      <c r="D29" t="s">
        <v>16</v>
      </c>
      <c r="E29" t="s">
        <v>64</v>
      </c>
      <c r="F29" s="2">
        <v>70048916000</v>
      </c>
      <c r="G29" s="2">
        <v>0</v>
      </c>
      <c r="H29" s="2">
        <v>70048916000</v>
      </c>
      <c r="I29" s="2">
        <v>128778837</v>
      </c>
      <c r="J29" s="2">
        <v>0</v>
      </c>
      <c r="K29" s="2">
        <v>128778837</v>
      </c>
      <c r="L29" s="2">
        <v>100759270.59999999</v>
      </c>
      <c r="M29" s="2">
        <v>0</v>
      </c>
      <c r="N29" s="2">
        <v>100759270.59999999</v>
      </c>
      <c r="O29" s="15">
        <v>0.1</v>
      </c>
      <c r="P29" s="2">
        <v>0</v>
      </c>
      <c r="Q29" s="13">
        <v>0.25</v>
      </c>
      <c r="R29" s="15">
        <v>0</v>
      </c>
      <c r="S29" s="2">
        <v>25189817.649999999</v>
      </c>
      <c r="T29" s="2">
        <v>5000000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30189817.649999999</v>
      </c>
      <c r="AD29" s="4">
        <f t="shared" si="0"/>
        <v>30189817.649999999</v>
      </c>
      <c r="AE29" t="s">
        <v>25</v>
      </c>
      <c r="AF29"/>
      <c r="AG29"/>
      <c r="AH29"/>
      <c r="AI29"/>
      <c r="AJ29"/>
      <c r="AL29"/>
      <c r="AM29"/>
      <c r="AN29"/>
      <c r="AO29"/>
      <c r="AP29"/>
      <c r="AQ29"/>
      <c r="AR29"/>
      <c r="AS29"/>
      <c r="AT29"/>
      <c r="AU29"/>
      <c r="AV29"/>
      <c r="AW29"/>
      <c r="AX29"/>
    </row>
    <row r="30" spans="1:50" x14ac:dyDescent="0.25">
      <c r="A30" s="20">
        <v>371</v>
      </c>
      <c r="B30" t="s">
        <v>285</v>
      </c>
      <c r="C30" t="s">
        <v>9</v>
      </c>
      <c r="D30" t="s">
        <v>28</v>
      </c>
      <c r="E30" t="s">
        <v>65</v>
      </c>
      <c r="F30" s="2">
        <v>175125049800</v>
      </c>
      <c r="G30" s="2">
        <v>0</v>
      </c>
      <c r="H30" s="2">
        <v>175125049800</v>
      </c>
      <c r="I30" s="2">
        <v>288543814</v>
      </c>
      <c r="J30" s="2">
        <v>0</v>
      </c>
      <c r="K30" s="2">
        <v>288543814</v>
      </c>
      <c r="L30" s="2">
        <v>218493794.08000001</v>
      </c>
      <c r="M30" s="2">
        <v>0</v>
      </c>
      <c r="N30" s="2">
        <v>218493794.08000001</v>
      </c>
      <c r="O30" s="15">
        <v>0.1</v>
      </c>
      <c r="P30" s="2">
        <v>0</v>
      </c>
      <c r="Q30" s="13">
        <v>0.25</v>
      </c>
      <c r="R30" s="15">
        <v>0.4</v>
      </c>
      <c r="S30" s="2">
        <v>64897517.631999999</v>
      </c>
      <c r="T30" s="2">
        <v>6000000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70897517.631999999</v>
      </c>
      <c r="AD30" s="4">
        <f t="shared" si="0"/>
        <v>70897517.631999999</v>
      </c>
      <c r="AE30" t="s">
        <v>24</v>
      </c>
      <c r="AF30"/>
      <c r="AG30"/>
      <c r="AH30"/>
      <c r="AI30"/>
      <c r="AJ30"/>
      <c r="AL30"/>
      <c r="AM30"/>
      <c r="AN30"/>
      <c r="AO30"/>
      <c r="AP30"/>
      <c r="AQ30"/>
      <c r="AR30"/>
      <c r="AS30"/>
      <c r="AT30"/>
      <c r="AU30"/>
      <c r="AV30"/>
      <c r="AW30"/>
      <c r="AX30"/>
    </row>
    <row r="31" spans="1:50" x14ac:dyDescent="0.25">
      <c r="A31" s="20">
        <v>374</v>
      </c>
      <c r="B31" t="s">
        <v>285</v>
      </c>
      <c r="C31" t="s">
        <v>9</v>
      </c>
      <c r="D31" t="s">
        <v>28</v>
      </c>
      <c r="E31" t="s">
        <v>66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5">
        <v>0</v>
      </c>
      <c r="P31" s="2">
        <v>0</v>
      </c>
      <c r="Q31" s="13">
        <v>0</v>
      </c>
      <c r="R31" s="15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0</v>
      </c>
      <c r="AD31" s="4">
        <f t="shared" si="0"/>
        <v>0</v>
      </c>
      <c r="AE31" t="s">
        <v>82</v>
      </c>
      <c r="AF31"/>
      <c r="AG31"/>
      <c r="AH31"/>
      <c r="AI31"/>
      <c r="AJ31"/>
      <c r="AL31"/>
      <c r="AM31"/>
      <c r="AN31"/>
      <c r="AO31"/>
      <c r="AP31"/>
      <c r="AQ31"/>
      <c r="AR31"/>
      <c r="AS31"/>
      <c r="AT31"/>
      <c r="AU31"/>
      <c r="AV31"/>
      <c r="AW31"/>
      <c r="AX31"/>
    </row>
    <row r="32" spans="1:50" x14ac:dyDescent="0.25">
      <c r="A32" s="20">
        <v>381</v>
      </c>
      <c r="B32" t="s">
        <v>285</v>
      </c>
      <c r="C32" t="s">
        <v>9</v>
      </c>
      <c r="D32" t="s">
        <v>10</v>
      </c>
      <c r="E32" t="s">
        <v>69</v>
      </c>
      <c r="F32" s="2">
        <v>16350611000</v>
      </c>
      <c r="G32" s="2">
        <v>0</v>
      </c>
      <c r="H32" s="2">
        <v>16350611000</v>
      </c>
      <c r="I32" s="2">
        <v>39269616</v>
      </c>
      <c r="J32" s="2">
        <v>0</v>
      </c>
      <c r="K32" s="2">
        <v>39269616</v>
      </c>
      <c r="L32" s="2">
        <v>32729371.600000001</v>
      </c>
      <c r="M32" s="2">
        <v>0</v>
      </c>
      <c r="N32" s="2">
        <v>32729371.600000001</v>
      </c>
      <c r="O32" s="15">
        <v>0.1</v>
      </c>
      <c r="P32" s="2">
        <v>0</v>
      </c>
      <c r="Q32" s="13">
        <v>0.15</v>
      </c>
      <c r="R32" s="15">
        <v>0</v>
      </c>
      <c r="S32" s="2">
        <v>4909405.74</v>
      </c>
      <c r="T32" s="2">
        <v>3000000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7909405.7400000002</v>
      </c>
      <c r="AD32" s="4">
        <f t="shared" si="0"/>
        <v>7909405.7400000002</v>
      </c>
      <c r="AE32" t="s">
        <v>199</v>
      </c>
      <c r="AF32"/>
      <c r="AG32"/>
      <c r="AH32"/>
      <c r="AI32"/>
      <c r="AJ32"/>
      <c r="AL32"/>
      <c r="AM32"/>
      <c r="AN32"/>
      <c r="AO32"/>
      <c r="AP32"/>
      <c r="AQ32"/>
      <c r="AR32"/>
      <c r="AS32"/>
      <c r="AT32"/>
      <c r="AU32"/>
      <c r="AV32"/>
      <c r="AW32"/>
      <c r="AX32"/>
    </row>
    <row r="33" spans="1:50" x14ac:dyDescent="0.25">
      <c r="A33" s="20">
        <v>388</v>
      </c>
      <c r="B33" t="s">
        <v>285</v>
      </c>
      <c r="C33" t="s">
        <v>9</v>
      </c>
      <c r="D33" t="s">
        <v>16</v>
      </c>
      <c r="E33" t="s">
        <v>71</v>
      </c>
      <c r="F33" s="2">
        <v>13018923000</v>
      </c>
      <c r="G33" s="2">
        <v>0</v>
      </c>
      <c r="H33" s="2">
        <v>13018923000</v>
      </c>
      <c r="I33" s="2">
        <v>34691422</v>
      </c>
      <c r="J33" s="2">
        <v>0</v>
      </c>
      <c r="K33" s="2">
        <v>34691422</v>
      </c>
      <c r="L33" s="2">
        <v>29483852.800000001</v>
      </c>
      <c r="M33" s="2">
        <v>0</v>
      </c>
      <c r="N33" s="2">
        <v>29483852.800000001</v>
      </c>
      <c r="O33" s="15">
        <v>0.1</v>
      </c>
      <c r="P33" s="2">
        <v>0</v>
      </c>
      <c r="Q33" s="13">
        <v>0.1</v>
      </c>
      <c r="R33" s="15">
        <v>0</v>
      </c>
      <c r="S33" s="2">
        <v>2948385.28</v>
      </c>
      <c r="T33" s="2">
        <v>2000000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4948385.28</v>
      </c>
      <c r="AD33" s="4">
        <f t="shared" si="0"/>
        <v>4948385.28</v>
      </c>
      <c r="AE33" t="s">
        <v>25</v>
      </c>
      <c r="AF33"/>
      <c r="AG33"/>
      <c r="AH33"/>
      <c r="AI33"/>
      <c r="AJ33"/>
      <c r="AL33"/>
      <c r="AM33"/>
      <c r="AN33"/>
      <c r="AO33"/>
      <c r="AP33"/>
      <c r="AQ33"/>
      <c r="AR33"/>
      <c r="AS33"/>
      <c r="AT33"/>
      <c r="AU33"/>
      <c r="AV33"/>
      <c r="AW33"/>
      <c r="AX33"/>
    </row>
    <row r="34" spans="1:50" x14ac:dyDescent="0.25">
      <c r="A34" s="20">
        <v>389</v>
      </c>
      <c r="B34" t="s">
        <v>284</v>
      </c>
      <c r="C34" t="s">
        <v>9</v>
      </c>
      <c r="D34" t="s">
        <v>16</v>
      </c>
      <c r="E34" t="s">
        <v>72</v>
      </c>
      <c r="F34" s="2">
        <v>16945041000</v>
      </c>
      <c r="G34" s="2">
        <v>0</v>
      </c>
      <c r="H34" s="2">
        <v>16945041000</v>
      </c>
      <c r="I34" s="2">
        <v>36623378</v>
      </c>
      <c r="J34" s="2">
        <v>0</v>
      </c>
      <c r="K34" s="2">
        <v>36623378</v>
      </c>
      <c r="L34" s="2">
        <v>29845361.600000001</v>
      </c>
      <c r="M34" s="2">
        <v>0</v>
      </c>
      <c r="N34" s="2">
        <v>29845361.600000001</v>
      </c>
      <c r="O34" s="15">
        <v>0.1</v>
      </c>
      <c r="P34" s="2">
        <v>0</v>
      </c>
      <c r="Q34" s="13">
        <v>0.3</v>
      </c>
      <c r="R34" s="15">
        <v>0</v>
      </c>
      <c r="S34" s="2">
        <v>8953608.4800000004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8953608.4800000004</v>
      </c>
      <c r="AD34" s="4">
        <f t="shared" si="0"/>
        <v>8953608.4800000004</v>
      </c>
      <c r="AE34" t="s">
        <v>25</v>
      </c>
      <c r="AF34"/>
      <c r="AG34"/>
      <c r="AH34"/>
      <c r="AI34"/>
      <c r="AJ34"/>
      <c r="AL34"/>
      <c r="AM34"/>
      <c r="AN34"/>
      <c r="AO34"/>
      <c r="AP34"/>
      <c r="AQ34"/>
      <c r="AR34"/>
      <c r="AS34"/>
      <c r="AT34"/>
      <c r="AU34"/>
      <c r="AV34"/>
      <c r="AW34"/>
      <c r="AX34"/>
    </row>
    <row r="35" spans="1:50" x14ac:dyDescent="0.25">
      <c r="A35" s="20">
        <v>391</v>
      </c>
      <c r="B35" t="s">
        <v>285</v>
      </c>
      <c r="C35" t="s">
        <v>9</v>
      </c>
      <c r="D35" t="s">
        <v>28</v>
      </c>
      <c r="E35" t="s">
        <v>27</v>
      </c>
      <c r="F35" s="2">
        <v>60330919000</v>
      </c>
      <c r="G35" s="2">
        <v>0</v>
      </c>
      <c r="H35" s="2">
        <v>60330919000</v>
      </c>
      <c r="I35" s="2">
        <v>130895564</v>
      </c>
      <c r="J35" s="2">
        <v>0</v>
      </c>
      <c r="K35" s="2">
        <v>130895564</v>
      </c>
      <c r="L35" s="2">
        <v>106763196.40000001</v>
      </c>
      <c r="M35" s="2">
        <v>0</v>
      </c>
      <c r="N35" s="2">
        <v>106763196.40000001</v>
      </c>
      <c r="O35" s="15">
        <v>0.1</v>
      </c>
      <c r="P35" s="2">
        <v>0</v>
      </c>
      <c r="Q35" s="13">
        <v>0.25</v>
      </c>
      <c r="R35" s="15">
        <v>0</v>
      </c>
      <c r="S35" s="2">
        <v>26690799.100000001</v>
      </c>
      <c r="T35" s="2">
        <v>5000000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31690799.100000001</v>
      </c>
      <c r="AD35" s="4">
        <f t="shared" si="0"/>
        <v>31690799.100000001</v>
      </c>
      <c r="AE35" t="s">
        <v>34</v>
      </c>
      <c r="AF35"/>
      <c r="AG35"/>
      <c r="AH35"/>
      <c r="AI35"/>
      <c r="AJ35"/>
      <c r="AL35"/>
      <c r="AM35"/>
      <c r="AN35"/>
      <c r="AO35"/>
      <c r="AP35"/>
      <c r="AQ35"/>
      <c r="AR35"/>
      <c r="AS35"/>
      <c r="AT35"/>
      <c r="AU35"/>
      <c r="AV35"/>
      <c r="AW35"/>
      <c r="AX35"/>
    </row>
    <row r="36" spans="1:50" x14ac:dyDescent="0.25">
      <c r="A36" s="20">
        <v>397</v>
      </c>
      <c r="B36" t="s">
        <v>285</v>
      </c>
      <c r="C36" t="s">
        <v>9</v>
      </c>
      <c r="D36" t="s">
        <v>10</v>
      </c>
      <c r="E36" t="s">
        <v>73</v>
      </c>
      <c r="F36" s="2">
        <v>11497185000</v>
      </c>
      <c r="G36" s="2">
        <v>0</v>
      </c>
      <c r="H36" s="2">
        <v>11497185000</v>
      </c>
      <c r="I36" s="2">
        <v>33934985</v>
      </c>
      <c r="J36" s="2">
        <v>0</v>
      </c>
      <c r="K36" s="2">
        <v>33934985</v>
      </c>
      <c r="L36" s="2">
        <v>29336111</v>
      </c>
      <c r="M36" s="2">
        <v>0</v>
      </c>
      <c r="N36" s="2">
        <v>29336111</v>
      </c>
      <c r="O36" s="15">
        <v>0.1</v>
      </c>
      <c r="P36" s="2">
        <v>0</v>
      </c>
      <c r="Q36" s="13">
        <v>0.1</v>
      </c>
      <c r="R36" s="15">
        <v>0</v>
      </c>
      <c r="S36" s="2">
        <v>2933611.1</v>
      </c>
      <c r="T36" s="2">
        <v>2000000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4933611.0999999996</v>
      </c>
      <c r="AD36" s="4">
        <f t="shared" si="0"/>
        <v>4933611.0999999996</v>
      </c>
      <c r="AE36" t="s">
        <v>12</v>
      </c>
      <c r="AF36"/>
      <c r="AG36"/>
      <c r="AH36"/>
      <c r="AI36"/>
      <c r="AJ36"/>
      <c r="AL36"/>
      <c r="AM36"/>
      <c r="AN36"/>
      <c r="AO36"/>
      <c r="AP36"/>
      <c r="AQ36"/>
      <c r="AR36"/>
      <c r="AS36"/>
      <c r="AT36"/>
      <c r="AU36"/>
      <c r="AV36"/>
      <c r="AW36"/>
      <c r="AX36"/>
    </row>
    <row r="37" spans="1:50" x14ac:dyDescent="0.25">
      <c r="A37" s="20">
        <v>399</v>
      </c>
      <c r="B37" t="s">
        <v>285</v>
      </c>
      <c r="C37" t="s">
        <v>9</v>
      </c>
      <c r="D37" t="s">
        <v>10</v>
      </c>
      <c r="E37" t="s">
        <v>74</v>
      </c>
      <c r="F37" s="2">
        <v>43088888000</v>
      </c>
      <c r="G37" s="2">
        <v>0</v>
      </c>
      <c r="H37" s="2">
        <v>43088888000</v>
      </c>
      <c r="I37" s="2">
        <v>88649055</v>
      </c>
      <c r="J37" s="2">
        <v>0</v>
      </c>
      <c r="K37" s="2">
        <v>88649055</v>
      </c>
      <c r="L37" s="2">
        <v>71413499.799999997</v>
      </c>
      <c r="M37" s="2">
        <v>0</v>
      </c>
      <c r="N37" s="2">
        <v>71413499.799999997</v>
      </c>
      <c r="O37" s="15">
        <v>0.1</v>
      </c>
      <c r="P37" s="2">
        <v>0</v>
      </c>
      <c r="Q37" s="13">
        <v>0.2</v>
      </c>
      <c r="R37" s="15">
        <v>0</v>
      </c>
      <c r="S37" s="2">
        <v>14282699.960000001</v>
      </c>
      <c r="T37" s="2">
        <v>4000000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18282699.960000001</v>
      </c>
      <c r="AD37" s="4">
        <f t="shared" si="0"/>
        <v>18282699.960000001</v>
      </c>
      <c r="AE37" t="s">
        <v>68</v>
      </c>
      <c r="AF37"/>
      <c r="AG37"/>
      <c r="AH37"/>
      <c r="AI37"/>
      <c r="AJ37"/>
      <c r="AL37"/>
      <c r="AM37"/>
      <c r="AN37"/>
      <c r="AO37"/>
      <c r="AP37"/>
      <c r="AQ37"/>
      <c r="AR37"/>
      <c r="AS37"/>
      <c r="AT37"/>
      <c r="AU37"/>
      <c r="AV37"/>
      <c r="AW37"/>
      <c r="AX37"/>
    </row>
    <row r="38" spans="1:50" x14ac:dyDescent="0.25">
      <c r="A38" s="20">
        <v>402</v>
      </c>
      <c r="B38" t="s">
        <v>285</v>
      </c>
      <c r="C38" t="s">
        <v>9</v>
      </c>
      <c r="D38" t="s">
        <v>10</v>
      </c>
      <c r="E38" t="s">
        <v>76</v>
      </c>
      <c r="F38" s="2">
        <v>15232729600</v>
      </c>
      <c r="G38" s="2">
        <v>0</v>
      </c>
      <c r="H38" s="2">
        <v>15232729600</v>
      </c>
      <c r="I38" s="2">
        <v>45398287</v>
      </c>
      <c r="J38" s="2">
        <v>0</v>
      </c>
      <c r="K38" s="2">
        <v>45398287</v>
      </c>
      <c r="L38" s="2">
        <v>39305195.159999996</v>
      </c>
      <c r="M38" s="2">
        <v>0</v>
      </c>
      <c r="N38" s="2">
        <v>39305195.159999996</v>
      </c>
      <c r="O38" s="15">
        <v>0.1</v>
      </c>
      <c r="P38" s="2">
        <v>0</v>
      </c>
      <c r="Q38" s="13">
        <v>0.15</v>
      </c>
      <c r="R38" s="15">
        <v>0</v>
      </c>
      <c r="S38" s="2">
        <v>5895779.2740000002</v>
      </c>
      <c r="T38" s="2">
        <v>3000000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8895779.2740000002</v>
      </c>
      <c r="AD38" s="4">
        <f t="shared" si="0"/>
        <v>8895779.2740000002</v>
      </c>
      <c r="AE38" t="s">
        <v>37</v>
      </c>
      <c r="AF38"/>
      <c r="AG38"/>
      <c r="AH38"/>
      <c r="AI38"/>
      <c r="AJ38"/>
      <c r="AL38"/>
      <c r="AM38"/>
      <c r="AN38"/>
      <c r="AO38"/>
      <c r="AP38"/>
      <c r="AQ38"/>
      <c r="AR38"/>
      <c r="AS38"/>
      <c r="AT38"/>
      <c r="AU38"/>
      <c r="AV38"/>
      <c r="AW38"/>
      <c r="AX38"/>
    </row>
    <row r="39" spans="1:50" x14ac:dyDescent="0.25">
      <c r="A39" s="20">
        <v>407</v>
      </c>
      <c r="B39" t="s">
        <v>285</v>
      </c>
      <c r="C39" t="s">
        <v>9</v>
      </c>
      <c r="D39" t="s">
        <v>10</v>
      </c>
      <c r="E39" t="s">
        <v>77</v>
      </c>
      <c r="F39" s="2">
        <v>54840790000</v>
      </c>
      <c r="G39" s="2">
        <v>0</v>
      </c>
      <c r="H39" s="2">
        <v>54840790000</v>
      </c>
      <c r="I39" s="2">
        <v>117656832</v>
      </c>
      <c r="J39" s="2">
        <v>0</v>
      </c>
      <c r="K39" s="2">
        <v>117656832</v>
      </c>
      <c r="L39" s="2">
        <v>95720516</v>
      </c>
      <c r="M39" s="2">
        <v>0</v>
      </c>
      <c r="N39" s="2">
        <v>95720516</v>
      </c>
      <c r="O39" s="15">
        <v>0.1</v>
      </c>
      <c r="P39" s="2">
        <v>0</v>
      </c>
      <c r="Q39" s="13">
        <v>0.2</v>
      </c>
      <c r="R39" s="15">
        <v>0</v>
      </c>
      <c r="S39" s="2">
        <v>19144103.199999999</v>
      </c>
      <c r="T39" s="2">
        <v>4000000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23144103.199999999</v>
      </c>
      <c r="AD39" s="4">
        <f t="shared" si="0"/>
        <v>23144103.199999999</v>
      </c>
      <c r="AE39" t="s">
        <v>37</v>
      </c>
      <c r="AF39"/>
      <c r="AG39"/>
      <c r="AH39"/>
      <c r="AI39"/>
      <c r="AJ39"/>
      <c r="AL39"/>
      <c r="AM39"/>
      <c r="AN39"/>
      <c r="AO39"/>
      <c r="AP39"/>
      <c r="AQ39"/>
      <c r="AR39"/>
      <c r="AS39"/>
      <c r="AT39"/>
      <c r="AU39"/>
      <c r="AV39"/>
      <c r="AW39"/>
      <c r="AX39"/>
    </row>
    <row r="40" spans="1:50" x14ac:dyDescent="0.25">
      <c r="A40" s="20">
        <v>409</v>
      </c>
      <c r="B40" t="s">
        <v>285</v>
      </c>
      <c r="C40" t="s">
        <v>9</v>
      </c>
      <c r="D40" t="s">
        <v>16</v>
      </c>
      <c r="E40" t="s">
        <v>70</v>
      </c>
      <c r="F40" s="2">
        <v>32234968000</v>
      </c>
      <c r="G40" s="2">
        <v>0</v>
      </c>
      <c r="H40" s="2">
        <v>32234968000</v>
      </c>
      <c r="I40" s="2">
        <v>70974827</v>
      </c>
      <c r="J40" s="2">
        <v>0</v>
      </c>
      <c r="K40" s="2">
        <v>70974827</v>
      </c>
      <c r="L40" s="2">
        <v>58080839.799999997</v>
      </c>
      <c r="M40" s="2">
        <v>0</v>
      </c>
      <c r="N40" s="2">
        <v>58080839.799999997</v>
      </c>
      <c r="O40" s="15">
        <v>0.1</v>
      </c>
      <c r="P40" s="2">
        <v>0</v>
      </c>
      <c r="Q40" s="13">
        <v>0.15</v>
      </c>
      <c r="R40" s="15">
        <v>0</v>
      </c>
      <c r="S40" s="2">
        <v>8712125.9700000007</v>
      </c>
      <c r="T40" s="2">
        <v>3000000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11712125.970000001</v>
      </c>
      <c r="AD40" s="4">
        <f t="shared" si="0"/>
        <v>11712125.970000001</v>
      </c>
      <c r="AE40" t="s">
        <v>25</v>
      </c>
      <c r="AF40"/>
      <c r="AG40"/>
      <c r="AH40"/>
      <c r="AI40"/>
      <c r="AJ40"/>
      <c r="AL40"/>
      <c r="AM40"/>
      <c r="AN40"/>
      <c r="AO40"/>
      <c r="AP40"/>
      <c r="AQ40"/>
      <c r="AR40"/>
      <c r="AS40"/>
      <c r="AT40"/>
      <c r="AU40"/>
      <c r="AV40"/>
      <c r="AW40"/>
      <c r="AX40"/>
    </row>
    <row r="41" spans="1:50" x14ac:dyDescent="0.25">
      <c r="A41" s="20">
        <v>410</v>
      </c>
      <c r="B41" t="s">
        <v>285</v>
      </c>
      <c r="C41" t="s">
        <v>9</v>
      </c>
      <c r="D41" t="s">
        <v>10</v>
      </c>
      <c r="E41" t="s">
        <v>78</v>
      </c>
      <c r="F41" s="2">
        <v>18005590000</v>
      </c>
      <c r="G41" s="2">
        <v>0</v>
      </c>
      <c r="H41" s="2">
        <v>18005590000</v>
      </c>
      <c r="I41" s="2">
        <v>46878971</v>
      </c>
      <c r="J41" s="2">
        <v>0</v>
      </c>
      <c r="K41" s="2">
        <v>46878971</v>
      </c>
      <c r="L41" s="2">
        <v>39676735</v>
      </c>
      <c r="M41" s="2">
        <v>0</v>
      </c>
      <c r="N41" s="2">
        <v>39676735</v>
      </c>
      <c r="O41" s="15">
        <v>0.1</v>
      </c>
      <c r="P41" s="2">
        <v>0</v>
      </c>
      <c r="Q41" s="13">
        <v>0.15</v>
      </c>
      <c r="R41" s="15">
        <v>0</v>
      </c>
      <c r="S41" s="2">
        <v>5951510.25</v>
      </c>
      <c r="T41" s="2">
        <v>3000000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8951510.25</v>
      </c>
      <c r="AD41" s="4">
        <f t="shared" si="0"/>
        <v>8951510.25</v>
      </c>
      <c r="AE41" t="s">
        <v>37</v>
      </c>
      <c r="AF41"/>
      <c r="AG41"/>
      <c r="AH41"/>
      <c r="AI41"/>
      <c r="AJ41"/>
      <c r="AL41"/>
      <c r="AM41"/>
      <c r="AN41"/>
      <c r="AO41"/>
      <c r="AP41"/>
      <c r="AQ41"/>
      <c r="AR41"/>
      <c r="AS41"/>
      <c r="AT41"/>
      <c r="AU41"/>
      <c r="AV41"/>
      <c r="AW41"/>
      <c r="AX41"/>
    </row>
    <row r="42" spans="1:50" x14ac:dyDescent="0.25">
      <c r="A42" s="20">
        <v>411</v>
      </c>
      <c r="B42" t="s">
        <v>285</v>
      </c>
      <c r="C42" t="s">
        <v>9</v>
      </c>
      <c r="D42" t="s">
        <v>10</v>
      </c>
      <c r="E42" t="s">
        <v>79</v>
      </c>
      <c r="F42" s="2">
        <v>24080648000</v>
      </c>
      <c r="G42" s="2">
        <v>0</v>
      </c>
      <c r="H42" s="2">
        <v>24080648000</v>
      </c>
      <c r="I42" s="2">
        <v>45049964</v>
      </c>
      <c r="J42" s="2">
        <v>0</v>
      </c>
      <c r="K42" s="2">
        <v>45049964</v>
      </c>
      <c r="L42" s="2">
        <v>35417704.799999997</v>
      </c>
      <c r="M42" s="2">
        <v>0</v>
      </c>
      <c r="N42" s="2">
        <v>35417704.799999997</v>
      </c>
      <c r="O42" s="15">
        <v>0.1</v>
      </c>
      <c r="P42" s="2">
        <v>0</v>
      </c>
      <c r="Q42" s="13">
        <v>0.15</v>
      </c>
      <c r="R42" s="15">
        <v>0</v>
      </c>
      <c r="S42" s="2">
        <v>5312655.72</v>
      </c>
      <c r="T42" s="2">
        <v>3000000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8312655.7199999997</v>
      </c>
      <c r="AD42" s="4">
        <f t="shared" si="0"/>
        <v>8312655.7199999997</v>
      </c>
      <c r="AE42" t="s">
        <v>37</v>
      </c>
      <c r="AF42"/>
      <c r="AG42"/>
      <c r="AH42"/>
      <c r="AI42"/>
      <c r="AJ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1:50" x14ac:dyDescent="0.25">
      <c r="A43" s="20">
        <v>414</v>
      </c>
      <c r="B43" t="s">
        <v>285</v>
      </c>
      <c r="C43" t="s">
        <v>9</v>
      </c>
      <c r="D43" t="s">
        <v>10</v>
      </c>
      <c r="E43" t="s">
        <v>80</v>
      </c>
      <c r="F43" s="2">
        <v>34823694000</v>
      </c>
      <c r="G43" s="2">
        <v>0</v>
      </c>
      <c r="H43" s="2">
        <v>34823694000</v>
      </c>
      <c r="I43" s="2">
        <v>78833868</v>
      </c>
      <c r="J43" s="2">
        <v>0</v>
      </c>
      <c r="K43" s="2">
        <v>78833868</v>
      </c>
      <c r="L43" s="2">
        <v>64904390.399999999</v>
      </c>
      <c r="M43" s="2">
        <v>0</v>
      </c>
      <c r="N43" s="2">
        <v>64904390.399999999</v>
      </c>
      <c r="O43" s="15">
        <v>0.1</v>
      </c>
      <c r="P43" s="2">
        <v>0</v>
      </c>
      <c r="Q43" s="13">
        <v>0.2</v>
      </c>
      <c r="R43" s="15">
        <v>0</v>
      </c>
      <c r="S43" s="2">
        <v>12980878.08</v>
      </c>
      <c r="T43" s="2">
        <v>4000000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16980878.079999998</v>
      </c>
      <c r="AD43" s="4">
        <f t="shared" si="0"/>
        <v>16980878.079999998</v>
      </c>
      <c r="AE43" t="s">
        <v>37</v>
      </c>
      <c r="AF43"/>
      <c r="AG43"/>
      <c r="AH43"/>
      <c r="AI43"/>
      <c r="AJ43"/>
      <c r="AL43"/>
      <c r="AM43"/>
      <c r="AN43"/>
      <c r="AO43"/>
      <c r="AP43"/>
      <c r="AQ43"/>
      <c r="AR43"/>
      <c r="AS43"/>
      <c r="AT43"/>
      <c r="AU43"/>
      <c r="AV43"/>
      <c r="AW43"/>
      <c r="AX43"/>
    </row>
    <row r="44" spans="1:50" x14ac:dyDescent="0.25">
      <c r="A44" s="20">
        <v>416</v>
      </c>
      <c r="B44" t="s">
        <v>285</v>
      </c>
      <c r="C44" t="s">
        <v>9</v>
      </c>
      <c r="D44" t="s">
        <v>16</v>
      </c>
      <c r="E44" t="s">
        <v>81</v>
      </c>
      <c r="F44" s="2">
        <v>106286731000</v>
      </c>
      <c r="G44" s="2">
        <v>0</v>
      </c>
      <c r="H44" s="2">
        <v>106286731000</v>
      </c>
      <c r="I44" s="2">
        <v>167918682</v>
      </c>
      <c r="J44" s="2">
        <v>0</v>
      </c>
      <c r="K44" s="2">
        <v>167918682</v>
      </c>
      <c r="L44" s="2">
        <v>125403989.59999999</v>
      </c>
      <c r="M44" s="2">
        <v>0</v>
      </c>
      <c r="N44" s="2">
        <v>125403989.59999999</v>
      </c>
      <c r="O44" s="15">
        <v>0.1</v>
      </c>
      <c r="P44" s="2">
        <v>0</v>
      </c>
      <c r="Q44" s="13">
        <v>0.25</v>
      </c>
      <c r="R44" s="15">
        <v>0</v>
      </c>
      <c r="S44" s="2">
        <v>31350997.399999999</v>
      </c>
      <c r="T44" s="2">
        <v>5000000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36350997.399999999</v>
      </c>
      <c r="AD44" s="4">
        <f t="shared" si="0"/>
        <v>36350997.399999999</v>
      </c>
      <c r="AE44" t="s">
        <v>24</v>
      </c>
      <c r="AF44"/>
      <c r="AG44"/>
      <c r="AH44"/>
      <c r="AI44"/>
      <c r="AJ44"/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1:50" x14ac:dyDescent="0.25">
      <c r="A45" s="20">
        <v>426</v>
      </c>
      <c r="B45" t="s">
        <v>285</v>
      </c>
      <c r="C45" t="s">
        <v>9</v>
      </c>
      <c r="D45" t="s">
        <v>28</v>
      </c>
      <c r="E45" t="s">
        <v>83</v>
      </c>
      <c r="F45" s="2">
        <v>74787560200</v>
      </c>
      <c r="G45" s="2">
        <v>0</v>
      </c>
      <c r="H45" s="2">
        <v>74787560200</v>
      </c>
      <c r="I45" s="2">
        <v>142788298</v>
      </c>
      <c r="J45" s="2">
        <v>0</v>
      </c>
      <c r="K45" s="2">
        <v>142788298</v>
      </c>
      <c r="L45" s="2">
        <v>112873273.92</v>
      </c>
      <c r="M45" s="2">
        <v>0</v>
      </c>
      <c r="N45" s="2">
        <v>112873273.92</v>
      </c>
      <c r="O45" s="15">
        <v>0.1</v>
      </c>
      <c r="P45" s="2">
        <v>0</v>
      </c>
      <c r="Q45" s="13">
        <v>0.25</v>
      </c>
      <c r="R45" s="15">
        <v>0</v>
      </c>
      <c r="S45" s="2">
        <v>28218318.48</v>
      </c>
      <c r="T45" s="2">
        <v>5000000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33218318.48</v>
      </c>
      <c r="AD45" s="4">
        <f t="shared" si="0"/>
        <v>33218318.48</v>
      </c>
      <c r="AE45" t="s">
        <v>82</v>
      </c>
      <c r="AF45"/>
      <c r="AG45"/>
      <c r="AH45"/>
      <c r="AI45"/>
      <c r="AJ45"/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1:50" x14ac:dyDescent="0.25">
      <c r="A46" s="20">
        <v>428</v>
      </c>
      <c r="B46" t="s">
        <v>285</v>
      </c>
      <c r="C46" t="s">
        <v>9</v>
      </c>
      <c r="D46" t="s">
        <v>16</v>
      </c>
      <c r="E46" t="s">
        <v>84</v>
      </c>
      <c r="F46" s="2">
        <v>4429692000</v>
      </c>
      <c r="G46" s="2">
        <v>0</v>
      </c>
      <c r="H46" s="2">
        <v>4429692000</v>
      </c>
      <c r="I46" s="2">
        <v>12356320</v>
      </c>
      <c r="J46" s="2">
        <v>0</v>
      </c>
      <c r="K46" s="2">
        <v>12356320</v>
      </c>
      <c r="L46" s="2">
        <v>10584443.199999999</v>
      </c>
      <c r="M46" s="2">
        <v>0</v>
      </c>
      <c r="N46" s="2">
        <v>10584443.199999999</v>
      </c>
      <c r="O46" s="15">
        <v>0</v>
      </c>
      <c r="P46" s="2">
        <v>0</v>
      </c>
      <c r="Q46" s="13">
        <v>0</v>
      </c>
      <c r="R46" s="15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0</v>
      </c>
      <c r="AD46" s="4">
        <f t="shared" si="0"/>
        <v>0</v>
      </c>
      <c r="AE46" t="s">
        <v>18</v>
      </c>
      <c r="AF46"/>
      <c r="AG46"/>
      <c r="AH46"/>
      <c r="AI46"/>
      <c r="AJ46"/>
      <c r="AL46"/>
      <c r="AM46"/>
      <c r="AN46"/>
      <c r="AO46"/>
      <c r="AP46"/>
      <c r="AQ46"/>
      <c r="AR46"/>
      <c r="AS46"/>
      <c r="AT46"/>
      <c r="AU46"/>
      <c r="AV46"/>
      <c r="AW46"/>
      <c r="AX46"/>
    </row>
    <row r="47" spans="1:50" x14ac:dyDescent="0.25">
      <c r="A47" s="20">
        <v>429</v>
      </c>
      <c r="B47" t="s">
        <v>285</v>
      </c>
      <c r="C47" t="s">
        <v>9</v>
      </c>
      <c r="D47" t="s">
        <v>16</v>
      </c>
      <c r="E47" t="s">
        <v>85</v>
      </c>
      <c r="F47" s="2">
        <v>17882598000</v>
      </c>
      <c r="G47" s="2">
        <v>0</v>
      </c>
      <c r="H47" s="2">
        <v>17882598000</v>
      </c>
      <c r="I47" s="2">
        <v>47478755</v>
      </c>
      <c r="J47" s="2">
        <v>0</v>
      </c>
      <c r="K47" s="2">
        <v>47478755</v>
      </c>
      <c r="L47" s="2">
        <v>40325715.799999997</v>
      </c>
      <c r="M47" s="2">
        <v>0</v>
      </c>
      <c r="N47" s="2">
        <v>40325715.799999997</v>
      </c>
      <c r="O47" s="15">
        <v>0.1</v>
      </c>
      <c r="P47" s="2">
        <v>0</v>
      </c>
      <c r="Q47" s="13">
        <v>0.15</v>
      </c>
      <c r="R47" s="15">
        <v>0</v>
      </c>
      <c r="S47" s="2">
        <v>6048857.3700000001</v>
      </c>
      <c r="T47" s="2">
        <v>3000000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9048857.3699999992</v>
      </c>
      <c r="AD47" s="4">
        <f t="shared" si="0"/>
        <v>9048857.3699999992</v>
      </c>
      <c r="AE47" t="s">
        <v>18</v>
      </c>
      <c r="AF47"/>
      <c r="AG47"/>
      <c r="AH47"/>
      <c r="AI47"/>
      <c r="AJ47"/>
      <c r="AL47"/>
      <c r="AM47"/>
      <c r="AN47"/>
      <c r="AO47"/>
      <c r="AP47"/>
      <c r="AQ47"/>
      <c r="AR47"/>
      <c r="AS47"/>
      <c r="AT47"/>
      <c r="AU47"/>
      <c r="AV47"/>
      <c r="AW47"/>
      <c r="AX47"/>
    </row>
    <row r="48" spans="1:50" x14ac:dyDescent="0.25">
      <c r="A48" s="20">
        <v>430</v>
      </c>
      <c r="B48" t="s">
        <v>285</v>
      </c>
      <c r="C48" t="s">
        <v>9</v>
      </c>
      <c r="D48" t="s">
        <v>16</v>
      </c>
      <c r="E48" t="s">
        <v>86</v>
      </c>
      <c r="F48" s="2">
        <v>89788231000</v>
      </c>
      <c r="G48" s="2">
        <v>0</v>
      </c>
      <c r="H48" s="2">
        <v>89788231000</v>
      </c>
      <c r="I48" s="2">
        <v>169106680</v>
      </c>
      <c r="J48" s="2">
        <v>0</v>
      </c>
      <c r="K48" s="2">
        <v>169106680</v>
      </c>
      <c r="L48" s="2">
        <v>133191387.59999999</v>
      </c>
      <c r="M48" s="2">
        <v>0</v>
      </c>
      <c r="N48" s="2">
        <v>133191387.59999999</v>
      </c>
      <c r="O48" s="15">
        <v>0.1</v>
      </c>
      <c r="P48" s="2">
        <v>0</v>
      </c>
      <c r="Q48" s="13">
        <v>0.25</v>
      </c>
      <c r="R48" s="15">
        <v>0</v>
      </c>
      <c r="S48" s="2">
        <v>33297846.899999999</v>
      </c>
      <c r="T48" s="2">
        <v>5000000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38297846.899999999</v>
      </c>
      <c r="AD48" s="4">
        <f t="shared" si="0"/>
        <v>38297846.899999999</v>
      </c>
      <c r="AE48" t="s">
        <v>24</v>
      </c>
      <c r="AF48"/>
      <c r="AG48"/>
      <c r="AH48"/>
      <c r="AI48"/>
      <c r="AJ48"/>
      <c r="AL48"/>
      <c r="AM48"/>
      <c r="AN48"/>
      <c r="AO48"/>
      <c r="AP48"/>
      <c r="AQ48"/>
      <c r="AR48"/>
      <c r="AS48"/>
      <c r="AT48"/>
      <c r="AU48"/>
      <c r="AV48"/>
      <c r="AW48"/>
      <c r="AX48"/>
    </row>
    <row r="49" spans="1:50" x14ac:dyDescent="0.25">
      <c r="A49" s="20">
        <v>435</v>
      </c>
      <c r="B49" t="s">
        <v>284</v>
      </c>
      <c r="C49" t="s">
        <v>9</v>
      </c>
      <c r="D49" t="s">
        <v>16</v>
      </c>
      <c r="E49" t="s">
        <v>87</v>
      </c>
      <c r="F49" s="2">
        <v>8254521000</v>
      </c>
      <c r="G49" s="2">
        <v>0</v>
      </c>
      <c r="H49" s="2">
        <v>8254521000</v>
      </c>
      <c r="I49" s="2">
        <v>21814402</v>
      </c>
      <c r="J49" s="2">
        <v>0</v>
      </c>
      <c r="K49" s="2">
        <v>21814402</v>
      </c>
      <c r="L49" s="2">
        <v>18512593.600000001</v>
      </c>
      <c r="M49" s="2">
        <v>0</v>
      </c>
      <c r="N49" s="2">
        <v>18512593.600000001</v>
      </c>
      <c r="O49" s="15">
        <v>0.1</v>
      </c>
      <c r="P49" s="2">
        <v>0</v>
      </c>
      <c r="Q49" s="13">
        <v>0.3</v>
      </c>
      <c r="R49" s="15">
        <v>0</v>
      </c>
      <c r="S49" s="2">
        <v>5553778.0800000001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5553778.0800000001</v>
      </c>
      <c r="AD49" s="4">
        <f t="shared" si="0"/>
        <v>5553778.0800000001</v>
      </c>
      <c r="AE49" t="s">
        <v>25</v>
      </c>
      <c r="AF49"/>
      <c r="AG49"/>
      <c r="AH49"/>
      <c r="AI49"/>
      <c r="AJ49"/>
      <c r="AL49"/>
      <c r="AM49"/>
      <c r="AN49"/>
      <c r="AO49"/>
      <c r="AP49"/>
      <c r="AQ49"/>
      <c r="AR49"/>
      <c r="AS49"/>
      <c r="AT49"/>
      <c r="AU49"/>
      <c r="AV49"/>
      <c r="AW49"/>
      <c r="AX49"/>
    </row>
    <row r="50" spans="1:50" x14ac:dyDescent="0.25">
      <c r="A50" s="20">
        <v>437</v>
      </c>
      <c r="B50" t="s">
        <v>284</v>
      </c>
      <c r="C50" t="s">
        <v>9</v>
      </c>
      <c r="D50" t="s">
        <v>16</v>
      </c>
      <c r="E50" t="s">
        <v>88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15">
        <v>0.1</v>
      </c>
      <c r="P50" s="2">
        <v>0</v>
      </c>
      <c r="Q50" s="13">
        <v>0.3</v>
      </c>
      <c r="R50" s="15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0</v>
      </c>
      <c r="AD50" s="4">
        <f t="shared" si="0"/>
        <v>0</v>
      </c>
      <c r="AE50" t="s">
        <v>18</v>
      </c>
      <c r="AF50"/>
      <c r="AG50"/>
      <c r="AH50"/>
      <c r="AI50"/>
      <c r="AJ50"/>
      <c r="AL50"/>
      <c r="AM50"/>
      <c r="AN50"/>
      <c r="AO50"/>
      <c r="AP50"/>
      <c r="AQ50"/>
      <c r="AR50"/>
      <c r="AS50"/>
      <c r="AT50"/>
      <c r="AU50"/>
      <c r="AV50"/>
      <c r="AW50"/>
      <c r="AX50"/>
    </row>
    <row r="51" spans="1:50" x14ac:dyDescent="0.25">
      <c r="A51" s="20">
        <v>440</v>
      </c>
      <c r="B51" t="s">
        <v>285</v>
      </c>
      <c r="C51" t="s">
        <v>9</v>
      </c>
      <c r="D51" t="s">
        <v>16</v>
      </c>
      <c r="E51" t="s">
        <v>89</v>
      </c>
      <c r="F51" s="2">
        <v>23431360000</v>
      </c>
      <c r="G51" s="2">
        <v>0</v>
      </c>
      <c r="H51" s="2">
        <v>23431360000</v>
      </c>
      <c r="I51" s="2">
        <v>39097303</v>
      </c>
      <c r="J51" s="2">
        <v>0</v>
      </c>
      <c r="K51" s="2">
        <v>39097303</v>
      </c>
      <c r="L51" s="2">
        <v>29724759</v>
      </c>
      <c r="M51" s="2">
        <v>0</v>
      </c>
      <c r="N51" s="2">
        <v>29724759</v>
      </c>
      <c r="O51" s="15">
        <v>0.1</v>
      </c>
      <c r="P51" s="2">
        <v>0</v>
      </c>
      <c r="Q51" s="13">
        <v>0.1</v>
      </c>
      <c r="R51" s="15">
        <v>0</v>
      </c>
      <c r="S51" s="2">
        <v>2972475.9</v>
      </c>
      <c r="T51" s="2">
        <v>2000000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4972475.9000000004</v>
      </c>
      <c r="AD51" s="4">
        <f t="shared" si="0"/>
        <v>4972475.9000000004</v>
      </c>
      <c r="AE51" t="s">
        <v>33</v>
      </c>
      <c r="AF51"/>
      <c r="AG51"/>
      <c r="AH51"/>
      <c r="AI51"/>
      <c r="AJ51"/>
      <c r="AL51"/>
      <c r="AM51"/>
      <c r="AN51"/>
      <c r="AO51"/>
      <c r="AP51"/>
      <c r="AQ51"/>
      <c r="AR51"/>
      <c r="AS51"/>
      <c r="AT51"/>
      <c r="AU51"/>
      <c r="AV51"/>
      <c r="AW51"/>
      <c r="AX51"/>
    </row>
    <row r="52" spans="1:50" x14ac:dyDescent="0.25">
      <c r="A52" s="20">
        <v>447</v>
      </c>
      <c r="B52" t="s">
        <v>285</v>
      </c>
      <c r="C52" t="s">
        <v>2</v>
      </c>
      <c r="D52" t="s">
        <v>8</v>
      </c>
      <c r="E52" t="s">
        <v>90</v>
      </c>
      <c r="F52" s="2">
        <v>25983328400</v>
      </c>
      <c r="G52" s="2">
        <v>5974934000</v>
      </c>
      <c r="H52" s="2">
        <v>20008394400</v>
      </c>
      <c r="I52" s="2">
        <v>70054745</v>
      </c>
      <c r="J52" s="2">
        <v>17145871</v>
      </c>
      <c r="K52" s="2">
        <v>52908874</v>
      </c>
      <c r="L52" s="2">
        <v>59661413.640000001</v>
      </c>
      <c r="M52" s="2">
        <v>14755897.4</v>
      </c>
      <c r="N52" s="2">
        <v>44905516.240000002</v>
      </c>
      <c r="O52" s="15">
        <v>0.1</v>
      </c>
      <c r="P52" s="2">
        <v>1475589.74</v>
      </c>
      <c r="Q52" s="13">
        <v>0.15</v>
      </c>
      <c r="R52" s="15">
        <v>0</v>
      </c>
      <c r="S52" s="2">
        <v>6735827.4359999998</v>
      </c>
      <c r="T52" s="2">
        <v>3000000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11211417.176000001</v>
      </c>
      <c r="AD52" s="4">
        <f t="shared" si="0"/>
        <v>11211417.176000001</v>
      </c>
      <c r="AE52" t="s">
        <v>40</v>
      </c>
      <c r="AF52"/>
      <c r="AG52"/>
      <c r="AH52"/>
      <c r="AI52"/>
      <c r="AJ52"/>
      <c r="AL52"/>
      <c r="AM52"/>
      <c r="AN52"/>
      <c r="AO52"/>
      <c r="AP52"/>
      <c r="AQ52"/>
      <c r="AR52"/>
      <c r="AS52"/>
      <c r="AT52"/>
      <c r="AU52"/>
      <c r="AV52"/>
      <c r="AW52"/>
      <c r="AX52"/>
    </row>
    <row r="53" spans="1:50" x14ac:dyDescent="0.25">
      <c r="A53" s="20">
        <v>456</v>
      </c>
      <c r="B53" t="s">
        <v>285</v>
      </c>
      <c r="C53" t="s">
        <v>2</v>
      </c>
      <c r="D53" t="s">
        <v>8</v>
      </c>
      <c r="E53" t="s">
        <v>91</v>
      </c>
      <c r="F53" s="2">
        <v>5845751000</v>
      </c>
      <c r="G53" s="2">
        <v>14800000</v>
      </c>
      <c r="H53" s="2">
        <v>5830951000</v>
      </c>
      <c r="I53" s="2">
        <v>14707322</v>
      </c>
      <c r="J53" s="2">
        <v>51800</v>
      </c>
      <c r="K53" s="2">
        <v>14655522</v>
      </c>
      <c r="L53" s="2">
        <v>12369021.6</v>
      </c>
      <c r="M53" s="2">
        <v>45880</v>
      </c>
      <c r="N53" s="2">
        <v>12323141.6</v>
      </c>
      <c r="O53" s="15">
        <v>0</v>
      </c>
      <c r="P53" s="2">
        <v>0</v>
      </c>
      <c r="Q53" s="13">
        <v>0</v>
      </c>
      <c r="R53" s="15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4">
        <v>0</v>
      </c>
      <c r="AD53" s="4">
        <f t="shared" si="0"/>
        <v>0</v>
      </c>
      <c r="AE53" t="s">
        <v>44</v>
      </c>
      <c r="AF53"/>
      <c r="AG53"/>
      <c r="AH53"/>
      <c r="AI53"/>
      <c r="AJ53"/>
      <c r="AL53"/>
      <c r="AM53"/>
      <c r="AN53"/>
      <c r="AO53"/>
      <c r="AP53"/>
      <c r="AQ53"/>
      <c r="AR53"/>
      <c r="AS53"/>
      <c r="AT53"/>
      <c r="AU53"/>
      <c r="AV53"/>
      <c r="AW53"/>
      <c r="AX53"/>
    </row>
    <row r="54" spans="1:50" x14ac:dyDescent="0.25">
      <c r="A54" s="20">
        <v>460</v>
      </c>
      <c r="B54" t="s">
        <v>285</v>
      </c>
      <c r="C54" t="s">
        <v>9</v>
      </c>
      <c r="D54" t="s">
        <v>16</v>
      </c>
      <c r="E54" t="s">
        <v>92</v>
      </c>
      <c r="F54" s="2">
        <v>55288722000</v>
      </c>
      <c r="G54" s="2">
        <v>0</v>
      </c>
      <c r="H54" s="2">
        <v>55288722000</v>
      </c>
      <c r="I54" s="2">
        <v>91129790</v>
      </c>
      <c r="J54" s="2">
        <v>0</v>
      </c>
      <c r="K54" s="2">
        <v>91129790</v>
      </c>
      <c r="L54" s="2">
        <v>69014301.200000003</v>
      </c>
      <c r="M54" s="2">
        <v>0</v>
      </c>
      <c r="N54" s="2">
        <v>69014301.200000003</v>
      </c>
      <c r="O54" s="15">
        <v>0.1</v>
      </c>
      <c r="P54" s="2">
        <v>0</v>
      </c>
      <c r="Q54" s="13">
        <v>0.2</v>
      </c>
      <c r="R54" s="15">
        <v>0</v>
      </c>
      <c r="S54" s="2">
        <v>13802860.24</v>
      </c>
      <c r="T54" s="2">
        <v>4000000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17802860.239999998</v>
      </c>
      <c r="AD54" s="4">
        <f t="shared" si="0"/>
        <v>17802860.239999998</v>
      </c>
      <c r="AE54" t="s">
        <v>25</v>
      </c>
      <c r="AF54"/>
      <c r="AG54"/>
      <c r="AH54"/>
      <c r="AI54"/>
      <c r="AJ54"/>
      <c r="AL54"/>
      <c r="AM54"/>
      <c r="AN54"/>
      <c r="AO54"/>
      <c r="AP54"/>
      <c r="AQ54"/>
      <c r="AR54"/>
      <c r="AS54"/>
      <c r="AT54"/>
      <c r="AU54"/>
      <c r="AV54"/>
      <c r="AW54"/>
      <c r="AX54"/>
    </row>
    <row r="55" spans="1:50" x14ac:dyDescent="0.25">
      <c r="A55" s="20">
        <v>467</v>
      </c>
      <c r="B55" t="s">
        <v>285</v>
      </c>
      <c r="C55" t="s">
        <v>2</v>
      </c>
      <c r="D55" t="s">
        <v>4</v>
      </c>
      <c r="E55" t="s">
        <v>93</v>
      </c>
      <c r="F55" s="2">
        <v>31002734000</v>
      </c>
      <c r="G55" s="2">
        <v>3955392000</v>
      </c>
      <c r="H55" s="2">
        <v>27047342000</v>
      </c>
      <c r="I55" s="2">
        <v>64894253</v>
      </c>
      <c r="J55" s="2">
        <v>11573175</v>
      </c>
      <c r="K55" s="2">
        <v>53321078</v>
      </c>
      <c r="L55" s="2">
        <v>52493159.399999999</v>
      </c>
      <c r="M55" s="2">
        <v>9991018.1999999993</v>
      </c>
      <c r="N55" s="2">
        <v>42502141.200000003</v>
      </c>
      <c r="O55" s="15">
        <v>0.1</v>
      </c>
      <c r="P55" s="2">
        <v>999101.82</v>
      </c>
      <c r="Q55" s="13">
        <v>0.15</v>
      </c>
      <c r="R55" s="15">
        <v>0</v>
      </c>
      <c r="S55" s="2">
        <v>6375321.1799999997</v>
      </c>
      <c r="T55" s="2">
        <v>3000000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4">
        <v>10374423</v>
      </c>
      <c r="AD55" s="4">
        <f t="shared" si="0"/>
        <v>10374423</v>
      </c>
      <c r="AE55" t="s">
        <v>43</v>
      </c>
      <c r="AF55"/>
      <c r="AG55"/>
      <c r="AH55"/>
      <c r="AI55"/>
      <c r="AJ55"/>
      <c r="AL55"/>
      <c r="AM55"/>
      <c r="AN55"/>
      <c r="AO55"/>
      <c r="AP55"/>
      <c r="AQ55"/>
      <c r="AR55"/>
      <c r="AS55"/>
      <c r="AT55"/>
      <c r="AU55"/>
      <c r="AV55"/>
      <c r="AW55"/>
      <c r="AX55"/>
    </row>
    <row r="56" spans="1:50" x14ac:dyDescent="0.25">
      <c r="A56" s="20">
        <v>485</v>
      </c>
      <c r="B56" t="s">
        <v>285</v>
      </c>
      <c r="C56" t="s">
        <v>2</v>
      </c>
      <c r="D56" t="s">
        <v>210</v>
      </c>
      <c r="E56" t="s">
        <v>204</v>
      </c>
      <c r="F56" s="2">
        <v>17509180000</v>
      </c>
      <c r="G56" s="2">
        <v>0</v>
      </c>
      <c r="H56" s="2">
        <v>17509180000</v>
      </c>
      <c r="I56" s="2">
        <v>43610239</v>
      </c>
      <c r="J56" s="2">
        <v>0</v>
      </c>
      <c r="K56" s="2">
        <v>43610239</v>
      </c>
      <c r="L56" s="2">
        <v>36606567</v>
      </c>
      <c r="M56" s="2">
        <v>0</v>
      </c>
      <c r="N56" s="2">
        <v>36606567</v>
      </c>
      <c r="O56" s="15">
        <v>0.1</v>
      </c>
      <c r="P56" s="2">
        <v>0</v>
      </c>
      <c r="Q56" s="13">
        <v>0.15</v>
      </c>
      <c r="R56" s="15">
        <v>0</v>
      </c>
      <c r="S56" s="2">
        <v>5490985.0499999998</v>
      </c>
      <c r="T56" s="2">
        <v>3000000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8490985.0500000007</v>
      </c>
      <c r="AD56" s="4">
        <f t="shared" si="0"/>
        <v>8490985.0500000007</v>
      </c>
      <c r="AE56" t="s">
        <v>193</v>
      </c>
      <c r="AF56"/>
      <c r="AG56"/>
      <c r="AH56"/>
      <c r="AI56"/>
      <c r="AJ56"/>
      <c r="AL56"/>
      <c r="AM56"/>
      <c r="AN56"/>
      <c r="AO56"/>
      <c r="AP56"/>
      <c r="AQ56"/>
      <c r="AR56"/>
      <c r="AS56"/>
      <c r="AT56"/>
      <c r="AU56"/>
      <c r="AV56"/>
      <c r="AW56"/>
      <c r="AX56"/>
    </row>
    <row r="57" spans="1:50" x14ac:dyDescent="0.25">
      <c r="A57" s="20">
        <v>510</v>
      </c>
      <c r="B57" t="s">
        <v>285</v>
      </c>
      <c r="C57" t="s">
        <v>9</v>
      </c>
      <c r="D57" t="s">
        <v>28</v>
      </c>
      <c r="E57" t="s">
        <v>95</v>
      </c>
      <c r="F57" s="2">
        <v>12830589000</v>
      </c>
      <c r="G57" s="2">
        <v>0</v>
      </c>
      <c r="H57" s="2">
        <v>12830589000</v>
      </c>
      <c r="I57" s="2">
        <v>24860261</v>
      </c>
      <c r="J57" s="2">
        <v>0</v>
      </c>
      <c r="K57" s="2">
        <v>24860261</v>
      </c>
      <c r="L57" s="2">
        <v>19728025.399999999</v>
      </c>
      <c r="M57" s="2">
        <v>0</v>
      </c>
      <c r="N57" s="2">
        <v>19728025.399999999</v>
      </c>
      <c r="O57" s="15">
        <v>0.1</v>
      </c>
      <c r="P57" s="2">
        <v>0</v>
      </c>
      <c r="Q57" s="13">
        <v>0.1</v>
      </c>
      <c r="R57" s="15">
        <v>0</v>
      </c>
      <c r="S57" s="2">
        <v>1972802.54</v>
      </c>
      <c r="T57" s="2">
        <v>1000000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18">
        <v>2972802.54</v>
      </c>
      <c r="AC57" s="18"/>
      <c r="AD57" s="4">
        <f t="shared" si="0"/>
        <v>2972802.54</v>
      </c>
      <c r="AE57" t="s">
        <v>34</v>
      </c>
      <c r="AF57"/>
      <c r="AG57"/>
      <c r="AH57"/>
      <c r="AI57"/>
      <c r="AJ57"/>
      <c r="AL57"/>
      <c r="AM57"/>
      <c r="AN57"/>
      <c r="AO57"/>
      <c r="AP57"/>
      <c r="AQ57"/>
      <c r="AR57"/>
      <c r="AS57"/>
      <c r="AT57"/>
      <c r="AU57"/>
      <c r="AV57"/>
      <c r="AW57"/>
      <c r="AX57"/>
    </row>
    <row r="58" spans="1:50" x14ac:dyDescent="0.25">
      <c r="A58" s="20">
        <v>513</v>
      </c>
      <c r="B58" t="s">
        <v>285</v>
      </c>
      <c r="C58" t="s">
        <v>9</v>
      </c>
      <c r="D58" t="s">
        <v>16</v>
      </c>
      <c r="E58" t="s">
        <v>96</v>
      </c>
      <c r="F58" s="2">
        <v>11220976000</v>
      </c>
      <c r="G58" s="2">
        <v>0</v>
      </c>
      <c r="H58" s="2">
        <v>11220976000</v>
      </c>
      <c r="I58" s="2">
        <v>20828606</v>
      </c>
      <c r="J58" s="2">
        <v>0</v>
      </c>
      <c r="K58" s="2">
        <v>20828606</v>
      </c>
      <c r="L58" s="2">
        <v>16340215.6</v>
      </c>
      <c r="M58" s="2">
        <v>0</v>
      </c>
      <c r="N58" s="2">
        <v>16340215.6</v>
      </c>
      <c r="O58" s="15">
        <v>0.1</v>
      </c>
      <c r="P58" s="2">
        <v>0</v>
      </c>
      <c r="Q58" s="13">
        <v>0.1</v>
      </c>
      <c r="R58" s="15">
        <v>0</v>
      </c>
      <c r="S58" s="2">
        <v>1634021.56</v>
      </c>
      <c r="T58" s="2">
        <v>1000000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2634021.56</v>
      </c>
      <c r="AD58" s="4">
        <f t="shared" si="0"/>
        <v>2634021.56</v>
      </c>
      <c r="AE58" t="s">
        <v>25</v>
      </c>
      <c r="AF58"/>
      <c r="AG58"/>
      <c r="AH58"/>
      <c r="AI58"/>
      <c r="AJ58"/>
      <c r="AL58"/>
      <c r="AM58"/>
      <c r="AN58"/>
      <c r="AO58"/>
      <c r="AP58"/>
      <c r="AQ58"/>
      <c r="AR58"/>
      <c r="AS58"/>
      <c r="AT58"/>
      <c r="AU58"/>
      <c r="AV58"/>
      <c r="AW58"/>
      <c r="AX58"/>
    </row>
    <row r="59" spans="1:50" x14ac:dyDescent="0.25">
      <c r="A59" s="20">
        <v>514</v>
      </c>
      <c r="B59" t="s">
        <v>285</v>
      </c>
      <c r="C59" t="s">
        <v>9</v>
      </c>
      <c r="D59" t="s">
        <v>10</v>
      </c>
      <c r="E59" t="s">
        <v>97</v>
      </c>
      <c r="F59" s="2">
        <v>72733022000</v>
      </c>
      <c r="G59" s="2">
        <v>0</v>
      </c>
      <c r="H59" s="2">
        <v>72733022000</v>
      </c>
      <c r="I59" s="2">
        <v>143599541</v>
      </c>
      <c r="J59" s="2">
        <v>0</v>
      </c>
      <c r="K59" s="2">
        <v>143599541</v>
      </c>
      <c r="L59" s="2">
        <v>114506332.2</v>
      </c>
      <c r="M59" s="2">
        <v>0</v>
      </c>
      <c r="N59" s="2">
        <v>114506332.2</v>
      </c>
      <c r="O59" s="15">
        <v>0.1</v>
      </c>
      <c r="P59" s="2">
        <v>0</v>
      </c>
      <c r="Q59" s="13">
        <v>0.25</v>
      </c>
      <c r="R59" s="15">
        <v>0</v>
      </c>
      <c r="S59" s="2">
        <v>28626583.050000001</v>
      </c>
      <c r="T59" s="2">
        <v>5000000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33626583.049999997</v>
      </c>
      <c r="AD59" s="4">
        <f t="shared" si="0"/>
        <v>33626583.049999997</v>
      </c>
      <c r="AE59" t="s">
        <v>68</v>
      </c>
      <c r="AF59"/>
      <c r="AG59"/>
      <c r="AH59"/>
      <c r="AI59"/>
      <c r="AJ59"/>
      <c r="AL59"/>
      <c r="AM59"/>
      <c r="AN59"/>
      <c r="AO59"/>
      <c r="AP59"/>
      <c r="AQ59"/>
      <c r="AR59"/>
      <c r="AS59"/>
      <c r="AT59"/>
      <c r="AU59"/>
      <c r="AV59"/>
      <c r="AW59"/>
      <c r="AX59"/>
    </row>
    <row r="60" spans="1:50" x14ac:dyDescent="0.25">
      <c r="A60" s="20">
        <v>546</v>
      </c>
      <c r="B60" t="s">
        <v>285</v>
      </c>
      <c r="C60" t="s">
        <v>9</v>
      </c>
      <c r="D60" t="s">
        <v>10</v>
      </c>
      <c r="E60" t="s">
        <v>98</v>
      </c>
      <c r="F60" s="2">
        <v>28997307500</v>
      </c>
      <c r="G60" s="2">
        <v>0</v>
      </c>
      <c r="H60" s="2">
        <v>28997307500</v>
      </c>
      <c r="I60" s="2">
        <v>72878578</v>
      </c>
      <c r="J60" s="2">
        <v>0</v>
      </c>
      <c r="K60" s="2">
        <v>72878578</v>
      </c>
      <c r="L60" s="2">
        <v>61279655</v>
      </c>
      <c r="M60" s="2">
        <v>0</v>
      </c>
      <c r="N60" s="2">
        <v>61279655</v>
      </c>
      <c r="O60" s="15">
        <v>0.1</v>
      </c>
      <c r="P60" s="2">
        <v>0</v>
      </c>
      <c r="Q60" s="13">
        <v>0.2</v>
      </c>
      <c r="R60" s="15">
        <v>0</v>
      </c>
      <c r="S60" s="2">
        <v>12255931</v>
      </c>
      <c r="T60" s="2">
        <v>4000000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16255931</v>
      </c>
      <c r="AD60" s="4">
        <f t="shared" si="0"/>
        <v>16255931</v>
      </c>
      <c r="AE60" t="s">
        <v>75</v>
      </c>
      <c r="AF60"/>
      <c r="AG60"/>
      <c r="AH60"/>
      <c r="AI60"/>
      <c r="AJ60"/>
      <c r="AL60"/>
      <c r="AM60"/>
      <c r="AN60"/>
      <c r="AO60"/>
      <c r="AP60"/>
      <c r="AQ60"/>
      <c r="AR60"/>
      <c r="AS60"/>
      <c r="AT60"/>
      <c r="AU60"/>
      <c r="AV60"/>
      <c r="AW60"/>
      <c r="AX60"/>
    </row>
    <row r="61" spans="1:50" x14ac:dyDescent="0.25">
      <c r="A61" s="20">
        <v>570</v>
      </c>
      <c r="B61" t="s">
        <v>285</v>
      </c>
      <c r="C61" t="s">
        <v>2</v>
      </c>
      <c r="D61" t="s">
        <v>326</v>
      </c>
      <c r="E61" t="s">
        <v>99</v>
      </c>
      <c r="F61" s="2">
        <v>33626525000</v>
      </c>
      <c r="G61" s="2">
        <v>15370266000</v>
      </c>
      <c r="H61" s="2">
        <v>18256259000</v>
      </c>
      <c r="I61" s="2">
        <v>78417925</v>
      </c>
      <c r="J61" s="2">
        <v>33827905</v>
      </c>
      <c r="K61" s="2">
        <v>44590020</v>
      </c>
      <c r="L61" s="2">
        <v>64967315</v>
      </c>
      <c r="M61" s="2">
        <v>27679798.600000001</v>
      </c>
      <c r="N61" s="2">
        <v>37287516.399999999</v>
      </c>
      <c r="O61" s="15">
        <v>0.1</v>
      </c>
      <c r="P61" s="2">
        <v>2767979.86</v>
      </c>
      <c r="Q61" s="13">
        <v>0.2</v>
      </c>
      <c r="R61" s="15">
        <v>0</v>
      </c>
      <c r="S61" s="2">
        <v>7457503.2800000003</v>
      </c>
      <c r="T61" s="2">
        <v>4000000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14225483.140000001</v>
      </c>
      <c r="AD61" s="4">
        <f t="shared" si="0"/>
        <v>14225483.140000001</v>
      </c>
      <c r="AE61" t="s">
        <v>94</v>
      </c>
      <c r="AF61"/>
      <c r="AG61"/>
      <c r="AH61"/>
      <c r="AI61"/>
      <c r="AJ61"/>
      <c r="AL61"/>
      <c r="AM61"/>
      <c r="AN61"/>
      <c r="AO61"/>
      <c r="AP61"/>
      <c r="AQ61"/>
      <c r="AR61"/>
      <c r="AS61"/>
      <c r="AT61"/>
      <c r="AU61"/>
      <c r="AV61"/>
      <c r="AW61"/>
      <c r="AX61"/>
    </row>
    <row r="62" spans="1:50" x14ac:dyDescent="0.25">
      <c r="A62" s="20">
        <v>575</v>
      </c>
      <c r="B62" t="s">
        <v>284</v>
      </c>
      <c r="C62" t="s">
        <v>9</v>
      </c>
      <c r="D62" t="s">
        <v>28</v>
      </c>
      <c r="E62" t="s">
        <v>100</v>
      </c>
      <c r="F62" s="2">
        <v>11289232000</v>
      </c>
      <c r="G62" s="2">
        <v>0</v>
      </c>
      <c r="H62" s="2">
        <v>11289232000</v>
      </c>
      <c r="I62" s="2">
        <v>27695956</v>
      </c>
      <c r="J62" s="2">
        <v>0</v>
      </c>
      <c r="K62" s="2">
        <v>27695956</v>
      </c>
      <c r="L62" s="2">
        <v>23180263.199999999</v>
      </c>
      <c r="M62" s="2">
        <v>0</v>
      </c>
      <c r="N62" s="2">
        <v>23180263.199999999</v>
      </c>
      <c r="O62" s="15">
        <v>0.1</v>
      </c>
      <c r="P62" s="2">
        <v>0</v>
      </c>
      <c r="Q62" s="13">
        <v>0.3</v>
      </c>
      <c r="R62" s="15">
        <v>0</v>
      </c>
      <c r="S62" s="2">
        <v>6954078.96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6954078.96</v>
      </c>
      <c r="AD62" s="4">
        <f t="shared" si="0"/>
        <v>6954078.96</v>
      </c>
      <c r="AE62" t="s">
        <v>29</v>
      </c>
      <c r="AF62"/>
      <c r="AG62"/>
      <c r="AH62"/>
      <c r="AI62"/>
      <c r="AJ62"/>
      <c r="AL62"/>
      <c r="AM62"/>
      <c r="AN62"/>
      <c r="AO62"/>
      <c r="AP62"/>
      <c r="AQ62"/>
      <c r="AR62"/>
      <c r="AS62"/>
      <c r="AT62"/>
      <c r="AU62"/>
      <c r="AV62"/>
      <c r="AW62"/>
      <c r="AX62"/>
    </row>
    <row r="63" spans="1:50" x14ac:dyDescent="0.25">
      <c r="A63" s="20">
        <v>590</v>
      </c>
      <c r="B63" t="s">
        <v>285</v>
      </c>
      <c r="C63" t="s">
        <v>2</v>
      </c>
      <c r="D63" t="s">
        <v>325</v>
      </c>
      <c r="E63" t="s">
        <v>101</v>
      </c>
      <c r="F63" s="2">
        <v>105239664100</v>
      </c>
      <c r="G63" s="2">
        <v>17169600000</v>
      </c>
      <c r="H63" s="2">
        <v>88070064100</v>
      </c>
      <c r="I63" s="2">
        <v>175086118</v>
      </c>
      <c r="J63" s="2">
        <v>29444059</v>
      </c>
      <c r="K63" s="2">
        <v>145642059</v>
      </c>
      <c r="L63" s="2">
        <v>132990252.36</v>
      </c>
      <c r="M63" s="2">
        <v>22576219</v>
      </c>
      <c r="N63" s="2">
        <v>110414033.36</v>
      </c>
      <c r="O63" s="15">
        <v>0.1</v>
      </c>
      <c r="P63" s="2">
        <v>2257621.9</v>
      </c>
      <c r="Q63" s="13">
        <v>0.25</v>
      </c>
      <c r="R63" s="15">
        <v>0</v>
      </c>
      <c r="S63" s="2">
        <v>27603508.34</v>
      </c>
      <c r="T63" s="2">
        <v>5000000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34861130.240000002</v>
      </c>
      <c r="AD63" s="4">
        <f t="shared" si="0"/>
        <v>34861130.240000002</v>
      </c>
      <c r="AE63" t="s">
        <v>46</v>
      </c>
      <c r="AF63"/>
      <c r="AG63"/>
      <c r="AH63"/>
      <c r="AI63"/>
      <c r="AJ63"/>
      <c r="AL63"/>
      <c r="AM63"/>
      <c r="AN63"/>
      <c r="AO63"/>
      <c r="AP63"/>
      <c r="AQ63"/>
      <c r="AR63"/>
      <c r="AS63"/>
      <c r="AT63"/>
      <c r="AU63"/>
      <c r="AV63"/>
      <c r="AW63"/>
      <c r="AX63"/>
    </row>
    <row r="64" spans="1:50" x14ac:dyDescent="0.25">
      <c r="A64" s="20">
        <v>602</v>
      </c>
      <c r="B64" t="s">
        <v>285</v>
      </c>
      <c r="C64" t="s">
        <v>2</v>
      </c>
      <c r="D64" t="s">
        <v>8</v>
      </c>
      <c r="E64" t="s">
        <v>103</v>
      </c>
      <c r="F64" s="2">
        <v>35047895000</v>
      </c>
      <c r="G64" s="2">
        <v>0</v>
      </c>
      <c r="H64" s="2">
        <v>35047895000</v>
      </c>
      <c r="I64" s="2">
        <v>75549832</v>
      </c>
      <c r="J64" s="2">
        <v>0</v>
      </c>
      <c r="K64" s="2">
        <v>75549832</v>
      </c>
      <c r="L64" s="2">
        <v>61530674</v>
      </c>
      <c r="M64" s="2">
        <v>0</v>
      </c>
      <c r="N64" s="2">
        <v>61530674</v>
      </c>
      <c r="O64" s="15">
        <v>0.1</v>
      </c>
      <c r="P64" s="2">
        <v>0</v>
      </c>
      <c r="Q64" s="13">
        <v>0.2</v>
      </c>
      <c r="R64" s="15">
        <v>0</v>
      </c>
      <c r="S64" s="2">
        <v>12306134.800000001</v>
      </c>
      <c r="T64" s="2">
        <v>4000000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16306134.800000001</v>
      </c>
      <c r="AD64" s="4">
        <f t="shared" si="0"/>
        <v>16306134.800000001</v>
      </c>
      <c r="AE64" t="s">
        <v>40</v>
      </c>
      <c r="AF64"/>
      <c r="AG64"/>
      <c r="AH64"/>
      <c r="AI64"/>
      <c r="AJ64"/>
      <c r="AL64"/>
      <c r="AM64"/>
      <c r="AN64"/>
      <c r="AO64"/>
      <c r="AP64"/>
      <c r="AQ64"/>
      <c r="AR64"/>
      <c r="AS64"/>
      <c r="AT64"/>
      <c r="AU64"/>
      <c r="AV64"/>
      <c r="AW64"/>
      <c r="AX64"/>
    </row>
    <row r="65" spans="1:50" x14ac:dyDescent="0.25">
      <c r="A65" s="20">
        <v>603</v>
      </c>
      <c r="B65" t="s">
        <v>285</v>
      </c>
      <c r="C65" t="s">
        <v>2</v>
      </c>
      <c r="D65" t="s">
        <v>8</v>
      </c>
      <c r="E65" t="s">
        <v>104</v>
      </c>
      <c r="F65" s="2">
        <v>115603217200</v>
      </c>
      <c r="G65" s="2">
        <v>49987507200</v>
      </c>
      <c r="H65" s="2">
        <v>65615710000</v>
      </c>
      <c r="I65" s="2">
        <v>192722671</v>
      </c>
      <c r="J65" s="2">
        <v>77956620</v>
      </c>
      <c r="K65" s="2">
        <v>114766051</v>
      </c>
      <c r="L65" s="2">
        <v>146481384.12</v>
      </c>
      <c r="M65" s="2">
        <v>57961617.119999997</v>
      </c>
      <c r="N65" s="2">
        <v>88519767</v>
      </c>
      <c r="O65" s="15">
        <v>0.1</v>
      </c>
      <c r="P65" s="2">
        <v>5796161.7120000003</v>
      </c>
      <c r="Q65" s="13">
        <v>0.25</v>
      </c>
      <c r="R65" s="15">
        <v>0</v>
      </c>
      <c r="S65" s="2">
        <v>22129941.75</v>
      </c>
      <c r="T65" s="2">
        <v>5000000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32926103.462000001</v>
      </c>
      <c r="AD65" s="4">
        <f t="shared" si="0"/>
        <v>32926103.462000001</v>
      </c>
      <c r="AE65" t="s">
        <v>35</v>
      </c>
      <c r="AF65"/>
      <c r="AG65"/>
      <c r="AH65"/>
      <c r="AI65"/>
      <c r="AJ65"/>
      <c r="AL65"/>
      <c r="AM65"/>
      <c r="AN65"/>
      <c r="AO65"/>
      <c r="AP65"/>
      <c r="AQ65"/>
      <c r="AR65"/>
      <c r="AS65"/>
      <c r="AT65"/>
      <c r="AU65"/>
      <c r="AV65"/>
      <c r="AW65"/>
      <c r="AX65"/>
    </row>
    <row r="66" spans="1:50" x14ac:dyDescent="0.25">
      <c r="A66" s="20">
        <v>609</v>
      </c>
      <c r="B66" t="s">
        <v>285</v>
      </c>
      <c r="C66" t="s">
        <v>9</v>
      </c>
      <c r="D66" t="s">
        <v>10</v>
      </c>
      <c r="E66" t="s">
        <v>105</v>
      </c>
      <c r="F66" s="2">
        <v>72429421000</v>
      </c>
      <c r="G66" s="2">
        <v>0</v>
      </c>
      <c r="H66" s="2">
        <v>72429421000</v>
      </c>
      <c r="I66" s="2">
        <v>143590745</v>
      </c>
      <c r="J66" s="2">
        <v>0</v>
      </c>
      <c r="K66" s="2">
        <v>143590745</v>
      </c>
      <c r="L66" s="2">
        <v>114618976.59999999</v>
      </c>
      <c r="M66" s="2">
        <v>0</v>
      </c>
      <c r="N66" s="2">
        <v>114618976.59999999</v>
      </c>
      <c r="O66" s="15">
        <v>0.1</v>
      </c>
      <c r="P66" s="2">
        <v>0</v>
      </c>
      <c r="Q66" s="13">
        <v>0.25</v>
      </c>
      <c r="R66" s="15">
        <v>0</v>
      </c>
      <c r="S66" s="2">
        <v>28654744.149999999</v>
      </c>
      <c r="T66" s="2">
        <v>5000000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33654744.149999999</v>
      </c>
      <c r="AD66" s="4">
        <f t="shared" si="0"/>
        <v>33654744.149999999</v>
      </c>
      <c r="AE66" t="s">
        <v>68</v>
      </c>
      <c r="AF66"/>
      <c r="AG66"/>
      <c r="AH66"/>
      <c r="AI66"/>
      <c r="AJ66"/>
      <c r="AL66"/>
      <c r="AM66"/>
      <c r="AN66"/>
      <c r="AO66"/>
      <c r="AP66"/>
      <c r="AQ66"/>
      <c r="AR66"/>
      <c r="AS66"/>
      <c r="AT66"/>
      <c r="AU66"/>
      <c r="AV66"/>
      <c r="AW66"/>
      <c r="AX66"/>
    </row>
    <row r="67" spans="1:50" x14ac:dyDescent="0.25">
      <c r="A67" s="20">
        <v>612</v>
      </c>
      <c r="B67" t="s">
        <v>285</v>
      </c>
      <c r="C67" t="s">
        <v>9</v>
      </c>
      <c r="D67" t="s">
        <v>28</v>
      </c>
      <c r="E67" t="s">
        <v>106</v>
      </c>
      <c r="F67" s="2">
        <v>12912780000</v>
      </c>
      <c r="G67" s="2">
        <v>0</v>
      </c>
      <c r="H67" s="2">
        <v>12912780000</v>
      </c>
      <c r="I67" s="2">
        <v>34952554</v>
      </c>
      <c r="J67" s="2">
        <v>0</v>
      </c>
      <c r="K67" s="2">
        <v>34952554</v>
      </c>
      <c r="L67" s="2">
        <v>29787442</v>
      </c>
      <c r="M67" s="2">
        <v>0</v>
      </c>
      <c r="N67" s="2">
        <v>29787442</v>
      </c>
      <c r="O67" s="15">
        <v>0.1</v>
      </c>
      <c r="P67" s="2">
        <v>0</v>
      </c>
      <c r="Q67" s="13">
        <v>0.1</v>
      </c>
      <c r="R67" s="15">
        <v>0</v>
      </c>
      <c r="S67" s="2">
        <v>2978744.2</v>
      </c>
      <c r="T67" s="2">
        <v>2000000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4978744.2</v>
      </c>
      <c r="AD67" s="4">
        <f t="shared" ref="AD67:AD130" si="1">AB67+AC67</f>
        <v>4978744.2</v>
      </c>
      <c r="AE67" t="s">
        <v>34</v>
      </c>
      <c r="AF67"/>
      <c r="AG67"/>
      <c r="AH67"/>
      <c r="AI67"/>
      <c r="AJ67"/>
      <c r="AL67"/>
      <c r="AM67"/>
      <c r="AN67"/>
      <c r="AO67"/>
      <c r="AP67"/>
      <c r="AQ67"/>
      <c r="AR67"/>
      <c r="AS67"/>
      <c r="AT67"/>
      <c r="AU67"/>
      <c r="AV67"/>
      <c r="AW67"/>
      <c r="AX67"/>
    </row>
    <row r="68" spans="1:50" x14ac:dyDescent="0.25">
      <c r="A68" s="20">
        <v>618</v>
      </c>
      <c r="B68" t="s">
        <v>286</v>
      </c>
      <c r="C68" t="s">
        <v>2</v>
      </c>
      <c r="D68" t="s">
        <v>8</v>
      </c>
      <c r="E68" t="s">
        <v>107</v>
      </c>
      <c r="F68" s="2">
        <v>192313460000</v>
      </c>
      <c r="G68" s="2">
        <v>28355000</v>
      </c>
      <c r="H68" s="2">
        <v>192285105000</v>
      </c>
      <c r="I68" s="2">
        <v>291127355</v>
      </c>
      <c r="J68" s="2">
        <v>99244</v>
      </c>
      <c r="K68" s="2">
        <v>291028111</v>
      </c>
      <c r="L68" s="2">
        <v>214201971</v>
      </c>
      <c r="M68" s="2">
        <v>87902</v>
      </c>
      <c r="N68" s="2">
        <v>214114069</v>
      </c>
      <c r="O68" s="15">
        <v>0.1</v>
      </c>
      <c r="P68" s="2">
        <v>8790.2000000000007</v>
      </c>
      <c r="Q68" s="13">
        <v>0.25</v>
      </c>
      <c r="R68" s="15">
        <v>0.4</v>
      </c>
      <c r="S68" s="2">
        <v>63145627.600000001</v>
      </c>
      <c r="T68" s="2">
        <v>7000000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70154417.799999997</v>
      </c>
      <c r="AD68" s="4">
        <f t="shared" si="1"/>
        <v>70154417.799999997</v>
      </c>
      <c r="AE68" t="s">
        <v>35</v>
      </c>
      <c r="AF68"/>
      <c r="AG68"/>
      <c r="AH68"/>
      <c r="AI68"/>
      <c r="AJ68"/>
      <c r="AL68"/>
      <c r="AM68"/>
      <c r="AN68"/>
      <c r="AO68"/>
      <c r="AP68"/>
      <c r="AQ68"/>
      <c r="AR68"/>
      <c r="AS68"/>
      <c r="AT68"/>
      <c r="AU68"/>
      <c r="AV68"/>
      <c r="AW68"/>
      <c r="AX68"/>
    </row>
    <row r="69" spans="1:50" x14ac:dyDescent="0.25">
      <c r="A69" s="20">
        <v>631</v>
      </c>
      <c r="B69" t="s">
        <v>285</v>
      </c>
      <c r="C69" t="s">
        <v>2</v>
      </c>
      <c r="D69" t="s">
        <v>8</v>
      </c>
      <c r="E69" t="s">
        <v>108</v>
      </c>
      <c r="F69" s="2">
        <v>37993850000</v>
      </c>
      <c r="G69" s="2">
        <v>996160000</v>
      </c>
      <c r="H69" s="2">
        <v>36997690000</v>
      </c>
      <c r="I69" s="2">
        <v>94028269</v>
      </c>
      <c r="J69" s="2">
        <v>3239601</v>
      </c>
      <c r="K69" s="2">
        <v>90788668</v>
      </c>
      <c r="L69" s="2">
        <v>78830729</v>
      </c>
      <c r="M69" s="2">
        <v>2841137</v>
      </c>
      <c r="N69" s="2">
        <v>75989592</v>
      </c>
      <c r="O69" s="15">
        <v>0.1</v>
      </c>
      <c r="P69" s="2">
        <v>284113.7</v>
      </c>
      <c r="Q69" s="13">
        <v>0.2</v>
      </c>
      <c r="R69" s="15">
        <v>0</v>
      </c>
      <c r="S69" s="2">
        <v>15197918.4</v>
      </c>
      <c r="T69" s="2">
        <v>4000000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19482032.100000001</v>
      </c>
      <c r="AD69" s="4">
        <f t="shared" si="1"/>
        <v>19482032.100000001</v>
      </c>
      <c r="AE69" t="s">
        <v>44</v>
      </c>
      <c r="AF69"/>
      <c r="AG69"/>
      <c r="AH69"/>
      <c r="AI69"/>
      <c r="AJ69"/>
      <c r="AL69"/>
      <c r="AM69"/>
      <c r="AN69"/>
      <c r="AO69"/>
      <c r="AP69"/>
      <c r="AQ69"/>
      <c r="AR69"/>
      <c r="AS69"/>
      <c r="AT69"/>
      <c r="AU69"/>
      <c r="AV69"/>
      <c r="AW69"/>
      <c r="AX69"/>
    </row>
    <row r="70" spans="1:50" x14ac:dyDescent="0.25">
      <c r="A70" s="20">
        <v>634</v>
      </c>
      <c r="B70" t="s">
        <v>285</v>
      </c>
      <c r="C70" t="s">
        <v>9</v>
      </c>
      <c r="D70" t="s">
        <v>10</v>
      </c>
      <c r="E70" t="s">
        <v>109</v>
      </c>
      <c r="F70" s="2">
        <v>45186343000</v>
      </c>
      <c r="G70" s="2">
        <v>0</v>
      </c>
      <c r="H70" s="2">
        <v>45186343000</v>
      </c>
      <c r="I70" s="2">
        <v>83792837</v>
      </c>
      <c r="J70" s="2">
        <v>0</v>
      </c>
      <c r="K70" s="2">
        <v>83792837</v>
      </c>
      <c r="L70" s="2">
        <v>65718299.799999997</v>
      </c>
      <c r="M70" s="2">
        <v>0</v>
      </c>
      <c r="N70" s="2">
        <v>65718299.799999997</v>
      </c>
      <c r="O70" s="15">
        <v>0.1</v>
      </c>
      <c r="P70" s="2">
        <v>0</v>
      </c>
      <c r="Q70" s="13">
        <v>0.2</v>
      </c>
      <c r="R70" s="15">
        <v>0</v>
      </c>
      <c r="S70" s="2">
        <v>13143659.960000001</v>
      </c>
      <c r="T70" s="2">
        <v>4000000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17143659.960000001</v>
      </c>
      <c r="AD70" s="4">
        <f t="shared" si="1"/>
        <v>17143659.960000001</v>
      </c>
      <c r="AE70" t="s">
        <v>37</v>
      </c>
      <c r="AF70"/>
      <c r="AG70"/>
      <c r="AH70"/>
      <c r="AI70"/>
      <c r="AJ70"/>
      <c r="AL70"/>
      <c r="AM70"/>
      <c r="AN70"/>
      <c r="AO70"/>
      <c r="AP70"/>
      <c r="AQ70"/>
      <c r="AR70"/>
      <c r="AS70"/>
      <c r="AT70"/>
      <c r="AU70"/>
      <c r="AV70"/>
      <c r="AW70"/>
      <c r="AX70"/>
    </row>
    <row r="71" spans="1:50" x14ac:dyDescent="0.25">
      <c r="A71" s="20">
        <v>642</v>
      </c>
      <c r="B71" t="s">
        <v>284</v>
      </c>
      <c r="C71" t="s">
        <v>9</v>
      </c>
      <c r="D71" t="s">
        <v>10</v>
      </c>
      <c r="E71" t="s">
        <v>111</v>
      </c>
      <c r="F71" s="2">
        <v>2789743000</v>
      </c>
      <c r="G71" s="2">
        <v>0</v>
      </c>
      <c r="H71" s="2">
        <v>2789743000</v>
      </c>
      <c r="I71" s="2">
        <v>8072012</v>
      </c>
      <c r="J71" s="2">
        <v>0</v>
      </c>
      <c r="K71" s="2">
        <v>8072012</v>
      </c>
      <c r="L71" s="2">
        <v>6956114.7999999998</v>
      </c>
      <c r="M71" s="2">
        <v>0</v>
      </c>
      <c r="N71" s="2">
        <v>6956114.7999999998</v>
      </c>
      <c r="O71" s="15">
        <v>0.1</v>
      </c>
      <c r="P71" s="2">
        <v>0</v>
      </c>
      <c r="Q71" s="13">
        <v>0.3</v>
      </c>
      <c r="R71" s="15">
        <v>0</v>
      </c>
      <c r="S71" s="2">
        <v>2086834.44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2086834.44</v>
      </c>
      <c r="AD71" s="4">
        <f t="shared" si="1"/>
        <v>2086834.44</v>
      </c>
      <c r="AE71" t="s">
        <v>68</v>
      </c>
      <c r="AF71"/>
      <c r="AG71"/>
      <c r="AH71"/>
      <c r="AI71"/>
      <c r="AJ71"/>
      <c r="AL71"/>
      <c r="AM71"/>
      <c r="AN71"/>
      <c r="AO71"/>
      <c r="AP71"/>
      <c r="AQ71"/>
      <c r="AR71"/>
      <c r="AS71"/>
      <c r="AT71"/>
      <c r="AU71"/>
      <c r="AV71"/>
      <c r="AW71"/>
      <c r="AX71"/>
    </row>
    <row r="72" spans="1:50" x14ac:dyDescent="0.25">
      <c r="A72" s="20">
        <v>645</v>
      </c>
      <c r="B72" t="s">
        <v>285</v>
      </c>
      <c r="C72" t="s">
        <v>9</v>
      </c>
      <c r="D72" t="s">
        <v>28</v>
      </c>
      <c r="E72" t="s">
        <v>112</v>
      </c>
      <c r="F72" s="2">
        <v>68552747000</v>
      </c>
      <c r="G72" s="2">
        <v>0</v>
      </c>
      <c r="H72" s="2">
        <v>68552747000</v>
      </c>
      <c r="I72" s="2">
        <v>131737918</v>
      </c>
      <c r="J72" s="2">
        <v>0</v>
      </c>
      <c r="K72" s="2">
        <v>131737918</v>
      </c>
      <c r="L72" s="2">
        <v>104316819.2</v>
      </c>
      <c r="M72" s="2">
        <v>0</v>
      </c>
      <c r="N72" s="2">
        <v>104316819.2</v>
      </c>
      <c r="O72" s="15">
        <v>0.1</v>
      </c>
      <c r="P72" s="2">
        <v>0</v>
      </c>
      <c r="Q72" s="13">
        <v>0.25</v>
      </c>
      <c r="R72" s="15">
        <v>0</v>
      </c>
      <c r="S72" s="2">
        <v>26079204.800000001</v>
      </c>
      <c r="T72" s="2">
        <v>5000000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31079204.800000001</v>
      </c>
      <c r="AD72" s="4">
        <f t="shared" si="1"/>
        <v>31079204.800000001</v>
      </c>
      <c r="AE72" t="s">
        <v>24</v>
      </c>
      <c r="AF72"/>
      <c r="AG72"/>
      <c r="AH72"/>
      <c r="AI72"/>
      <c r="AJ72"/>
      <c r="AL72"/>
      <c r="AM72"/>
      <c r="AN72"/>
      <c r="AO72"/>
      <c r="AP72"/>
      <c r="AQ72"/>
      <c r="AR72"/>
      <c r="AS72"/>
      <c r="AT72"/>
      <c r="AU72"/>
      <c r="AV72"/>
      <c r="AW72"/>
      <c r="AX72"/>
    </row>
    <row r="73" spans="1:50" x14ac:dyDescent="0.25">
      <c r="A73" s="20">
        <v>646</v>
      </c>
      <c r="B73" t="s">
        <v>284</v>
      </c>
      <c r="C73" t="s">
        <v>2</v>
      </c>
      <c r="D73" t="s">
        <v>326</v>
      </c>
      <c r="E73" t="s">
        <v>113</v>
      </c>
      <c r="F73" s="2">
        <v>3453620000</v>
      </c>
      <c r="G73" s="2">
        <v>0</v>
      </c>
      <c r="H73" s="2">
        <v>3453620000</v>
      </c>
      <c r="I73" s="2">
        <v>7641682</v>
      </c>
      <c r="J73" s="2">
        <v>0</v>
      </c>
      <c r="K73" s="2">
        <v>7641682</v>
      </c>
      <c r="L73" s="2">
        <v>6260234</v>
      </c>
      <c r="M73" s="2">
        <v>0</v>
      </c>
      <c r="N73" s="2">
        <v>6260234</v>
      </c>
      <c r="O73" s="15">
        <v>0.1</v>
      </c>
      <c r="P73" s="2">
        <v>0</v>
      </c>
      <c r="Q73" s="13">
        <v>0.3</v>
      </c>
      <c r="R73" s="15">
        <v>0</v>
      </c>
      <c r="S73" s="2">
        <v>1878070.2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1878070.2</v>
      </c>
      <c r="AD73" s="4">
        <f t="shared" si="1"/>
        <v>1878070.2</v>
      </c>
      <c r="AE73" t="s">
        <v>94</v>
      </c>
      <c r="AF73"/>
      <c r="AG73"/>
      <c r="AH73"/>
      <c r="AI73"/>
      <c r="AJ73"/>
      <c r="AL73"/>
      <c r="AM73"/>
      <c r="AN73"/>
      <c r="AO73"/>
      <c r="AP73"/>
      <c r="AQ73"/>
      <c r="AR73"/>
      <c r="AS73"/>
      <c r="AT73"/>
      <c r="AU73"/>
      <c r="AV73"/>
      <c r="AW73"/>
      <c r="AX73"/>
    </row>
    <row r="74" spans="1:50" x14ac:dyDescent="0.25">
      <c r="A74" s="20">
        <v>651</v>
      </c>
      <c r="B74" t="s">
        <v>285</v>
      </c>
      <c r="C74" t="s">
        <v>2</v>
      </c>
      <c r="D74" t="s">
        <v>325</v>
      </c>
      <c r="E74" t="s">
        <v>114</v>
      </c>
      <c r="F74" s="2">
        <v>32762401000</v>
      </c>
      <c r="G74" s="2">
        <v>0</v>
      </c>
      <c r="H74" s="2">
        <v>32762401000</v>
      </c>
      <c r="I74" s="2">
        <v>51746192</v>
      </c>
      <c r="J74" s="2">
        <v>0</v>
      </c>
      <c r="K74" s="2">
        <v>51746192</v>
      </c>
      <c r="L74" s="2">
        <v>38641231.600000001</v>
      </c>
      <c r="M74" s="2">
        <v>0</v>
      </c>
      <c r="N74" s="2">
        <v>38641231.600000001</v>
      </c>
      <c r="O74" s="15">
        <v>0.1</v>
      </c>
      <c r="P74" s="2">
        <v>0</v>
      </c>
      <c r="Q74" s="13">
        <v>0.15</v>
      </c>
      <c r="R74" s="15">
        <v>0</v>
      </c>
      <c r="S74" s="2">
        <v>5796184.7400000002</v>
      </c>
      <c r="T74" s="2">
        <v>3000000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8796184.7400000002</v>
      </c>
      <c r="AD74" s="4">
        <f t="shared" si="1"/>
        <v>8796184.7400000002</v>
      </c>
      <c r="AE74" t="s">
        <v>48</v>
      </c>
      <c r="AF74"/>
      <c r="AG74"/>
      <c r="AH74"/>
      <c r="AI74"/>
      <c r="AJ74"/>
      <c r="AL74"/>
      <c r="AM74"/>
      <c r="AN74"/>
      <c r="AO74"/>
      <c r="AP74"/>
      <c r="AQ74"/>
      <c r="AR74"/>
      <c r="AS74"/>
      <c r="AT74"/>
      <c r="AU74"/>
      <c r="AV74"/>
      <c r="AW74"/>
      <c r="AX74"/>
    </row>
    <row r="75" spans="1:50" x14ac:dyDescent="0.25">
      <c r="A75" s="20">
        <v>681</v>
      </c>
      <c r="B75" t="s">
        <v>285</v>
      </c>
      <c r="C75" t="s">
        <v>2</v>
      </c>
      <c r="D75" t="s">
        <v>325</v>
      </c>
      <c r="E75" t="s">
        <v>115</v>
      </c>
      <c r="F75" s="2">
        <v>91146909600</v>
      </c>
      <c r="G75" s="2">
        <v>16412869000</v>
      </c>
      <c r="H75" s="2">
        <v>74734040600</v>
      </c>
      <c r="I75" s="2">
        <v>188816713</v>
      </c>
      <c r="J75" s="2">
        <v>40640513</v>
      </c>
      <c r="K75" s="2">
        <v>148176200</v>
      </c>
      <c r="L75" s="2">
        <v>152357949.16</v>
      </c>
      <c r="M75" s="2">
        <v>34075365.399999999</v>
      </c>
      <c r="N75" s="2">
        <v>118282583.76000001</v>
      </c>
      <c r="O75" s="15">
        <v>0.1</v>
      </c>
      <c r="P75" s="2">
        <v>3407536.54</v>
      </c>
      <c r="Q75" s="13">
        <v>0.25</v>
      </c>
      <c r="R75" s="15">
        <v>0.4</v>
      </c>
      <c r="S75" s="2">
        <v>29570645.940000001</v>
      </c>
      <c r="T75" s="2">
        <v>6000000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38978182.479999997</v>
      </c>
      <c r="AD75" s="4">
        <f t="shared" si="1"/>
        <v>38978182.479999997</v>
      </c>
      <c r="AE75" t="s">
        <v>48</v>
      </c>
      <c r="AF75"/>
      <c r="AG75"/>
      <c r="AH75"/>
      <c r="AI75"/>
      <c r="AJ75"/>
      <c r="AL75"/>
      <c r="AM75"/>
      <c r="AN75"/>
      <c r="AO75"/>
      <c r="AP75"/>
      <c r="AQ75"/>
      <c r="AR75"/>
      <c r="AS75"/>
      <c r="AT75"/>
      <c r="AU75"/>
      <c r="AV75"/>
      <c r="AW75"/>
      <c r="AX75"/>
    </row>
    <row r="76" spans="1:50" x14ac:dyDescent="0.25">
      <c r="A76" s="20">
        <v>682</v>
      </c>
      <c r="B76" t="s">
        <v>285</v>
      </c>
      <c r="C76" t="s">
        <v>2</v>
      </c>
      <c r="D76" t="s">
        <v>325</v>
      </c>
      <c r="E76" t="s">
        <v>116</v>
      </c>
      <c r="F76" s="2">
        <v>26337640000</v>
      </c>
      <c r="G76" s="2">
        <v>14841355000</v>
      </c>
      <c r="H76" s="2">
        <v>11496285000</v>
      </c>
      <c r="I76" s="2">
        <v>78114088</v>
      </c>
      <c r="J76" s="2">
        <v>44078259</v>
      </c>
      <c r="K76" s="2">
        <v>34035829</v>
      </c>
      <c r="L76" s="2">
        <v>67579032</v>
      </c>
      <c r="M76" s="2">
        <v>38141717</v>
      </c>
      <c r="N76" s="2">
        <v>29437315</v>
      </c>
      <c r="O76" s="15">
        <v>0.1</v>
      </c>
      <c r="P76" s="2">
        <v>3814171.7</v>
      </c>
      <c r="Q76" s="13">
        <v>0.2</v>
      </c>
      <c r="R76" s="15">
        <v>0</v>
      </c>
      <c r="S76" s="2">
        <v>5887463</v>
      </c>
      <c r="T76" s="2">
        <v>4000000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13701634.699999999</v>
      </c>
      <c r="AD76" s="4">
        <f t="shared" si="1"/>
        <v>13701634.699999999</v>
      </c>
      <c r="AE76" t="s">
        <v>102</v>
      </c>
      <c r="AF76"/>
      <c r="AG76"/>
      <c r="AH76"/>
      <c r="AI76"/>
      <c r="AJ76"/>
      <c r="AL76"/>
      <c r="AM76"/>
      <c r="AN76"/>
      <c r="AO76"/>
      <c r="AP76"/>
      <c r="AQ76"/>
      <c r="AR76"/>
      <c r="AS76"/>
      <c r="AT76"/>
      <c r="AU76"/>
      <c r="AV76"/>
      <c r="AW76"/>
      <c r="AX76"/>
    </row>
    <row r="77" spans="1:50" x14ac:dyDescent="0.25">
      <c r="A77" s="20">
        <v>684</v>
      </c>
      <c r="B77" t="s">
        <v>284</v>
      </c>
      <c r="C77" t="s">
        <v>9</v>
      </c>
      <c r="D77" t="s">
        <v>28</v>
      </c>
      <c r="E77" t="s">
        <v>117</v>
      </c>
      <c r="F77" s="2">
        <v>284800000</v>
      </c>
      <c r="G77" s="2">
        <v>0</v>
      </c>
      <c r="H77" s="2">
        <v>284800000</v>
      </c>
      <c r="I77" s="2">
        <v>996800</v>
      </c>
      <c r="J77" s="2">
        <v>0</v>
      </c>
      <c r="K77" s="2">
        <v>996800</v>
      </c>
      <c r="L77" s="2">
        <v>882880</v>
      </c>
      <c r="M77" s="2">
        <v>0</v>
      </c>
      <c r="N77" s="2">
        <v>882880</v>
      </c>
      <c r="O77" s="15">
        <v>0.1</v>
      </c>
      <c r="P77" s="2">
        <v>0</v>
      </c>
      <c r="Q77" s="13">
        <v>0.3</v>
      </c>
      <c r="R77" s="15">
        <v>0</v>
      </c>
      <c r="S77" s="2">
        <v>264864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264864</v>
      </c>
      <c r="AD77" s="4">
        <f t="shared" si="1"/>
        <v>264864</v>
      </c>
      <c r="AE77" t="s">
        <v>34</v>
      </c>
      <c r="AF77"/>
      <c r="AG77"/>
      <c r="AH77"/>
      <c r="AI77"/>
      <c r="AJ77"/>
      <c r="AL77"/>
      <c r="AM77"/>
      <c r="AN77"/>
      <c r="AO77"/>
      <c r="AP77"/>
      <c r="AQ77"/>
      <c r="AR77"/>
      <c r="AS77"/>
      <c r="AT77"/>
      <c r="AU77"/>
      <c r="AV77"/>
      <c r="AW77"/>
      <c r="AX77"/>
    </row>
    <row r="78" spans="1:50" x14ac:dyDescent="0.25">
      <c r="A78" s="20">
        <v>685</v>
      </c>
      <c r="B78" t="s">
        <v>285</v>
      </c>
      <c r="C78" t="s">
        <v>9</v>
      </c>
      <c r="D78" t="s">
        <v>28</v>
      </c>
      <c r="E78" t="s">
        <v>118</v>
      </c>
      <c r="F78" s="2">
        <v>14980628000</v>
      </c>
      <c r="G78" s="2">
        <v>0</v>
      </c>
      <c r="H78" s="2">
        <v>14980628000</v>
      </c>
      <c r="I78" s="2">
        <v>39199797</v>
      </c>
      <c r="J78" s="2">
        <v>0</v>
      </c>
      <c r="K78" s="2">
        <v>39199797</v>
      </c>
      <c r="L78" s="2">
        <v>33207545.800000001</v>
      </c>
      <c r="M78" s="2">
        <v>0</v>
      </c>
      <c r="N78" s="2">
        <v>33207545.800000001</v>
      </c>
      <c r="O78" s="15">
        <v>0.1</v>
      </c>
      <c r="P78" s="2">
        <v>0</v>
      </c>
      <c r="Q78" s="13">
        <v>0.15</v>
      </c>
      <c r="R78" s="15">
        <v>0</v>
      </c>
      <c r="S78" s="2">
        <v>4981131.87</v>
      </c>
      <c r="T78" s="2">
        <v>3000000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7981131.8700000001</v>
      </c>
      <c r="AD78" s="4">
        <f t="shared" si="1"/>
        <v>7981131.8700000001</v>
      </c>
      <c r="AE78" t="s">
        <v>82</v>
      </c>
      <c r="AF78"/>
      <c r="AG78"/>
      <c r="AH78"/>
      <c r="AI78"/>
      <c r="AJ78"/>
      <c r="AL78"/>
      <c r="AM78"/>
      <c r="AN78"/>
      <c r="AO78"/>
      <c r="AP78"/>
      <c r="AQ78"/>
      <c r="AR78"/>
      <c r="AS78"/>
      <c r="AT78"/>
      <c r="AU78"/>
      <c r="AV78"/>
      <c r="AW78"/>
      <c r="AX78"/>
    </row>
    <row r="79" spans="1:50" x14ac:dyDescent="0.25">
      <c r="A79" s="20">
        <v>730</v>
      </c>
      <c r="B79" t="s">
        <v>285</v>
      </c>
      <c r="C79" t="s">
        <v>2</v>
      </c>
      <c r="D79" t="s">
        <v>325</v>
      </c>
      <c r="E79" t="s">
        <v>158</v>
      </c>
      <c r="F79" s="2">
        <v>24884202000</v>
      </c>
      <c r="G79" s="2">
        <v>49140000</v>
      </c>
      <c r="H79" s="2">
        <v>24835062000</v>
      </c>
      <c r="I79" s="2">
        <v>47534688</v>
      </c>
      <c r="J79" s="2">
        <v>171990</v>
      </c>
      <c r="K79" s="2">
        <v>47362698</v>
      </c>
      <c r="L79" s="2">
        <v>37581007.200000003</v>
      </c>
      <c r="M79" s="2">
        <v>152334</v>
      </c>
      <c r="N79" s="2">
        <v>37428673.200000003</v>
      </c>
      <c r="O79" s="15">
        <v>0.1</v>
      </c>
      <c r="P79" s="2">
        <v>15233.4</v>
      </c>
      <c r="Q79" s="13">
        <v>0.15</v>
      </c>
      <c r="R79" s="15">
        <v>0</v>
      </c>
      <c r="S79" s="2">
        <v>5614300.9800000004</v>
      </c>
      <c r="T79" s="2">
        <v>3000000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8629534.3800000008</v>
      </c>
      <c r="AD79" s="4">
        <f t="shared" si="1"/>
        <v>8629534.3800000008</v>
      </c>
      <c r="AE79" t="s">
        <v>48</v>
      </c>
      <c r="AF79"/>
      <c r="AG79"/>
      <c r="AH79"/>
      <c r="AI79"/>
      <c r="AJ79"/>
      <c r="AL79"/>
      <c r="AM79"/>
      <c r="AN79"/>
      <c r="AO79"/>
      <c r="AP79"/>
      <c r="AQ79"/>
      <c r="AR79"/>
      <c r="AS79"/>
      <c r="AT79"/>
      <c r="AU79"/>
      <c r="AV79"/>
      <c r="AW79"/>
      <c r="AX79"/>
    </row>
    <row r="80" spans="1:50" x14ac:dyDescent="0.25">
      <c r="A80" s="20">
        <v>747</v>
      </c>
      <c r="B80" t="s">
        <v>285</v>
      </c>
      <c r="C80" t="s">
        <v>2</v>
      </c>
      <c r="D80" t="s">
        <v>8</v>
      </c>
      <c r="E80" t="s">
        <v>165</v>
      </c>
      <c r="F80" s="2">
        <v>3782010000</v>
      </c>
      <c r="G80" s="2">
        <v>0</v>
      </c>
      <c r="H80" s="2">
        <v>3782010000</v>
      </c>
      <c r="I80" s="2">
        <v>12074090</v>
      </c>
      <c r="J80" s="2">
        <v>0</v>
      </c>
      <c r="K80" s="2">
        <v>12074090</v>
      </c>
      <c r="L80" s="2">
        <v>10561286</v>
      </c>
      <c r="M80" s="2">
        <v>0</v>
      </c>
      <c r="N80" s="2">
        <v>10561286</v>
      </c>
      <c r="O80" s="15">
        <v>0</v>
      </c>
      <c r="P80" s="2">
        <v>0</v>
      </c>
      <c r="Q80" s="13">
        <v>0</v>
      </c>
      <c r="R80" s="15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0</v>
      </c>
      <c r="AD80" s="4">
        <f t="shared" si="1"/>
        <v>0</v>
      </c>
      <c r="AE80" t="s">
        <v>35</v>
      </c>
      <c r="AF80"/>
      <c r="AG80"/>
      <c r="AH80"/>
      <c r="AI80"/>
      <c r="AJ80"/>
      <c r="AL80"/>
      <c r="AM80"/>
      <c r="AN80"/>
      <c r="AO80"/>
      <c r="AP80"/>
      <c r="AQ80"/>
      <c r="AR80"/>
      <c r="AS80"/>
      <c r="AT80"/>
      <c r="AU80"/>
      <c r="AV80"/>
      <c r="AW80"/>
      <c r="AX80"/>
    </row>
    <row r="81" spans="1:50" x14ac:dyDescent="0.25">
      <c r="A81" s="20">
        <v>757</v>
      </c>
      <c r="B81" t="s">
        <v>285</v>
      </c>
      <c r="C81" t="s">
        <v>9</v>
      </c>
      <c r="D81" t="s">
        <v>10</v>
      </c>
      <c r="E81" t="s">
        <v>166</v>
      </c>
      <c r="F81" s="2">
        <v>1620520000</v>
      </c>
      <c r="G81" s="2">
        <v>0</v>
      </c>
      <c r="H81" s="2">
        <v>1620520000</v>
      </c>
      <c r="I81" s="2">
        <v>4847525</v>
      </c>
      <c r="J81" s="2">
        <v>0</v>
      </c>
      <c r="K81" s="2">
        <v>4847525</v>
      </c>
      <c r="L81" s="2">
        <v>4199317</v>
      </c>
      <c r="M81" s="2">
        <v>0</v>
      </c>
      <c r="N81" s="2">
        <v>4199317</v>
      </c>
      <c r="O81" s="15">
        <v>0</v>
      </c>
      <c r="P81" s="2">
        <v>0</v>
      </c>
      <c r="Q81" s="13">
        <v>0</v>
      </c>
      <c r="R81" s="15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0</v>
      </c>
      <c r="AD81" s="4">
        <f t="shared" si="1"/>
        <v>0</v>
      </c>
      <c r="AE81" t="s">
        <v>75</v>
      </c>
      <c r="AF81"/>
      <c r="AG81"/>
      <c r="AH81"/>
      <c r="AI81"/>
      <c r="AJ81"/>
      <c r="AL81"/>
      <c r="AM81"/>
      <c r="AN81"/>
      <c r="AO81"/>
      <c r="AP81"/>
      <c r="AQ81"/>
      <c r="AR81"/>
      <c r="AS81"/>
      <c r="AT81"/>
      <c r="AU81"/>
      <c r="AV81"/>
      <c r="AW81"/>
      <c r="AX81"/>
    </row>
    <row r="82" spans="1:50" x14ac:dyDescent="0.25">
      <c r="A82" s="20">
        <v>760</v>
      </c>
      <c r="B82" t="s">
        <v>285</v>
      </c>
      <c r="C82" t="s">
        <v>9</v>
      </c>
      <c r="D82" t="s">
        <v>28</v>
      </c>
      <c r="E82" t="s">
        <v>167</v>
      </c>
      <c r="F82" s="2">
        <v>14802253000</v>
      </c>
      <c r="G82" s="2">
        <v>0</v>
      </c>
      <c r="H82" s="2">
        <v>14802253000</v>
      </c>
      <c r="I82" s="2">
        <v>38251858</v>
      </c>
      <c r="J82" s="2">
        <v>0</v>
      </c>
      <c r="K82" s="2">
        <v>38251858</v>
      </c>
      <c r="L82" s="2">
        <v>32330956.800000001</v>
      </c>
      <c r="M82" s="2">
        <v>0</v>
      </c>
      <c r="N82" s="2">
        <v>32330956.800000001</v>
      </c>
      <c r="O82" s="15">
        <v>0.1</v>
      </c>
      <c r="P82" s="2">
        <v>0</v>
      </c>
      <c r="Q82" s="13">
        <v>0.15</v>
      </c>
      <c r="R82" s="15">
        <v>0</v>
      </c>
      <c r="S82" s="2">
        <v>4849643.5199999996</v>
      </c>
      <c r="T82" s="2">
        <v>3000000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7849643.5199999996</v>
      </c>
      <c r="AD82" s="4">
        <f t="shared" si="1"/>
        <v>7849643.5199999996</v>
      </c>
      <c r="AE82" t="s">
        <v>24</v>
      </c>
      <c r="AF82"/>
      <c r="AG82"/>
      <c r="AH82"/>
      <c r="AI82"/>
      <c r="AJ82"/>
      <c r="AL82"/>
      <c r="AM82"/>
      <c r="AN82"/>
      <c r="AO82"/>
      <c r="AP82"/>
      <c r="AQ82"/>
      <c r="AR82"/>
      <c r="AS82"/>
      <c r="AT82"/>
      <c r="AU82"/>
      <c r="AV82"/>
      <c r="AW82"/>
      <c r="AX82"/>
    </row>
    <row r="83" spans="1:50" x14ac:dyDescent="0.25">
      <c r="A83" s="20">
        <v>785</v>
      </c>
      <c r="B83" t="s">
        <v>285</v>
      </c>
      <c r="C83" t="s">
        <v>9</v>
      </c>
      <c r="D83" t="s">
        <v>10</v>
      </c>
      <c r="E83" t="s">
        <v>168</v>
      </c>
      <c r="F83" s="2">
        <v>43872603000</v>
      </c>
      <c r="G83" s="2">
        <v>0</v>
      </c>
      <c r="H83" s="2">
        <v>43872603000</v>
      </c>
      <c r="I83" s="2">
        <v>86483353</v>
      </c>
      <c r="J83" s="2">
        <v>0</v>
      </c>
      <c r="K83" s="2">
        <v>86483353</v>
      </c>
      <c r="L83" s="2">
        <v>68934311.799999997</v>
      </c>
      <c r="M83" s="2">
        <v>0</v>
      </c>
      <c r="N83" s="2">
        <v>68934311.799999997</v>
      </c>
      <c r="O83" s="15">
        <v>0.1</v>
      </c>
      <c r="P83" s="2">
        <v>0</v>
      </c>
      <c r="Q83" s="13">
        <v>0.2</v>
      </c>
      <c r="R83" s="15">
        <v>0</v>
      </c>
      <c r="S83" s="2">
        <v>13786862.359999999</v>
      </c>
      <c r="T83" s="2">
        <v>4000000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17786862.359999999</v>
      </c>
      <c r="AD83" s="4">
        <f t="shared" si="1"/>
        <v>17786862.359999999</v>
      </c>
      <c r="AE83" t="s">
        <v>37</v>
      </c>
      <c r="AF83"/>
      <c r="AG83"/>
      <c r="AH83"/>
      <c r="AI83"/>
      <c r="AJ83"/>
      <c r="AL83"/>
      <c r="AM83"/>
      <c r="AN83"/>
      <c r="AO83"/>
      <c r="AP83"/>
      <c r="AQ83"/>
      <c r="AR83"/>
      <c r="AS83"/>
      <c r="AT83"/>
      <c r="AU83"/>
      <c r="AV83"/>
      <c r="AW83"/>
      <c r="AX83"/>
    </row>
    <row r="84" spans="1:50" x14ac:dyDescent="0.25">
      <c r="A84" s="20">
        <v>790</v>
      </c>
      <c r="B84" t="s">
        <v>285</v>
      </c>
      <c r="C84" t="s">
        <v>9</v>
      </c>
      <c r="D84" t="s">
        <v>16</v>
      </c>
      <c r="E84" t="s">
        <v>31</v>
      </c>
      <c r="F84" s="2">
        <v>13773497200</v>
      </c>
      <c r="G84" s="2">
        <v>0</v>
      </c>
      <c r="H84" s="2">
        <v>13773497200</v>
      </c>
      <c r="I84" s="2">
        <v>32009046</v>
      </c>
      <c r="J84" s="2">
        <v>0</v>
      </c>
      <c r="K84" s="2">
        <v>32009046</v>
      </c>
      <c r="L84" s="2">
        <v>26499647.120000001</v>
      </c>
      <c r="M84" s="2">
        <v>0</v>
      </c>
      <c r="N84" s="2">
        <v>26499647.120000001</v>
      </c>
      <c r="O84" s="15">
        <v>0.1</v>
      </c>
      <c r="P84" s="2">
        <v>0</v>
      </c>
      <c r="Q84" s="13">
        <v>0.1</v>
      </c>
      <c r="R84" s="15">
        <v>0</v>
      </c>
      <c r="S84" s="2">
        <v>2649964.7119999998</v>
      </c>
      <c r="T84" s="2">
        <v>2000000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4649964.7120000003</v>
      </c>
      <c r="AD84" s="4">
        <f t="shared" si="1"/>
        <v>4649964.7120000003</v>
      </c>
      <c r="AE84" t="s">
        <v>18</v>
      </c>
      <c r="AF84"/>
      <c r="AG84"/>
      <c r="AH84"/>
      <c r="AI84"/>
      <c r="AJ84"/>
      <c r="AL84"/>
      <c r="AM84"/>
      <c r="AN84"/>
      <c r="AO84"/>
      <c r="AP84"/>
      <c r="AQ84"/>
      <c r="AR84"/>
      <c r="AS84"/>
      <c r="AT84"/>
      <c r="AU84"/>
      <c r="AV84"/>
      <c r="AW84"/>
      <c r="AX84"/>
    </row>
    <row r="85" spans="1:50" x14ac:dyDescent="0.25">
      <c r="A85" s="20">
        <v>803</v>
      </c>
      <c r="B85" t="s">
        <v>285</v>
      </c>
      <c r="C85" t="s">
        <v>9</v>
      </c>
      <c r="D85" t="s">
        <v>28</v>
      </c>
      <c r="E85" t="s">
        <v>169</v>
      </c>
      <c r="F85" s="2">
        <v>5264763000</v>
      </c>
      <c r="G85" s="2">
        <v>0</v>
      </c>
      <c r="H85" s="2">
        <v>5264763000</v>
      </c>
      <c r="I85" s="2">
        <v>9447698</v>
      </c>
      <c r="J85" s="2">
        <v>0</v>
      </c>
      <c r="K85" s="2">
        <v>9447698</v>
      </c>
      <c r="L85" s="2">
        <v>7341792.7999999998</v>
      </c>
      <c r="M85" s="2">
        <v>0</v>
      </c>
      <c r="N85" s="2">
        <v>7341792.7999999998</v>
      </c>
      <c r="O85" s="15">
        <v>0</v>
      </c>
      <c r="P85" s="2">
        <v>0</v>
      </c>
      <c r="Q85" s="13">
        <v>0</v>
      </c>
      <c r="R85" s="15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0</v>
      </c>
      <c r="AD85" s="4">
        <f t="shared" si="1"/>
        <v>0</v>
      </c>
      <c r="AE85" t="s">
        <v>34</v>
      </c>
      <c r="AF85"/>
      <c r="AG85"/>
      <c r="AH85"/>
      <c r="AI85"/>
      <c r="AJ85"/>
      <c r="AL85"/>
      <c r="AM85"/>
      <c r="AN85"/>
      <c r="AO85"/>
      <c r="AP85"/>
      <c r="AQ85"/>
      <c r="AR85"/>
      <c r="AS85"/>
      <c r="AT85"/>
      <c r="AU85"/>
      <c r="AV85"/>
      <c r="AW85"/>
      <c r="AX85"/>
    </row>
    <row r="86" spans="1:50" x14ac:dyDescent="0.25">
      <c r="A86" s="20">
        <v>805</v>
      </c>
      <c r="B86" t="s">
        <v>285</v>
      </c>
      <c r="C86" t="s">
        <v>9</v>
      </c>
      <c r="D86" t="s">
        <v>28</v>
      </c>
      <c r="E86" t="s">
        <v>170</v>
      </c>
      <c r="F86" s="2">
        <v>50063637000</v>
      </c>
      <c r="G86" s="2">
        <v>0</v>
      </c>
      <c r="H86" s="2">
        <v>50063637000</v>
      </c>
      <c r="I86" s="2">
        <v>98054860</v>
      </c>
      <c r="J86" s="2">
        <v>0</v>
      </c>
      <c r="K86" s="2">
        <v>98054860</v>
      </c>
      <c r="L86" s="2">
        <v>78029405.200000003</v>
      </c>
      <c r="M86" s="2">
        <v>0</v>
      </c>
      <c r="N86" s="2">
        <v>78029405.200000003</v>
      </c>
      <c r="O86" s="15">
        <v>0.1</v>
      </c>
      <c r="P86" s="2">
        <v>0</v>
      </c>
      <c r="Q86" s="13">
        <v>0.2</v>
      </c>
      <c r="R86" s="15">
        <v>0</v>
      </c>
      <c r="S86" s="2">
        <v>15605881.039999999</v>
      </c>
      <c r="T86" s="2">
        <v>4000000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19605881.039999999</v>
      </c>
      <c r="AD86" s="4">
        <f t="shared" si="1"/>
        <v>19605881.039999999</v>
      </c>
      <c r="AE86" t="s">
        <v>29</v>
      </c>
      <c r="AF86"/>
      <c r="AG86"/>
      <c r="AH86"/>
      <c r="AI86"/>
      <c r="AJ86"/>
      <c r="AL86"/>
      <c r="AM86"/>
      <c r="AN86"/>
      <c r="AO86"/>
      <c r="AP86"/>
      <c r="AQ86"/>
      <c r="AR86"/>
      <c r="AS86"/>
      <c r="AT86"/>
      <c r="AU86"/>
      <c r="AV86"/>
      <c r="AW86"/>
      <c r="AX86"/>
    </row>
    <row r="87" spans="1:50" x14ac:dyDescent="0.25">
      <c r="A87" s="20">
        <v>809</v>
      </c>
      <c r="B87" t="s">
        <v>285</v>
      </c>
      <c r="C87" t="s">
        <v>2</v>
      </c>
      <c r="D87" t="s">
        <v>8</v>
      </c>
      <c r="E87" t="s">
        <v>171</v>
      </c>
      <c r="F87" s="2">
        <v>28707387800</v>
      </c>
      <c r="G87" s="2">
        <v>5605042800</v>
      </c>
      <c r="H87" s="2">
        <v>23102345000</v>
      </c>
      <c r="I87" s="2">
        <v>51793778</v>
      </c>
      <c r="J87" s="2">
        <v>13667376</v>
      </c>
      <c r="K87" s="2">
        <v>38126402</v>
      </c>
      <c r="L87" s="2">
        <v>40310822.880000003</v>
      </c>
      <c r="M87" s="2">
        <v>11425358.880000001</v>
      </c>
      <c r="N87" s="2">
        <v>28885464</v>
      </c>
      <c r="O87" s="15">
        <v>0.1</v>
      </c>
      <c r="P87" s="2">
        <v>1142535.888</v>
      </c>
      <c r="Q87" s="13">
        <v>0.15</v>
      </c>
      <c r="R87" s="15">
        <v>0</v>
      </c>
      <c r="S87" s="2">
        <v>4332819.5999999996</v>
      </c>
      <c r="T87" s="2">
        <v>3000000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8475355.4879999999</v>
      </c>
      <c r="AD87" s="4">
        <f t="shared" si="1"/>
        <v>8475355.4879999999</v>
      </c>
      <c r="AE87" t="s">
        <v>35</v>
      </c>
      <c r="AF87"/>
      <c r="AG87"/>
      <c r="AH87"/>
      <c r="AI87"/>
      <c r="AJ87"/>
      <c r="AL87"/>
      <c r="AM87"/>
      <c r="AN87"/>
      <c r="AO87"/>
      <c r="AP87"/>
      <c r="AQ87"/>
      <c r="AR87"/>
      <c r="AS87"/>
      <c r="AT87"/>
      <c r="AU87"/>
      <c r="AV87"/>
      <c r="AW87"/>
      <c r="AX87"/>
    </row>
    <row r="88" spans="1:50" x14ac:dyDescent="0.25">
      <c r="A88" s="20">
        <v>810</v>
      </c>
      <c r="B88" t="s">
        <v>285</v>
      </c>
      <c r="C88" t="s">
        <v>2</v>
      </c>
      <c r="D88" t="s">
        <v>4</v>
      </c>
      <c r="E88" t="s">
        <v>172</v>
      </c>
      <c r="F88" s="2">
        <v>176154942000</v>
      </c>
      <c r="G88" s="2">
        <v>53759058000</v>
      </c>
      <c r="H88" s="2">
        <v>122395884000</v>
      </c>
      <c r="I88" s="2">
        <v>287847989</v>
      </c>
      <c r="J88" s="2">
        <v>88644435</v>
      </c>
      <c r="K88" s="2">
        <v>199203554</v>
      </c>
      <c r="L88" s="2">
        <v>217386012.19999999</v>
      </c>
      <c r="M88" s="2">
        <v>67140811.799999997</v>
      </c>
      <c r="N88" s="2">
        <v>150245200.40000001</v>
      </c>
      <c r="O88" s="15">
        <v>0.1</v>
      </c>
      <c r="P88" s="2">
        <v>6714081.1799999997</v>
      </c>
      <c r="Q88" s="13">
        <v>0.25</v>
      </c>
      <c r="R88" s="15">
        <v>0.4</v>
      </c>
      <c r="S88" s="2">
        <v>37598080.159999996</v>
      </c>
      <c r="T88" s="2">
        <v>6000000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50312161.340000004</v>
      </c>
      <c r="AD88" s="4">
        <f t="shared" si="1"/>
        <v>50312161.340000004</v>
      </c>
      <c r="AE88" t="s">
        <v>51</v>
      </c>
      <c r="AF88"/>
      <c r="AG88"/>
      <c r="AH88"/>
      <c r="AI88"/>
      <c r="AJ88"/>
      <c r="AL88"/>
      <c r="AM88"/>
      <c r="AN88"/>
      <c r="AO88"/>
      <c r="AP88"/>
      <c r="AQ88"/>
      <c r="AR88"/>
      <c r="AS88"/>
      <c r="AT88"/>
      <c r="AU88"/>
      <c r="AV88"/>
      <c r="AW88"/>
      <c r="AX88"/>
    </row>
    <row r="89" spans="1:50" x14ac:dyDescent="0.25">
      <c r="A89" s="20">
        <v>813</v>
      </c>
      <c r="B89" t="s">
        <v>285</v>
      </c>
      <c r="C89" t="s">
        <v>2</v>
      </c>
      <c r="D89" t="s">
        <v>4</v>
      </c>
      <c r="E89" t="s">
        <v>173</v>
      </c>
      <c r="F89" s="2">
        <v>93149475000</v>
      </c>
      <c r="G89" s="2">
        <v>1020137000</v>
      </c>
      <c r="H89" s="2">
        <v>92129338000</v>
      </c>
      <c r="I89" s="2">
        <v>163466434</v>
      </c>
      <c r="J89" s="2">
        <v>3423452</v>
      </c>
      <c r="K89" s="2">
        <v>160042982</v>
      </c>
      <c r="L89" s="2">
        <v>126206644</v>
      </c>
      <c r="M89" s="2">
        <v>3015397.2</v>
      </c>
      <c r="N89" s="2">
        <v>123191246.8</v>
      </c>
      <c r="O89" s="15">
        <v>0.1</v>
      </c>
      <c r="P89" s="2">
        <v>301539.71999999997</v>
      </c>
      <c r="Q89" s="13">
        <v>0.25</v>
      </c>
      <c r="R89" s="15">
        <v>0</v>
      </c>
      <c r="S89" s="2">
        <v>30797811.699999999</v>
      </c>
      <c r="T89" s="2">
        <v>5000000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36099351.420000002</v>
      </c>
      <c r="AD89" s="4">
        <f t="shared" si="1"/>
        <v>36099351.420000002</v>
      </c>
      <c r="AE89" t="s">
        <v>6</v>
      </c>
      <c r="AF89"/>
      <c r="AG89"/>
      <c r="AH89"/>
      <c r="AI89"/>
      <c r="AJ89"/>
      <c r="AL89"/>
      <c r="AM89"/>
      <c r="AN89"/>
      <c r="AO89"/>
      <c r="AP89"/>
      <c r="AQ89"/>
      <c r="AR89"/>
      <c r="AS89"/>
      <c r="AT89"/>
      <c r="AU89"/>
      <c r="AV89"/>
      <c r="AW89"/>
      <c r="AX89"/>
    </row>
    <row r="90" spans="1:50" x14ac:dyDescent="0.25">
      <c r="A90" s="20">
        <v>823</v>
      </c>
      <c r="B90" t="s">
        <v>284</v>
      </c>
      <c r="C90" t="s">
        <v>2</v>
      </c>
      <c r="D90" t="s">
        <v>325</v>
      </c>
      <c r="E90" t="s">
        <v>175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15">
        <v>0.1</v>
      </c>
      <c r="P90" s="2">
        <v>0</v>
      </c>
      <c r="Q90" s="13">
        <v>0.3</v>
      </c>
      <c r="R90" s="15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0</v>
      </c>
      <c r="AD90" s="4">
        <f t="shared" si="1"/>
        <v>0</v>
      </c>
      <c r="AE90" t="s">
        <v>46</v>
      </c>
      <c r="AF90"/>
      <c r="AG90"/>
      <c r="AH90"/>
      <c r="AI90"/>
      <c r="AJ90"/>
      <c r="AL90"/>
      <c r="AM90"/>
      <c r="AN90"/>
      <c r="AO90"/>
      <c r="AP90"/>
      <c r="AQ90"/>
      <c r="AR90"/>
      <c r="AS90"/>
      <c r="AT90"/>
      <c r="AU90"/>
      <c r="AV90"/>
      <c r="AW90"/>
      <c r="AX90"/>
    </row>
    <row r="91" spans="1:50" s="41" customFormat="1" x14ac:dyDescent="0.25">
      <c r="A91" s="40">
        <v>825</v>
      </c>
      <c r="B91" s="41" t="s">
        <v>286</v>
      </c>
      <c r="C91" s="41" t="s">
        <v>2</v>
      </c>
      <c r="D91" s="41" t="s">
        <v>325</v>
      </c>
      <c r="E91" s="41" t="s">
        <v>176</v>
      </c>
      <c r="F91" s="42">
        <v>22361460600</v>
      </c>
      <c r="G91" s="42">
        <v>1994250000</v>
      </c>
      <c r="H91" s="42">
        <v>20367210600</v>
      </c>
      <c r="I91" s="42">
        <v>50345428</v>
      </c>
      <c r="J91" s="42">
        <v>6295477</v>
      </c>
      <c r="K91" s="42">
        <v>44049951</v>
      </c>
      <c r="L91" s="42">
        <v>41400843.759999998</v>
      </c>
      <c r="M91" s="42">
        <v>5497777</v>
      </c>
      <c r="N91" s="42">
        <v>35903066.759999998</v>
      </c>
      <c r="O91" s="43">
        <v>0.1</v>
      </c>
      <c r="P91" s="42">
        <v>549777.69999999995</v>
      </c>
      <c r="Q91" s="44">
        <v>0.15</v>
      </c>
      <c r="R91" s="43">
        <v>0</v>
      </c>
      <c r="S91" s="42">
        <v>5385460.0140000004</v>
      </c>
      <c r="T91" s="42">
        <v>4000000</v>
      </c>
      <c r="U91" s="42">
        <v>0</v>
      </c>
      <c r="V91" s="42">
        <v>0</v>
      </c>
      <c r="W91" s="42">
        <v>0</v>
      </c>
      <c r="X91" s="42">
        <v>0</v>
      </c>
      <c r="Y91" s="42">
        <v>0</v>
      </c>
      <c r="Z91" s="42">
        <v>0</v>
      </c>
      <c r="AA91" s="45">
        <v>0</v>
      </c>
      <c r="AB91" s="46">
        <v>9935237.7139999997</v>
      </c>
      <c r="AC91" s="46">
        <v>1000000</v>
      </c>
      <c r="AD91" s="46">
        <f t="shared" si="1"/>
        <v>10935237.714</v>
      </c>
      <c r="AE91" s="41" t="s">
        <v>46</v>
      </c>
    </row>
    <row r="92" spans="1:50" x14ac:dyDescent="0.25">
      <c r="A92" s="20">
        <v>849</v>
      </c>
      <c r="B92" t="s">
        <v>285</v>
      </c>
      <c r="C92" t="s">
        <v>2</v>
      </c>
      <c r="D92" t="s">
        <v>325</v>
      </c>
      <c r="E92" t="s">
        <v>177</v>
      </c>
      <c r="F92" s="2">
        <v>39035945000</v>
      </c>
      <c r="G92" s="2">
        <v>4276898000</v>
      </c>
      <c r="H92" s="2">
        <v>34759047000</v>
      </c>
      <c r="I92" s="2">
        <v>77137784</v>
      </c>
      <c r="J92" s="2">
        <v>8696626</v>
      </c>
      <c r="K92" s="2">
        <v>68441158</v>
      </c>
      <c r="L92" s="2">
        <v>61523406</v>
      </c>
      <c r="M92" s="2">
        <v>6985866.7999999998</v>
      </c>
      <c r="N92" s="2">
        <v>54537539.200000003</v>
      </c>
      <c r="O92" s="15">
        <v>0.1</v>
      </c>
      <c r="P92" s="2">
        <v>698586.68</v>
      </c>
      <c r="Q92" s="13">
        <v>0.2</v>
      </c>
      <c r="R92" s="15">
        <v>0</v>
      </c>
      <c r="S92" s="2">
        <v>10907507.84</v>
      </c>
      <c r="T92" s="2">
        <v>4000000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15606094.52</v>
      </c>
      <c r="AD92" s="4">
        <f t="shared" si="1"/>
        <v>15606094.52</v>
      </c>
      <c r="AE92" t="s">
        <v>46</v>
      </c>
      <c r="AF92"/>
      <c r="AG92"/>
      <c r="AH92"/>
      <c r="AI92"/>
      <c r="AJ92"/>
      <c r="AL92"/>
      <c r="AM92"/>
      <c r="AN92"/>
      <c r="AO92"/>
      <c r="AP92"/>
      <c r="AQ92"/>
      <c r="AR92"/>
      <c r="AS92"/>
      <c r="AT92"/>
      <c r="AU92"/>
      <c r="AV92"/>
      <c r="AW92"/>
      <c r="AX92"/>
    </row>
    <row r="93" spans="1:50" s="39" customFormat="1" x14ac:dyDescent="0.25">
      <c r="A93" s="20">
        <v>851</v>
      </c>
      <c r="B93" t="s">
        <v>284</v>
      </c>
      <c r="C93" t="s">
        <v>2</v>
      </c>
      <c r="D93" t="s">
        <v>326</v>
      </c>
      <c r="E93" t="s">
        <v>178</v>
      </c>
      <c r="F93" s="2">
        <v>65332009000</v>
      </c>
      <c r="G93" s="2">
        <v>0</v>
      </c>
      <c r="H93" s="2">
        <v>65332009000</v>
      </c>
      <c r="I93" s="2">
        <v>105936619</v>
      </c>
      <c r="J93" s="2">
        <v>0</v>
      </c>
      <c r="K93" s="2">
        <v>105936619</v>
      </c>
      <c r="L93" s="2">
        <v>79803815.400000006</v>
      </c>
      <c r="M93" s="2">
        <v>0</v>
      </c>
      <c r="N93" s="2">
        <v>79803815.400000006</v>
      </c>
      <c r="O93" s="15">
        <v>0.1</v>
      </c>
      <c r="P93" s="2">
        <v>0</v>
      </c>
      <c r="Q93" s="13">
        <v>0.3</v>
      </c>
      <c r="R93" s="15">
        <v>0</v>
      </c>
      <c r="S93" s="2">
        <v>23941144.620000001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23941144.620000001</v>
      </c>
      <c r="AC93" s="4"/>
      <c r="AD93" s="4">
        <f t="shared" si="1"/>
        <v>23941144.620000001</v>
      </c>
      <c r="AE93" t="s">
        <v>174</v>
      </c>
    </row>
    <row r="94" spans="1:50" s="41" customFormat="1" x14ac:dyDescent="0.25">
      <c r="A94" s="40">
        <v>853</v>
      </c>
      <c r="B94" s="41" t="s">
        <v>285</v>
      </c>
      <c r="C94" s="41" t="s">
        <v>2</v>
      </c>
      <c r="D94" s="41" t="s">
        <v>8</v>
      </c>
      <c r="E94" s="41" t="s">
        <v>179</v>
      </c>
      <c r="F94" s="42">
        <v>11027001000</v>
      </c>
      <c r="G94" s="42">
        <v>0</v>
      </c>
      <c r="H94" s="42">
        <v>11027001000</v>
      </c>
      <c r="I94" s="42">
        <v>22893761</v>
      </c>
      <c r="J94" s="42">
        <v>0</v>
      </c>
      <c r="K94" s="42">
        <v>22893761</v>
      </c>
      <c r="L94" s="42">
        <v>18482960.600000001</v>
      </c>
      <c r="M94" s="42">
        <v>0</v>
      </c>
      <c r="N94" s="42">
        <v>18482960.600000001</v>
      </c>
      <c r="O94" s="43">
        <v>0.1</v>
      </c>
      <c r="P94" s="42">
        <v>0</v>
      </c>
      <c r="Q94" s="44">
        <v>0.1</v>
      </c>
      <c r="R94" s="43">
        <v>0</v>
      </c>
      <c r="S94" s="42">
        <v>1848296.06</v>
      </c>
      <c r="T94" s="42">
        <v>1000000</v>
      </c>
      <c r="U94" s="42">
        <v>0</v>
      </c>
      <c r="V94" s="42">
        <v>0</v>
      </c>
      <c r="W94" s="42">
        <v>0</v>
      </c>
      <c r="X94" s="42">
        <v>0</v>
      </c>
      <c r="Y94" s="42">
        <v>0</v>
      </c>
      <c r="Z94" s="42">
        <v>0</v>
      </c>
      <c r="AA94" s="45">
        <v>0</v>
      </c>
      <c r="AB94" s="46">
        <v>2848296.06</v>
      </c>
      <c r="AC94" s="46">
        <v>1000000</v>
      </c>
      <c r="AD94" s="46">
        <f t="shared" si="1"/>
        <v>3848296.06</v>
      </c>
      <c r="AE94" s="41" t="s">
        <v>49</v>
      </c>
    </row>
    <row r="95" spans="1:50" x14ac:dyDescent="0.25">
      <c r="A95" s="20">
        <v>865</v>
      </c>
      <c r="B95" t="s">
        <v>285</v>
      </c>
      <c r="C95" t="s">
        <v>2</v>
      </c>
      <c r="D95" t="s">
        <v>8</v>
      </c>
      <c r="E95" t="s">
        <v>180</v>
      </c>
      <c r="F95" s="2">
        <v>24901175000</v>
      </c>
      <c r="G95" s="2">
        <v>24901175000</v>
      </c>
      <c r="H95" s="2">
        <v>0</v>
      </c>
      <c r="I95" s="2">
        <v>48043664</v>
      </c>
      <c r="J95" s="2">
        <v>48043664</v>
      </c>
      <c r="K95" s="2">
        <v>0</v>
      </c>
      <c r="L95" s="2">
        <v>38083194</v>
      </c>
      <c r="M95" s="2">
        <v>38083194</v>
      </c>
      <c r="N95" s="2">
        <v>0</v>
      </c>
      <c r="O95" s="15">
        <v>0.1</v>
      </c>
      <c r="P95" s="2">
        <v>3808319.4</v>
      </c>
      <c r="Q95" s="13">
        <v>0.15</v>
      </c>
      <c r="R95" s="15">
        <v>0</v>
      </c>
      <c r="S95" s="2">
        <v>0</v>
      </c>
      <c r="T95" s="2">
        <v>3000000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6808319.4000000004</v>
      </c>
      <c r="AD95" s="4">
        <f t="shared" si="1"/>
        <v>6808319.4000000004</v>
      </c>
      <c r="AE95" t="s">
        <v>49</v>
      </c>
      <c r="AF95"/>
      <c r="AG95"/>
      <c r="AH95"/>
      <c r="AI95"/>
      <c r="AJ95"/>
      <c r="AL95"/>
      <c r="AM95"/>
      <c r="AN95"/>
      <c r="AO95"/>
      <c r="AP95"/>
      <c r="AQ95"/>
      <c r="AR95"/>
      <c r="AS95"/>
      <c r="AT95"/>
      <c r="AU95"/>
      <c r="AV95"/>
      <c r="AW95"/>
      <c r="AX95"/>
    </row>
    <row r="96" spans="1:50" s="39" customFormat="1" x14ac:dyDescent="0.25">
      <c r="A96" s="20">
        <v>878</v>
      </c>
      <c r="B96" t="s">
        <v>285</v>
      </c>
      <c r="C96" t="s">
        <v>2</v>
      </c>
      <c r="D96" t="s">
        <v>8</v>
      </c>
      <c r="E96" t="s">
        <v>181</v>
      </c>
      <c r="F96" s="2">
        <v>16081070000</v>
      </c>
      <c r="G96" s="2">
        <v>1787539000</v>
      </c>
      <c r="H96" s="2">
        <v>14293531000</v>
      </c>
      <c r="I96" s="2">
        <v>43379547</v>
      </c>
      <c r="J96" s="2">
        <v>5849041</v>
      </c>
      <c r="K96" s="2">
        <v>37530506</v>
      </c>
      <c r="L96" s="2">
        <v>36947119</v>
      </c>
      <c r="M96" s="2">
        <v>5134025.4000000004</v>
      </c>
      <c r="N96" s="2">
        <v>31813093.600000001</v>
      </c>
      <c r="O96" s="15">
        <v>0.1</v>
      </c>
      <c r="P96" s="2">
        <v>513402.54</v>
      </c>
      <c r="Q96" s="13">
        <v>0.15</v>
      </c>
      <c r="R96" s="15">
        <v>0</v>
      </c>
      <c r="S96" s="2">
        <v>4771964.04</v>
      </c>
      <c r="T96" s="2">
        <v>3000000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8285366.5800000001</v>
      </c>
      <c r="AC96" s="4"/>
      <c r="AD96" s="4">
        <f t="shared" si="1"/>
        <v>8285366.5800000001</v>
      </c>
      <c r="AE96" t="s">
        <v>40</v>
      </c>
    </row>
    <row r="97" spans="1:50" s="38" customFormat="1" x14ac:dyDescent="0.25">
      <c r="A97" s="20">
        <v>883</v>
      </c>
      <c r="B97" t="s">
        <v>285</v>
      </c>
      <c r="C97" t="s">
        <v>9</v>
      </c>
      <c r="D97" t="s">
        <v>16</v>
      </c>
      <c r="E97" t="s">
        <v>182</v>
      </c>
      <c r="F97" s="2">
        <v>24225746000</v>
      </c>
      <c r="G97" s="2">
        <v>0</v>
      </c>
      <c r="H97" s="2">
        <v>24225746000</v>
      </c>
      <c r="I97" s="2">
        <v>43335602</v>
      </c>
      <c r="J97" s="2">
        <v>0</v>
      </c>
      <c r="K97" s="2">
        <v>43335602</v>
      </c>
      <c r="L97" s="2">
        <v>33645303.600000001</v>
      </c>
      <c r="M97" s="2">
        <v>0</v>
      </c>
      <c r="N97" s="2">
        <v>33645303.600000001</v>
      </c>
      <c r="O97" s="15">
        <v>0.1</v>
      </c>
      <c r="P97" s="2">
        <v>0</v>
      </c>
      <c r="Q97" s="13">
        <v>0.15</v>
      </c>
      <c r="R97" s="15">
        <v>0</v>
      </c>
      <c r="S97" s="2">
        <v>5046795.54</v>
      </c>
      <c r="T97" s="2">
        <v>3000000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8046795.54</v>
      </c>
      <c r="AC97" s="4"/>
      <c r="AD97" s="4">
        <f t="shared" si="1"/>
        <v>8046795.54</v>
      </c>
      <c r="AE97" t="s">
        <v>18</v>
      </c>
    </row>
    <row r="98" spans="1:50" x14ac:dyDescent="0.25">
      <c r="A98" s="20">
        <v>892</v>
      </c>
      <c r="B98" t="s">
        <v>285</v>
      </c>
      <c r="C98" t="s">
        <v>9</v>
      </c>
      <c r="D98" t="s">
        <v>16</v>
      </c>
      <c r="E98" t="s">
        <v>183</v>
      </c>
      <c r="F98" s="2">
        <v>58572070000</v>
      </c>
      <c r="G98" s="2">
        <v>0</v>
      </c>
      <c r="H98" s="2">
        <v>58572070000</v>
      </c>
      <c r="I98" s="2">
        <v>105162019</v>
      </c>
      <c r="J98" s="2">
        <v>0</v>
      </c>
      <c r="K98" s="2">
        <v>105162019</v>
      </c>
      <c r="L98" s="2">
        <v>81733191</v>
      </c>
      <c r="M98" s="2">
        <v>0</v>
      </c>
      <c r="N98" s="2">
        <v>81733191</v>
      </c>
      <c r="O98" s="15">
        <v>0.1</v>
      </c>
      <c r="P98" s="2">
        <v>0</v>
      </c>
      <c r="Q98" s="13">
        <v>0.2</v>
      </c>
      <c r="R98" s="15">
        <v>0</v>
      </c>
      <c r="S98" s="2">
        <v>16346638.199999999</v>
      </c>
      <c r="T98" s="2">
        <v>4000000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20346638.199999999</v>
      </c>
      <c r="AD98" s="4">
        <f t="shared" si="1"/>
        <v>20346638.199999999</v>
      </c>
      <c r="AE98" t="s">
        <v>33</v>
      </c>
      <c r="AF98"/>
      <c r="AG98"/>
      <c r="AH98"/>
      <c r="AI98"/>
      <c r="AJ98"/>
      <c r="AL98"/>
      <c r="AM98"/>
      <c r="AN98"/>
      <c r="AO98"/>
      <c r="AP98"/>
      <c r="AQ98"/>
      <c r="AR98"/>
      <c r="AS98"/>
      <c r="AT98"/>
      <c r="AU98"/>
      <c r="AV98"/>
      <c r="AW98"/>
      <c r="AX98"/>
    </row>
    <row r="99" spans="1:50" x14ac:dyDescent="0.25">
      <c r="A99" s="20">
        <v>910</v>
      </c>
      <c r="B99" t="s">
        <v>284</v>
      </c>
      <c r="C99" t="s">
        <v>2</v>
      </c>
      <c r="D99" t="s">
        <v>8</v>
      </c>
      <c r="E99" t="s">
        <v>184</v>
      </c>
      <c r="F99" s="2">
        <v>16474895800</v>
      </c>
      <c r="G99" s="2">
        <v>0</v>
      </c>
      <c r="H99" s="2">
        <v>16474895800</v>
      </c>
      <c r="I99" s="2">
        <v>36576339</v>
      </c>
      <c r="J99" s="2">
        <v>0</v>
      </c>
      <c r="K99" s="2">
        <v>36576339</v>
      </c>
      <c r="L99" s="2">
        <v>29986380.68</v>
      </c>
      <c r="M99" s="2">
        <v>0</v>
      </c>
      <c r="N99" s="2">
        <v>29986380.68</v>
      </c>
      <c r="O99" s="15">
        <v>0.1</v>
      </c>
      <c r="P99" s="2">
        <v>0</v>
      </c>
      <c r="Q99" s="13">
        <v>0.3</v>
      </c>
      <c r="R99" s="15">
        <v>0</v>
      </c>
      <c r="S99" s="2">
        <v>8995914.2039999999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8995914.2039999999</v>
      </c>
      <c r="AD99" s="4">
        <f t="shared" si="1"/>
        <v>8995914.2039999999</v>
      </c>
      <c r="AE99" t="s">
        <v>53</v>
      </c>
      <c r="AF99"/>
      <c r="AG99"/>
      <c r="AH99"/>
      <c r="AI99"/>
      <c r="AJ99"/>
      <c r="AL99"/>
      <c r="AM99"/>
      <c r="AN99"/>
      <c r="AO99"/>
      <c r="AP99"/>
      <c r="AQ99"/>
      <c r="AR99"/>
      <c r="AS99"/>
      <c r="AT99"/>
      <c r="AU99"/>
      <c r="AV99"/>
      <c r="AW99"/>
      <c r="AX99"/>
    </row>
    <row r="100" spans="1:50" x14ac:dyDescent="0.25">
      <c r="A100" s="20">
        <v>913</v>
      </c>
      <c r="B100" t="s">
        <v>285</v>
      </c>
      <c r="C100" t="s">
        <v>9</v>
      </c>
      <c r="D100" t="s">
        <v>10</v>
      </c>
      <c r="E100" t="s">
        <v>185</v>
      </c>
      <c r="F100" s="2">
        <v>25876491000</v>
      </c>
      <c r="G100" s="2">
        <v>0</v>
      </c>
      <c r="H100" s="2">
        <v>25876491000</v>
      </c>
      <c r="I100" s="2">
        <v>44187946</v>
      </c>
      <c r="J100" s="2">
        <v>0</v>
      </c>
      <c r="K100" s="2">
        <v>44187946</v>
      </c>
      <c r="L100" s="2">
        <v>33837349.600000001</v>
      </c>
      <c r="M100" s="2">
        <v>0</v>
      </c>
      <c r="N100" s="2">
        <v>33837349.600000001</v>
      </c>
      <c r="O100" s="15">
        <v>0.1</v>
      </c>
      <c r="P100" s="2">
        <v>0</v>
      </c>
      <c r="Q100" s="13">
        <v>0.15</v>
      </c>
      <c r="R100" s="15">
        <v>0</v>
      </c>
      <c r="S100" s="2">
        <v>5075602.4400000004</v>
      </c>
      <c r="T100" s="2">
        <v>3000000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8075602.4400000004</v>
      </c>
      <c r="AD100" s="4">
        <f t="shared" si="1"/>
        <v>8075602.4400000004</v>
      </c>
      <c r="AE100" t="s">
        <v>75</v>
      </c>
      <c r="AF100"/>
      <c r="AG100"/>
      <c r="AH100"/>
      <c r="AI100"/>
      <c r="AJ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</row>
    <row r="101" spans="1:50" x14ac:dyDescent="0.25">
      <c r="A101" s="20">
        <v>916</v>
      </c>
      <c r="B101" t="s">
        <v>285</v>
      </c>
      <c r="C101" t="s">
        <v>9</v>
      </c>
      <c r="D101" t="s">
        <v>28</v>
      </c>
      <c r="E101" t="s">
        <v>186</v>
      </c>
      <c r="F101" s="2">
        <v>19399020000</v>
      </c>
      <c r="G101" s="2">
        <v>0</v>
      </c>
      <c r="H101" s="2">
        <v>19399020000</v>
      </c>
      <c r="I101" s="2">
        <v>52875661</v>
      </c>
      <c r="J101" s="2">
        <v>0</v>
      </c>
      <c r="K101" s="2">
        <v>52875661</v>
      </c>
      <c r="L101" s="2">
        <v>45116053</v>
      </c>
      <c r="M101" s="2">
        <v>0</v>
      </c>
      <c r="N101" s="2">
        <v>45116053</v>
      </c>
      <c r="O101" s="15">
        <v>0.1</v>
      </c>
      <c r="P101" s="2">
        <v>0</v>
      </c>
      <c r="Q101" s="13">
        <v>0.15</v>
      </c>
      <c r="R101" s="15">
        <v>0</v>
      </c>
      <c r="S101" s="2">
        <v>6767407.9500000002</v>
      </c>
      <c r="T101" s="2">
        <v>3000000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9767407.9499999993</v>
      </c>
      <c r="AD101" s="4">
        <f t="shared" si="1"/>
        <v>9767407.9499999993</v>
      </c>
      <c r="AE101" t="s">
        <v>82</v>
      </c>
      <c r="AF101"/>
      <c r="AG101"/>
      <c r="AH101"/>
      <c r="AI101"/>
      <c r="AJ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</row>
    <row r="102" spans="1:50" x14ac:dyDescent="0.25">
      <c r="A102" s="20">
        <v>923</v>
      </c>
      <c r="B102" t="s">
        <v>284</v>
      </c>
      <c r="C102" t="s">
        <v>2</v>
      </c>
      <c r="D102" t="s">
        <v>210</v>
      </c>
      <c r="E102" t="s">
        <v>205</v>
      </c>
      <c r="F102" s="2">
        <v>14173573000</v>
      </c>
      <c r="G102" s="2">
        <v>0</v>
      </c>
      <c r="H102" s="2">
        <v>14173573000</v>
      </c>
      <c r="I102" s="2">
        <v>32686972</v>
      </c>
      <c r="J102" s="2">
        <v>0</v>
      </c>
      <c r="K102" s="2">
        <v>32686972</v>
      </c>
      <c r="L102" s="2">
        <v>27017542.800000001</v>
      </c>
      <c r="M102" s="2">
        <v>0</v>
      </c>
      <c r="N102" s="2">
        <v>27017542.800000001</v>
      </c>
      <c r="O102" s="15">
        <v>0.1</v>
      </c>
      <c r="P102" s="2">
        <v>0</v>
      </c>
      <c r="Q102" s="13">
        <v>0.3</v>
      </c>
      <c r="R102" s="15">
        <v>0</v>
      </c>
      <c r="S102" s="2">
        <v>8105262.8399999999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8105262.8399999999</v>
      </c>
      <c r="AD102" s="4">
        <f t="shared" si="1"/>
        <v>8105262.8399999999</v>
      </c>
      <c r="AE102" t="s">
        <v>257</v>
      </c>
      <c r="AF102"/>
      <c r="AG102"/>
      <c r="AH102"/>
      <c r="AI102"/>
      <c r="AJ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</row>
    <row r="103" spans="1:50" x14ac:dyDescent="0.25">
      <c r="A103" s="20">
        <v>924</v>
      </c>
      <c r="B103" t="s">
        <v>285</v>
      </c>
      <c r="C103" t="s">
        <v>9</v>
      </c>
      <c r="D103" t="s">
        <v>16</v>
      </c>
      <c r="E103" t="s">
        <v>187</v>
      </c>
      <c r="F103" s="2">
        <v>25196526000</v>
      </c>
      <c r="G103" s="2">
        <v>0</v>
      </c>
      <c r="H103" s="2">
        <v>25196526000</v>
      </c>
      <c r="I103" s="2">
        <v>45538615</v>
      </c>
      <c r="J103" s="2">
        <v>0</v>
      </c>
      <c r="K103" s="2">
        <v>45538615</v>
      </c>
      <c r="L103" s="2">
        <v>35460004.600000001</v>
      </c>
      <c r="M103" s="2">
        <v>0</v>
      </c>
      <c r="N103" s="2">
        <v>35460004.600000001</v>
      </c>
      <c r="O103" s="15">
        <v>0.1</v>
      </c>
      <c r="P103" s="2">
        <v>0</v>
      </c>
      <c r="Q103" s="13">
        <v>0.15</v>
      </c>
      <c r="R103" s="15">
        <v>0</v>
      </c>
      <c r="S103" s="2">
        <v>5319000.6900000004</v>
      </c>
      <c r="T103" s="2">
        <v>3000000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8319000.6900000004</v>
      </c>
      <c r="AD103" s="4">
        <f t="shared" si="1"/>
        <v>8319000.6900000004</v>
      </c>
      <c r="AE103" t="s">
        <v>18</v>
      </c>
      <c r="AF103"/>
      <c r="AG103"/>
      <c r="AH103"/>
      <c r="AI103"/>
      <c r="AJ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</row>
    <row r="104" spans="1:50" x14ac:dyDescent="0.25">
      <c r="A104" s="20">
        <v>934</v>
      </c>
      <c r="B104" t="s">
        <v>285</v>
      </c>
      <c r="C104" t="s">
        <v>2</v>
      </c>
      <c r="D104" t="s">
        <v>325</v>
      </c>
      <c r="E104" t="s">
        <v>188</v>
      </c>
      <c r="F104" s="2">
        <v>21105364000</v>
      </c>
      <c r="G104" s="2">
        <v>6268777000</v>
      </c>
      <c r="H104" s="2">
        <v>14836587000</v>
      </c>
      <c r="I104" s="2">
        <v>53350543</v>
      </c>
      <c r="J104" s="2">
        <v>11125772</v>
      </c>
      <c r="K104" s="2">
        <v>42224771</v>
      </c>
      <c r="L104" s="2">
        <v>44908397.399999999</v>
      </c>
      <c r="M104" s="2">
        <v>8618261.1999999993</v>
      </c>
      <c r="N104" s="2">
        <v>36290136.200000003</v>
      </c>
      <c r="O104" s="15">
        <v>0.1</v>
      </c>
      <c r="P104" s="2">
        <v>861826.12</v>
      </c>
      <c r="Q104" s="13">
        <v>0.15</v>
      </c>
      <c r="R104" s="15">
        <v>0</v>
      </c>
      <c r="S104" s="2">
        <v>5443520.4299999997</v>
      </c>
      <c r="T104" s="2">
        <v>3000000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9305346.5500000007</v>
      </c>
      <c r="AD104" s="4">
        <f t="shared" si="1"/>
        <v>9305346.5500000007</v>
      </c>
      <c r="AE104" t="s">
        <v>48</v>
      </c>
      <c r="AF104"/>
      <c r="AG104"/>
      <c r="AH104"/>
      <c r="AI104"/>
      <c r="AJ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</row>
    <row r="105" spans="1:50" x14ac:dyDescent="0.25">
      <c r="A105" s="20">
        <v>943</v>
      </c>
      <c r="B105" t="s">
        <v>285</v>
      </c>
      <c r="C105" t="s">
        <v>9</v>
      </c>
      <c r="D105" t="s">
        <v>16</v>
      </c>
      <c r="E105" t="s">
        <v>191</v>
      </c>
      <c r="F105" s="2">
        <v>16340662000</v>
      </c>
      <c r="G105" s="2">
        <v>0</v>
      </c>
      <c r="H105" s="2">
        <v>16340662000</v>
      </c>
      <c r="I105" s="2">
        <v>40099715</v>
      </c>
      <c r="J105" s="2">
        <v>0</v>
      </c>
      <c r="K105" s="2">
        <v>40099715</v>
      </c>
      <c r="L105" s="2">
        <v>33563450.200000003</v>
      </c>
      <c r="M105" s="2">
        <v>0</v>
      </c>
      <c r="N105" s="2">
        <v>33563450.200000003</v>
      </c>
      <c r="O105" s="15">
        <v>0.1</v>
      </c>
      <c r="P105" s="2">
        <v>0</v>
      </c>
      <c r="Q105" s="13">
        <v>0.15</v>
      </c>
      <c r="R105" s="15">
        <v>0</v>
      </c>
      <c r="S105" s="2">
        <v>5034517.53</v>
      </c>
      <c r="T105" s="2">
        <v>3000000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8034517.5300000003</v>
      </c>
      <c r="AD105" s="4">
        <f t="shared" si="1"/>
        <v>8034517.5300000003</v>
      </c>
      <c r="AE105" t="s">
        <v>33</v>
      </c>
      <c r="AF105"/>
      <c r="AG105"/>
      <c r="AH105"/>
      <c r="AI105"/>
      <c r="AJ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</row>
    <row r="106" spans="1:50" x14ac:dyDescent="0.25">
      <c r="A106" s="20">
        <v>957</v>
      </c>
      <c r="B106" t="s">
        <v>285</v>
      </c>
      <c r="C106" t="s">
        <v>2</v>
      </c>
      <c r="D106" t="s">
        <v>325</v>
      </c>
      <c r="E106" t="s">
        <v>192</v>
      </c>
      <c r="F106" s="2">
        <v>30022830400</v>
      </c>
      <c r="G106" s="2">
        <v>3676977400</v>
      </c>
      <c r="H106" s="2">
        <v>26345853000</v>
      </c>
      <c r="I106" s="2">
        <v>59604619</v>
      </c>
      <c r="J106" s="2">
        <v>7983129</v>
      </c>
      <c r="K106" s="2">
        <v>51621490</v>
      </c>
      <c r="L106" s="2">
        <v>47595486.840000004</v>
      </c>
      <c r="M106" s="2">
        <v>6512338.04</v>
      </c>
      <c r="N106" s="2">
        <v>41083148.799999997</v>
      </c>
      <c r="O106" s="15">
        <v>0.1</v>
      </c>
      <c r="P106" s="2">
        <v>651233.804</v>
      </c>
      <c r="Q106" s="13">
        <v>0.15</v>
      </c>
      <c r="R106" s="15">
        <v>0</v>
      </c>
      <c r="S106" s="2">
        <v>6162472.3200000003</v>
      </c>
      <c r="T106" s="2">
        <v>3000000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9813706.1239999998</v>
      </c>
      <c r="AD106" s="4">
        <f t="shared" si="1"/>
        <v>9813706.1239999998</v>
      </c>
      <c r="AE106" t="s">
        <v>102</v>
      </c>
      <c r="AF106"/>
      <c r="AG106"/>
      <c r="AH106"/>
      <c r="AI106"/>
      <c r="AJ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</row>
    <row r="107" spans="1:50" x14ac:dyDescent="0.25">
      <c r="A107" s="20">
        <v>962</v>
      </c>
      <c r="B107" t="s">
        <v>284</v>
      </c>
      <c r="C107" t="s">
        <v>2</v>
      </c>
      <c r="D107" t="s">
        <v>326</v>
      </c>
      <c r="E107" t="s">
        <v>194</v>
      </c>
      <c r="F107" s="2">
        <v>37095335000</v>
      </c>
      <c r="G107" s="2">
        <v>0</v>
      </c>
      <c r="H107" s="2">
        <v>37095335000</v>
      </c>
      <c r="I107" s="2">
        <v>61952977</v>
      </c>
      <c r="J107" s="2">
        <v>0</v>
      </c>
      <c r="K107" s="2">
        <v>61952977</v>
      </c>
      <c r="L107" s="2">
        <v>47114843</v>
      </c>
      <c r="M107" s="2">
        <v>0</v>
      </c>
      <c r="N107" s="2">
        <v>47114843</v>
      </c>
      <c r="O107" s="15">
        <v>0.1</v>
      </c>
      <c r="P107" s="2">
        <v>0</v>
      </c>
      <c r="Q107" s="13">
        <v>0.3</v>
      </c>
      <c r="R107" s="15">
        <v>0</v>
      </c>
      <c r="S107" s="2">
        <v>14134452.9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14134452.9</v>
      </c>
      <c r="AD107" s="4">
        <f t="shared" si="1"/>
        <v>14134452.9</v>
      </c>
      <c r="AE107" t="s">
        <v>94</v>
      </c>
      <c r="AF107"/>
      <c r="AG107"/>
      <c r="AH107"/>
      <c r="AI107"/>
      <c r="AJ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</row>
    <row r="108" spans="1:50" x14ac:dyDescent="0.25">
      <c r="A108" s="20">
        <v>967</v>
      </c>
      <c r="B108" t="s">
        <v>284</v>
      </c>
      <c r="C108" t="s">
        <v>2</v>
      </c>
      <c r="D108" t="s">
        <v>325</v>
      </c>
      <c r="E108" t="s">
        <v>195</v>
      </c>
      <c r="F108" s="2">
        <v>45533563000</v>
      </c>
      <c r="G108" s="2">
        <v>0</v>
      </c>
      <c r="H108" s="2">
        <v>45533563000</v>
      </c>
      <c r="I108" s="2">
        <v>79589060</v>
      </c>
      <c r="J108" s="2">
        <v>0</v>
      </c>
      <c r="K108" s="2">
        <v>79589060</v>
      </c>
      <c r="L108" s="2">
        <v>61375634.799999997</v>
      </c>
      <c r="M108" s="2">
        <v>0</v>
      </c>
      <c r="N108" s="2">
        <v>61375634.799999997</v>
      </c>
      <c r="O108" s="15">
        <v>0.1</v>
      </c>
      <c r="P108" s="2">
        <v>0</v>
      </c>
      <c r="Q108" s="13">
        <v>0.3</v>
      </c>
      <c r="R108" s="15">
        <v>0</v>
      </c>
      <c r="S108" s="2">
        <v>18412690.440000001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18412690.440000001</v>
      </c>
      <c r="AD108" s="4">
        <f t="shared" si="1"/>
        <v>18412690.440000001</v>
      </c>
      <c r="AE108" t="s">
        <v>48</v>
      </c>
      <c r="AF108"/>
      <c r="AG108"/>
      <c r="AH108"/>
      <c r="AI108"/>
      <c r="AJ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</row>
    <row r="109" spans="1:50" x14ac:dyDescent="0.25">
      <c r="A109" s="20">
        <v>985</v>
      </c>
      <c r="B109" t="s">
        <v>285</v>
      </c>
      <c r="C109" t="s">
        <v>9</v>
      </c>
      <c r="D109" t="s">
        <v>16</v>
      </c>
      <c r="E109" t="s">
        <v>198</v>
      </c>
      <c r="F109" s="2">
        <v>31553563000</v>
      </c>
      <c r="G109" s="2">
        <v>0</v>
      </c>
      <c r="H109" s="2">
        <v>31553563000</v>
      </c>
      <c r="I109" s="2">
        <v>60317153</v>
      </c>
      <c r="J109" s="2">
        <v>0</v>
      </c>
      <c r="K109" s="2">
        <v>60317153</v>
      </c>
      <c r="L109" s="2">
        <v>47695727.799999997</v>
      </c>
      <c r="M109" s="2">
        <v>0</v>
      </c>
      <c r="N109" s="2">
        <v>47695727.799999997</v>
      </c>
      <c r="O109" s="15">
        <v>0.1</v>
      </c>
      <c r="P109" s="2">
        <v>0</v>
      </c>
      <c r="Q109" s="13">
        <v>0.15</v>
      </c>
      <c r="R109" s="15">
        <v>0</v>
      </c>
      <c r="S109" s="2">
        <v>7154359.1699999999</v>
      </c>
      <c r="T109" s="2">
        <v>3000000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10154359.17</v>
      </c>
      <c r="AD109" s="4">
        <f t="shared" si="1"/>
        <v>10154359.17</v>
      </c>
      <c r="AE109" t="s">
        <v>20</v>
      </c>
      <c r="AF109"/>
      <c r="AG109"/>
      <c r="AH109"/>
      <c r="AI109"/>
      <c r="AJ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</row>
    <row r="110" spans="1:50" x14ac:dyDescent="0.25">
      <c r="A110" s="20">
        <v>999</v>
      </c>
      <c r="B110" t="s">
        <v>285</v>
      </c>
      <c r="C110" t="s">
        <v>2</v>
      </c>
      <c r="D110" t="s">
        <v>8</v>
      </c>
      <c r="E110" t="s">
        <v>200</v>
      </c>
      <c r="F110" s="2">
        <v>42485080000</v>
      </c>
      <c r="G110" s="2">
        <v>2639866000</v>
      </c>
      <c r="H110" s="2">
        <v>39845214000</v>
      </c>
      <c r="I110" s="2">
        <v>80447375</v>
      </c>
      <c r="J110" s="2">
        <v>8608948</v>
      </c>
      <c r="K110" s="2">
        <v>71838427</v>
      </c>
      <c r="L110" s="2">
        <v>63453343</v>
      </c>
      <c r="M110" s="2">
        <v>7553001.5999999996</v>
      </c>
      <c r="N110" s="2">
        <v>55900341.399999999</v>
      </c>
      <c r="O110" s="15">
        <v>0.1</v>
      </c>
      <c r="P110" s="2">
        <v>755300.16</v>
      </c>
      <c r="Q110" s="13">
        <v>0.2</v>
      </c>
      <c r="R110" s="15">
        <v>0</v>
      </c>
      <c r="S110" s="2">
        <v>11180068.279999999</v>
      </c>
      <c r="T110" s="2">
        <v>4000000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15935368.439999999</v>
      </c>
      <c r="AD110" s="4">
        <f t="shared" si="1"/>
        <v>15935368.439999999</v>
      </c>
      <c r="AE110" t="s">
        <v>53</v>
      </c>
      <c r="AF110"/>
      <c r="AG110"/>
      <c r="AH110"/>
      <c r="AI110"/>
      <c r="AJ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</row>
    <row r="111" spans="1:50" x14ac:dyDescent="0.25">
      <c r="A111" s="20">
        <v>1000</v>
      </c>
      <c r="B111" t="s">
        <v>285</v>
      </c>
      <c r="C111" t="s">
        <v>2</v>
      </c>
      <c r="D111" t="s">
        <v>210</v>
      </c>
      <c r="E111" t="s">
        <v>201</v>
      </c>
      <c r="F111" s="2">
        <v>21177366000</v>
      </c>
      <c r="G111" s="2">
        <v>20600000</v>
      </c>
      <c r="H111" s="2">
        <v>21156766000</v>
      </c>
      <c r="I111" s="2">
        <v>51215645</v>
      </c>
      <c r="J111" s="2">
        <v>72100</v>
      </c>
      <c r="K111" s="2">
        <v>51143545</v>
      </c>
      <c r="L111" s="2">
        <v>42744698.600000001</v>
      </c>
      <c r="M111" s="2">
        <v>63860</v>
      </c>
      <c r="N111" s="2">
        <v>42680838.600000001</v>
      </c>
      <c r="O111" s="15">
        <v>0.1</v>
      </c>
      <c r="P111" s="2">
        <v>6386</v>
      </c>
      <c r="Q111" s="13">
        <v>0.15</v>
      </c>
      <c r="R111" s="15">
        <v>0</v>
      </c>
      <c r="S111" s="2">
        <v>6402125.79</v>
      </c>
      <c r="T111" s="2">
        <v>3000000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9408511.7899999991</v>
      </c>
      <c r="AD111" s="4">
        <f t="shared" si="1"/>
        <v>9408511.7899999991</v>
      </c>
      <c r="AE111" t="s">
        <v>193</v>
      </c>
      <c r="AF111"/>
      <c r="AG111"/>
      <c r="AH111"/>
      <c r="AI111"/>
      <c r="AJ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</row>
    <row r="112" spans="1:50" x14ac:dyDescent="0.25">
      <c r="A112" s="20">
        <v>1002</v>
      </c>
      <c r="B112" t="s">
        <v>285</v>
      </c>
      <c r="C112" t="s">
        <v>2</v>
      </c>
      <c r="D112" t="s">
        <v>326</v>
      </c>
      <c r="E112" t="s">
        <v>202</v>
      </c>
      <c r="F112" s="2">
        <v>36506433400</v>
      </c>
      <c r="G112" s="2">
        <v>426770000</v>
      </c>
      <c r="H112" s="2">
        <v>36079663400</v>
      </c>
      <c r="I112" s="2">
        <v>82985523</v>
      </c>
      <c r="J112" s="2">
        <v>1493696</v>
      </c>
      <c r="K112" s="2">
        <v>81491827</v>
      </c>
      <c r="L112" s="2">
        <v>68382949.640000001</v>
      </c>
      <c r="M112" s="2">
        <v>1322988</v>
      </c>
      <c r="N112" s="2">
        <v>67059961.640000001</v>
      </c>
      <c r="O112" s="15">
        <v>0.1</v>
      </c>
      <c r="P112" s="2">
        <v>132298.79999999999</v>
      </c>
      <c r="Q112" s="13">
        <v>0.2</v>
      </c>
      <c r="R112" s="15">
        <v>0</v>
      </c>
      <c r="S112" s="2">
        <v>13411992.328</v>
      </c>
      <c r="T112" s="2">
        <v>4000000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17544291.127999999</v>
      </c>
      <c r="AD112" s="4">
        <f t="shared" si="1"/>
        <v>17544291.127999999</v>
      </c>
      <c r="AE112" t="s">
        <v>174</v>
      </c>
      <c r="AF112"/>
      <c r="AG112"/>
      <c r="AH112"/>
      <c r="AI112"/>
      <c r="AJ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</row>
    <row r="113" spans="1:50" x14ac:dyDescent="0.25">
      <c r="A113" s="20">
        <v>1004</v>
      </c>
      <c r="B113" t="s">
        <v>285</v>
      </c>
      <c r="C113" t="s">
        <v>9</v>
      </c>
      <c r="D113" t="s">
        <v>28</v>
      </c>
      <c r="E113" t="s">
        <v>203</v>
      </c>
      <c r="F113" s="2">
        <v>28271203000</v>
      </c>
      <c r="G113" s="2">
        <v>0</v>
      </c>
      <c r="H113" s="2">
        <v>28271203000</v>
      </c>
      <c r="I113" s="2">
        <v>57052804</v>
      </c>
      <c r="J113" s="2">
        <v>0</v>
      </c>
      <c r="K113" s="2">
        <v>57052804</v>
      </c>
      <c r="L113" s="2">
        <v>45744322.799999997</v>
      </c>
      <c r="M113" s="2">
        <v>0</v>
      </c>
      <c r="N113" s="2">
        <v>45744322.799999997</v>
      </c>
      <c r="O113" s="15">
        <v>0.1</v>
      </c>
      <c r="P113" s="2">
        <v>0</v>
      </c>
      <c r="Q113" s="13">
        <v>0.15</v>
      </c>
      <c r="R113" s="15">
        <v>0</v>
      </c>
      <c r="S113" s="2">
        <v>6861648.4199999999</v>
      </c>
      <c r="T113" s="2">
        <v>3000000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9861648.4199999999</v>
      </c>
      <c r="AD113" s="4">
        <f t="shared" si="1"/>
        <v>9861648.4199999999</v>
      </c>
      <c r="AE113" t="s">
        <v>34</v>
      </c>
      <c r="AF113"/>
      <c r="AG113"/>
      <c r="AH113"/>
      <c r="AI113"/>
      <c r="AJ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</row>
    <row r="114" spans="1:50" x14ac:dyDescent="0.25">
      <c r="A114" s="20">
        <v>1012</v>
      </c>
      <c r="B114" t="s">
        <v>285</v>
      </c>
      <c r="C114" t="s">
        <v>2</v>
      </c>
      <c r="D114" t="s">
        <v>8</v>
      </c>
      <c r="E114" t="s">
        <v>206</v>
      </c>
      <c r="F114" s="2">
        <v>173710336000</v>
      </c>
      <c r="G114" s="2">
        <v>1255752000</v>
      </c>
      <c r="H114" s="2">
        <v>172454584000</v>
      </c>
      <c r="I114" s="2">
        <v>278143852</v>
      </c>
      <c r="J114" s="2">
        <v>4034842</v>
      </c>
      <c r="K114" s="2">
        <v>274109010</v>
      </c>
      <c r="L114" s="2">
        <v>208659717.59999999</v>
      </c>
      <c r="M114" s="2">
        <v>3532541.2</v>
      </c>
      <c r="N114" s="2">
        <v>205127176.40000001</v>
      </c>
      <c r="O114" s="15">
        <v>0.1</v>
      </c>
      <c r="P114" s="2">
        <v>353254.12</v>
      </c>
      <c r="Q114" s="13">
        <v>0.25</v>
      </c>
      <c r="R114" s="15">
        <v>0.4</v>
      </c>
      <c r="S114" s="2">
        <v>59550870.560000002</v>
      </c>
      <c r="T114" s="2">
        <v>6000000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65904124.68</v>
      </c>
      <c r="AD114" s="4">
        <f t="shared" si="1"/>
        <v>65904124.68</v>
      </c>
      <c r="AE114" t="s">
        <v>49</v>
      </c>
      <c r="AF114"/>
      <c r="AG114"/>
      <c r="AH114"/>
      <c r="AI114"/>
      <c r="AJ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</row>
    <row r="115" spans="1:50" x14ac:dyDescent="0.25">
      <c r="A115" s="20">
        <v>1014</v>
      </c>
      <c r="B115" t="s">
        <v>284</v>
      </c>
      <c r="C115" t="s">
        <v>2</v>
      </c>
      <c r="D115" t="s">
        <v>325</v>
      </c>
      <c r="E115" t="s">
        <v>207</v>
      </c>
      <c r="F115" s="2">
        <v>17871367000</v>
      </c>
      <c r="G115" s="2">
        <v>0</v>
      </c>
      <c r="H115" s="2">
        <v>17871367000</v>
      </c>
      <c r="I115" s="2">
        <v>50249264</v>
      </c>
      <c r="J115" s="2">
        <v>0</v>
      </c>
      <c r="K115" s="2">
        <v>50249264</v>
      </c>
      <c r="L115" s="2">
        <v>43100717.200000003</v>
      </c>
      <c r="M115" s="2">
        <v>0</v>
      </c>
      <c r="N115" s="2">
        <v>43100717.200000003</v>
      </c>
      <c r="O115" s="15">
        <v>0.1</v>
      </c>
      <c r="P115" s="2">
        <v>0</v>
      </c>
      <c r="Q115" s="13">
        <v>0.3</v>
      </c>
      <c r="R115" s="15">
        <v>0</v>
      </c>
      <c r="S115" s="2">
        <v>12930215.16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12930215.16</v>
      </c>
      <c r="AD115" s="4">
        <f t="shared" si="1"/>
        <v>12930215.16</v>
      </c>
      <c r="AE115" t="s">
        <v>48</v>
      </c>
      <c r="AF115"/>
      <c r="AG115"/>
      <c r="AH115"/>
      <c r="AI115"/>
      <c r="AJ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</row>
    <row r="116" spans="1:50" x14ac:dyDescent="0.25">
      <c r="A116" s="20">
        <v>1018</v>
      </c>
      <c r="B116" t="s">
        <v>284</v>
      </c>
      <c r="C116" t="s">
        <v>2</v>
      </c>
      <c r="D116" t="s">
        <v>210</v>
      </c>
      <c r="E116" t="s">
        <v>208</v>
      </c>
      <c r="F116" s="2">
        <v>274295065000</v>
      </c>
      <c r="G116" s="2">
        <v>0</v>
      </c>
      <c r="H116" s="2">
        <v>274295065000</v>
      </c>
      <c r="I116" s="2">
        <v>423221033</v>
      </c>
      <c r="J116" s="2">
        <v>0</v>
      </c>
      <c r="K116" s="2">
        <v>423221033</v>
      </c>
      <c r="L116" s="2">
        <v>313503007</v>
      </c>
      <c r="M116" s="2">
        <v>0</v>
      </c>
      <c r="N116" s="2">
        <v>313503007</v>
      </c>
      <c r="O116" s="15">
        <v>0.1</v>
      </c>
      <c r="P116" s="2">
        <v>0</v>
      </c>
      <c r="Q116" s="13">
        <v>0.3</v>
      </c>
      <c r="R116" s="15">
        <v>0.5</v>
      </c>
      <c r="S116" s="2">
        <v>126751503.5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126751503.5</v>
      </c>
      <c r="AD116" s="4">
        <f t="shared" si="1"/>
        <v>126751503.5</v>
      </c>
      <c r="AE116" t="s">
        <v>193</v>
      </c>
      <c r="AF116"/>
      <c r="AG116"/>
      <c r="AH116"/>
      <c r="AI116"/>
      <c r="AJ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</row>
    <row r="117" spans="1:50" x14ac:dyDescent="0.25">
      <c r="A117" s="20">
        <v>1022</v>
      </c>
      <c r="B117" t="s">
        <v>285</v>
      </c>
      <c r="C117" t="s">
        <v>9</v>
      </c>
      <c r="D117" t="s">
        <v>10</v>
      </c>
      <c r="E117" t="s">
        <v>209</v>
      </c>
      <c r="F117" s="2">
        <v>29636160000</v>
      </c>
      <c r="G117" s="2">
        <v>0</v>
      </c>
      <c r="H117" s="2">
        <v>29636160000</v>
      </c>
      <c r="I117" s="2">
        <v>62165194</v>
      </c>
      <c r="J117" s="2">
        <v>0</v>
      </c>
      <c r="K117" s="2">
        <v>62165194</v>
      </c>
      <c r="L117" s="2">
        <v>50310730</v>
      </c>
      <c r="M117" s="2">
        <v>0</v>
      </c>
      <c r="N117" s="2">
        <v>50310730</v>
      </c>
      <c r="O117" s="15">
        <v>0.1</v>
      </c>
      <c r="P117" s="2">
        <v>0</v>
      </c>
      <c r="Q117" s="13">
        <v>0.15</v>
      </c>
      <c r="R117" s="15">
        <v>0</v>
      </c>
      <c r="S117" s="2">
        <v>7546609.5</v>
      </c>
      <c r="T117" s="2">
        <v>3000000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10546609.5</v>
      </c>
      <c r="AD117" s="4">
        <f t="shared" si="1"/>
        <v>10546609.5</v>
      </c>
      <c r="AE117" t="s">
        <v>199</v>
      </c>
      <c r="AF117"/>
      <c r="AG117"/>
      <c r="AH117"/>
      <c r="AI117"/>
      <c r="AJ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</row>
    <row r="118" spans="1:50" x14ac:dyDescent="0.25">
      <c r="A118" s="20">
        <v>1034</v>
      </c>
      <c r="B118" t="s">
        <v>285</v>
      </c>
      <c r="C118" t="s">
        <v>9</v>
      </c>
      <c r="D118" t="s">
        <v>10</v>
      </c>
      <c r="E118" t="s">
        <v>212</v>
      </c>
      <c r="F118" s="2">
        <v>32485351000</v>
      </c>
      <c r="G118" s="2">
        <v>0</v>
      </c>
      <c r="H118" s="2">
        <v>32485351000</v>
      </c>
      <c r="I118" s="2">
        <v>74845406</v>
      </c>
      <c r="J118" s="2">
        <v>0</v>
      </c>
      <c r="K118" s="2">
        <v>74845406</v>
      </c>
      <c r="L118" s="2">
        <v>61851265.600000001</v>
      </c>
      <c r="M118" s="2">
        <v>0</v>
      </c>
      <c r="N118" s="2">
        <v>61851265.600000001</v>
      </c>
      <c r="O118" s="15">
        <v>0.1</v>
      </c>
      <c r="P118" s="2">
        <v>0</v>
      </c>
      <c r="Q118" s="13">
        <v>0.2</v>
      </c>
      <c r="R118" s="15">
        <v>0</v>
      </c>
      <c r="S118" s="2">
        <v>12370253.119999999</v>
      </c>
      <c r="T118" s="2">
        <v>4000000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16370253.119999999</v>
      </c>
      <c r="AD118" s="4">
        <f t="shared" si="1"/>
        <v>16370253.119999999</v>
      </c>
      <c r="AE118" t="s">
        <v>12</v>
      </c>
      <c r="AF118"/>
      <c r="AG118"/>
      <c r="AH118"/>
      <c r="AI118"/>
      <c r="AJ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</row>
    <row r="119" spans="1:50" x14ac:dyDescent="0.25">
      <c r="A119" s="20">
        <v>1040</v>
      </c>
      <c r="B119" t="s">
        <v>285</v>
      </c>
      <c r="C119" t="s">
        <v>2</v>
      </c>
      <c r="D119" t="s">
        <v>210</v>
      </c>
      <c r="E119" t="s">
        <v>214</v>
      </c>
      <c r="F119" s="2">
        <v>42692642000</v>
      </c>
      <c r="G119" s="2">
        <v>0</v>
      </c>
      <c r="H119" s="2">
        <v>42692642000</v>
      </c>
      <c r="I119" s="2">
        <v>81957337</v>
      </c>
      <c r="J119" s="2">
        <v>0</v>
      </c>
      <c r="K119" s="2">
        <v>81957337</v>
      </c>
      <c r="L119" s="2">
        <v>64880280.200000003</v>
      </c>
      <c r="M119" s="2">
        <v>0</v>
      </c>
      <c r="N119" s="2">
        <v>64880280.200000003</v>
      </c>
      <c r="O119" s="15">
        <v>0.1</v>
      </c>
      <c r="P119" s="2">
        <v>0</v>
      </c>
      <c r="Q119" s="13">
        <v>0.2</v>
      </c>
      <c r="R119" s="15">
        <v>0</v>
      </c>
      <c r="S119" s="2">
        <v>12976056.039999999</v>
      </c>
      <c r="T119" s="2">
        <v>4000000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16976056.039999999</v>
      </c>
      <c r="AD119" s="4">
        <f t="shared" si="1"/>
        <v>16976056.039999999</v>
      </c>
      <c r="AE119" t="s">
        <v>193</v>
      </c>
      <c r="AF119"/>
      <c r="AG119"/>
      <c r="AH119"/>
      <c r="AI119"/>
      <c r="AJ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</row>
    <row r="120" spans="1:50" x14ac:dyDescent="0.25">
      <c r="A120" s="20">
        <v>1042</v>
      </c>
      <c r="B120" t="s">
        <v>285</v>
      </c>
      <c r="C120" t="s">
        <v>2</v>
      </c>
      <c r="D120" t="s">
        <v>210</v>
      </c>
      <c r="E120" t="s">
        <v>215</v>
      </c>
      <c r="F120" s="2">
        <v>72750711000</v>
      </c>
      <c r="G120" s="2">
        <v>0</v>
      </c>
      <c r="H120" s="2">
        <v>72750711000</v>
      </c>
      <c r="I120" s="2">
        <v>139071276</v>
      </c>
      <c r="J120" s="2">
        <v>0</v>
      </c>
      <c r="K120" s="2">
        <v>139071276</v>
      </c>
      <c r="L120" s="2">
        <v>109970991.59999999</v>
      </c>
      <c r="M120" s="2">
        <v>0</v>
      </c>
      <c r="N120" s="2">
        <v>109970991.59999999</v>
      </c>
      <c r="O120" s="15">
        <v>0.1</v>
      </c>
      <c r="P120" s="2">
        <v>0</v>
      </c>
      <c r="Q120" s="13">
        <v>0.25</v>
      </c>
      <c r="R120" s="15">
        <v>0</v>
      </c>
      <c r="S120" s="2">
        <v>27492747.899999999</v>
      </c>
      <c r="T120" s="2">
        <v>5000000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32492747.899999999</v>
      </c>
      <c r="AD120" s="4">
        <f t="shared" si="1"/>
        <v>32492747.899999999</v>
      </c>
      <c r="AE120" t="s">
        <v>257</v>
      </c>
      <c r="AF120"/>
      <c r="AG120"/>
      <c r="AH120"/>
      <c r="AI120"/>
      <c r="AJ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</row>
    <row r="121" spans="1:50" x14ac:dyDescent="0.25">
      <c r="A121" s="20">
        <v>1044</v>
      </c>
      <c r="B121" t="s">
        <v>285</v>
      </c>
      <c r="C121" t="s">
        <v>2</v>
      </c>
      <c r="D121" t="s">
        <v>210</v>
      </c>
      <c r="E121" t="s">
        <v>216</v>
      </c>
      <c r="F121" s="2">
        <v>16409311200</v>
      </c>
      <c r="G121" s="2">
        <v>0</v>
      </c>
      <c r="H121" s="2">
        <v>16409311200</v>
      </c>
      <c r="I121" s="2">
        <v>44692831</v>
      </c>
      <c r="J121" s="2">
        <v>0</v>
      </c>
      <c r="K121" s="2">
        <v>44692831</v>
      </c>
      <c r="L121" s="2">
        <v>38129106.520000003</v>
      </c>
      <c r="M121" s="2">
        <v>0</v>
      </c>
      <c r="N121" s="2">
        <v>38129106.520000003</v>
      </c>
      <c r="O121" s="15">
        <v>0.1</v>
      </c>
      <c r="P121" s="2">
        <v>0</v>
      </c>
      <c r="Q121" s="13">
        <v>0.15</v>
      </c>
      <c r="R121" s="15">
        <v>0</v>
      </c>
      <c r="S121" s="2">
        <v>5719365.9780000001</v>
      </c>
      <c r="T121" s="2">
        <v>3000000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8719365.9780000001</v>
      </c>
      <c r="AD121" s="4">
        <f t="shared" si="1"/>
        <v>8719365.9780000001</v>
      </c>
      <c r="AE121" t="s">
        <v>193</v>
      </c>
      <c r="AF121"/>
      <c r="AG121"/>
      <c r="AH121"/>
      <c r="AI121"/>
      <c r="AJ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</row>
    <row r="122" spans="1:50" x14ac:dyDescent="0.25">
      <c r="A122" s="20">
        <v>1045</v>
      </c>
      <c r="B122" t="s">
        <v>285</v>
      </c>
      <c r="C122" t="s">
        <v>2</v>
      </c>
      <c r="D122" t="s">
        <v>210</v>
      </c>
      <c r="E122" t="s">
        <v>217</v>
      </c>
      <c r="F122" s="2">
        <v>13247822400</v>
      </c>
      <c r="G122" s="2">
        <v>0</v>
      </c>
      <c r="H122" s="2">
        <v>13247822400</v>
      </c>
      <c r="I122" s="2">
        <v>36886940</v>
      </c>
      <c r="J122" s="2">
        <v>0</v>
      </c>
      <c r="K122" s="2">
        <v>36886940</v>
      </c>
      <c r="L122" s="2">
        <v>31587811.039999999</v>
      </c>
      <c r="M122" s="2">
        <v>0</v>
      </c>
      <c r="N122" s="2">
        <v>31587811.039999999</v>
      </c>
      <c r="O122" s="15">
        <v>0.1</v>
      </c>
      <c r="P122" s="2">
        <v>0</v>
      </c>
      <c r="Q122" s="13">
        <v>0.15</v>
      </c>
      <c r="R122" s="15">
        <v>0</v>
      </c>
      <c r="S122" s="2">
        <v>4738171.6560000004</v>
      </c>
      <c r="T122" s="2">
        <v>3000000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7738171.6560000004</v>
      </c>
      <c r="AD122" s="4">
        <f t="shared" si="1"/>
        <v>7738171.6560000004</v>
      </c>
      <c r="AE122" t="s">
        <v>257</v>
      </c>
      <c r="AF122"/>
      <c r="AG122"/>
      <c r="AH122"/>
      <c r="AI122"/>
      <c r="AJ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</row>
    <row r="123" spans="1:50" x14ac:dyDescent="0.25">
      <c r="A123" s="20">
        <v>1046</v>
      </c>
      <c r="B123" t="s">
        <v>285</v>
      </c>
      <c r="C123" t="s">
        <v>2</v>
      </c>
      <c r="D123" t="s">
        <v>210</v>
      </c>
      <c r="E123" t="s">
        <v>218</v>
      </c>
      <c r="F123" s="2">
        <v>293959059200</v>
      </c>
      <c r="G123" s="2">
        <v>0</v>
      </c>
      <c r="H123" s="2">
        <v>293959059200</v>
      </c>
      <c r="I123" s="2">
        <v>481419492</v>
      </c>
      <c r="J123" s="2">
        <v>0</v>
      </c>
      <c r="K123" s="2">
        <v>481419492</v>
      </c>
      <c r="L123" s="2">
        <v>363835868.31999999</v>
      </c>
      <c r="M123" s="2">
        <v>0</v>
      </c>
      <c r="N123" s="2">
        <v>363835868.31999999</v>
      </c>
      <c r="O123" s="15">
        <v>0.1</v>
      </c>
      <c r="P123" s="2">
        <v>0</v>
      </c>
      <c r="Q123" s="13">
        <v>0.25</v>
      </c>
      <c r="R123" s="15">
        <v>0.5</v>
      </c>
      <c r="S123" s="2">
        <v>144417934.16</v>
      </c>
      <c r="T123" s="2">
        <v>7000000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151417934.16</v>
      </c>
      <c r="AD123" s="4">
        <f t="shared" si="1"/>
        <v>151417934.16</v>
      </c>
      <c r="AE123" t="s">
        <v>193</v>
      </c>
      <c r="AF123"/>
      <c r="AG123"/>
      <c r="AH123"/>
      <c r="AI123"/>
      <c r="AJ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</row>
    <row r="124" spans="1:50" x14ac:dyDescent="0.25">
      <c r="A124" s="20">
        <v>1047</v>
      </c>
      <c r="B124" t="s">
        <v>285</v>
      </c>
      <c r="C124" t="s">
        <v>2</v>
      </c>
      <c r="D124" t="s">
        <v>210</v>
      </c>
      <c r="E124" t="s">
        <v>219</v>
      </c>
      <c r="F124" s="2">
        <v>18583698000</v>
      </c>
      <c r="G124" s="2">
        <v>223548000</v>
      </c>
      <c r="H124" s="2">
        <v>18360150000</v>
      </c>
      <c r="I124" s="2">
        <v>45259152</v>
      </c>
      <c r="J124" s="2">
        <v>670644</v>
      </c>
      <c r="K124" s="2">
        <v>44588508</v>
      </c>
      <c r="L124" s="2">
        <v>37825672.799999997</v>
      </c>
      <c r="M124" s="2">
        <v>581224.80000000005</v>
      </c>
      <c r="N124" s="2">
        <v>37244448</v>
      </c>
      <c r="O124" s="15">
        <v>0.1</v>
      </c>
      <c r="P124" s="2">
        <v>58122.48</v>
      </c>
      <c r="Q124" s="13">
        <v>0.15</v>
      </c>
      <c r="R124" s="15">
        <v>0</v>
      </c>
      <c r="S124" s="2">
        <v>5586667.2000000002</v>
      </c>
      <c r="T124" s="2">
        <v>3000000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8644789.6799999997</v>
      </c>
      <c r="AD124" s="4">
        <f t="shared" si="1"/>
        <v>8644789.6799999997</v>
      </c>
      <c r="AE124" t="s">
        <v>257</v>
      </c>
      <c r="AF124"/>
      <c r="AG124"/>
      <c r="AH124"/>
      <c r="AI124"/>
      <c r="AJ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</row>
    <row r="125" spans="1:50" x14ac:dyDescent="0.25">
      <c r="A125" s="20">
        <v>1048</v>
      </c>
      <c r="B125" t="s">
        <v>285</v>
      </c>
      <c r="C125" t="s">
        <v>2</v>
      </c>
      <c r="D125" t="s">
        <v>210</v>
      </c>
      <c r="E125" t="s">
        <v>220</v>
      </c>
      <c r="F125" s="2">
        <v>34932638000</v>
      </c>
      <c r="G125" s="2">
        <v>266400000</v>
      </c>
      <c r="H125" s="2">
        <v>34666238000</v>
      </c>
      <c r="I125" s="2">
        <v>76432877</v>
      </c>
      <c r="J125" s="2">
        <v>799200</v>
      </c>
      <c r="K125" s="2">
        <v>75633677</v>
      </c>
      <c r="L125" s="2">
        <v>62459821.799999997</v>
      </c>
      <c r="M125" s="2">
        <v>692640</v>
      </c>
      <c r="N125" s="2">
        <v>61767181.799999997</v>
      </c>
      <c r="O125" s="15">
        <v>0.1</v>
      </c>
      <c r="P125" s="2">
        <v>69264</v>
      </c>
      <c r="Q125" s="13">
        <v>0.2</v>
      </c>
      <c r="R125" s="15">
        <v>0</v>
      </c>
      <c r="S125" s="2">
        <v>12353436.359999999</v>
      </c>
      <c r="T125" s="2">
        <v>4000000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16422700.359999999</v>
      </c>
      <c r="AD125" s="4">
        <f t="shared" si="1"/>
        <v>16422700.359999999</v>
      </c>
      <c r="AE125" t="s">
        <v>257</v>
      </c>
      <c r="AF125"/>
      <c r="AG125"/>
      <c r="AH125"/>
      <c r="AI125"/>
      <c r="AJ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</row>
    <row r="126" spans="1:50" x14ac:dyDescent="0.25">
      <c r="A126" s="20">
        <v>1057</v>
      </c>
      <c r="B126" t="s">
        <v>284</v>
      </c>
      <c r="C126" t="s">
        <v>9</v>
      </c>
      <c r="D126" t="s">
        <v>28</v>
      </c>
      <c r="E126" t="s">
        <v>221</v>
      </c>
      <c r="F126" s="2">
        <v>19159833000</v>
      </c>
      <c r="G126" s="2">
        <v>0</v>
      </c>
      <c r="H126" s="2">
        <v>19159833000</v>
      </c>
      <c r="I126" s="2">
        <v>51555350</v>
      </c>
      <c r="J126" s="2">
        <v>0</v>
      </c>
      <c r="K126" s="2">
        <v>51555350</v>
      </c>
      <c r="L126" s="2">
        <v>43891416.799999997</v>
      </c>
      <c r="M126" s="2">
        <v>0</v>
      </c>
      <c r="N126" s="2">
        <v>43891416.799999997</v>
      </c>
      <c r="O126" s="15">
        <v>0.1</v>
      </c>
      <c r="P126" s="2">
        <v>0</v>
      </c>
      <c r="Q126" s="13">
        <v>0.3</v>
      </c>
      <c r="R126" s="15">
        <v>0</v>
      </c>
      <c r="S126" s="2">
        <v>13167425.039999999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13167425.039999999</v>
      </c>
      <c r="AD126" s="4">
        <f t="shared" si="1"/>
        <v>13167425.039999999</v>
      </c>
      <c r="AE126" t="s">
        <v>34</v>
      </c>
      <c r="AF126"/>
      <c r="AG126"/>
      <c r="AH126"/>
      <c r="AI126"/>
      <c r="AJ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</row>
    <row r="127" spans="1:50" x14ac:dyDescent="0.25">
      <c r="A127" s="20">
        <v>1063</v>
      </c>
      <c r="B127" t="s">
        <v>285</v>
      </c>
      <c r="C127" t="s">
        <v>9</v>
      </c>
      <c r="D127" t="s">
        <v>10</v>
      </c>
      <c r="E127" t="s">
        <v>222</v>
      </c>
      <c r="F127" s="2">
        <v>25117778000</v>
      </c>
      <c r="G127" s="2">
        <v>0</v>
      </c>
      <c r="H127" s="2">
        <v>25117778000</v>
      </c>
      <c r="I127" s="2">
        <v>60316639</v>
      </c>
      <c r="J127" s="2">
        <v>0</v>
      </c>
      <c r="K127" s="2">
        <v>60316639</v>
      </c>
      <c r="L127" s="2">
        <v>50269527.799999997</v>
      </c>
      <c r="M127" s="2">
        <v>0</v>
      </c>
      <c r="N127" s="2">
        <v>50269527.799999997</v>
      </c>
      <c r="O127" s="15">
        <v>0.1</v>
      </c>
      <c r="P127" s="2">
        <v>0</v>
      </c>
      <c r="Q127" s="13">
        <v>0.15</v>
      </c>
      <c r="R127" s="15">
        <v>0</v>
      </c>
      <c r="S127" s="2">
        <v>7540429.1699999999</v>
      </c>
      <c r="T127" s="2">
        <v>3000000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10540429.17</v>
      </c>
      <c r="AD127" s="4">
        <f t="shared" si="1"/>
        <v>10540429.17</v>
      </c>
      <c r="AE127" t="s">
        <v>75</v>
      </c>
      <c r="AF127"/>
      <c r="AG127"/>
      <c r="AH127"/>
      <c r="AI127"/>
      <c r="AJ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</row>
    <row r="128" spans="1:50" x14ac:dyDescent="0.25">
      <c r="A128" s="20">
        <v>1064</v>
      </c>
      <c r="B128" t="s">
        <v>285</v>
      </c>
      <c r="C128" t="s">
        <v>2</v>
      </c>
      <c r="D128" t="s">
        <v>326</v>
      </c>
      <c r="E128" t="s">
        <v>223</v>
      </c>
      <c r="F128" s="2">
        <v>57645320000</v>
      </c>
      <c r="G128" s="2">
        <v>6575429000</v>
      </c>
      <c r="H128" s="2">
        <v>51069891000</v>
      </c>
      <c r="I128" s="2">
        <v>114116828</v>
      </c>
      <c r="J128" s="2">
        <v>17556688</v>
      </c>
      <c r="K128" s="2">
        <v>96560140</v>
      </c>
      <c r="L128" s="2">
        <v>91058700</v>
      </c>
      <c r="M128" s="2">
        <v>14926516.4</v>
      </c>
      <c r="N128" s="2">
        <v>76132183.599999994</v>
      </c>
      <c r="O128" s="15">
        <v>0.1</v>
      </c>
      <c r="P128" s="2">
        <v>1492651.64</v>
      </c>
      <c r="Q128" s="13">
        <v>0.2</v>
      </c>
      <c r="R128" s="15">
        <v>0</v>
      </c>
      <c r="S128" s="2">
        <v>15226436.720000001</v>
      </c>
      <c r="T128" s="2">
        <v>4000000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20719088.359999999</v>
      </c>
      <c r="AD128" s="4">
        <f t="shared" si="1"/>
        <v>20719088.359999999</v>
      </c>
      <c r="AE128" t="s">
        <v>94</v>
      </c>
      <c r="AF128"/>
      <c r="AG128"/>
      <c r="AH128"/>
      <c r="AI128"/>
      <c r="AJ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</row>
    <row r="129" spans="1:50" x14ac:dyDescent="0.25">
      <c r="A129" s="20">
        <v>1101</v>
      </c>
      <c r="B129" t="s">
        <v>285</v>
      </c>
      <c r="C129" t="s">
        <v>9</v>
      </c>
      <c r="D129" t="s">
        <v>10</v>
      </c>
      <c r="E129" t="s">
        <v>224</v>
      </c>
      <c r="F129" s="2">
        <v>59425850000</v>
      </c>
      <c r="G129" s="2">
        <v>0</v>
      </c>
      <c r="H129" s="2">
        <v>59425850000</v>
      </c>
      <c r="I129" s="2">
        <v>117596017</v>
      </c>
      <c r="J129" s="2">
        <v>0</v>
      </c>
      <c r="K129" s="2">
        <v>117596017</v>
      </c>
      <c r="L129" s="2">
        <v>93825677</v>
      </c>
      <c r="M129" s="2">
        <v>0</v>
      </c>
      <c r="N129" s="2">
        <v>93825677</v>
      </c>
      <c r="O129" s="15">
        <v>0.1</v>
      </c>
      <c r="P129" s="2">
        <v>0</v>
      </c>
      <c r="Q129" s="13">
        <v>0.2</v>
      </c>
      <c r="R129" s="15">
        <v>0</v>
      </c>
      <c r="S129" s="2">
        <v>18765135.399999999</v>
      </c>
      <c r="T129" s="2">
        <v>4000000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22765135.399999999</v>
      </c>
      <c r="AD129" s="4">
        <f t="shared" si="1"/>
        <v>22765135.399999999</v>
      </c>
      <c r="AE129" t="s">
        <v>67</v>
      </c>
      <c r="AF129"/>
      <c r="AG129"/>
      <c r="AH129"/>
      <c r="AI129"/>
      <c r="AJ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</row>
    <row r="130" spans="1:50" x14ac:dyDescent="0.25">
      <c r="A130" s="20">
        <v>1107</v>
      </c>
      <c r="B130" t="s">
        <v>285</v>
      </c>
      <c r="C130" t="s">
        <v>2</v>
      </c>
      <c r="D130" t="s">
        <v>210</v>
      </c>
      <c r="E130" t="s">
        <v>225</v>
      </c>
      <c r="F130" s="2">
        <v>91163635000</v>
      </c>
      <c r="G130" s="2">
        <v>0</v>
      </c>
      <c r="H130" s="2">
        <v>91163635000</v>
      </c>
      <c r="I130" s="2">
        <v>170460206</v>
      </c>
      <c r="J130" s="2">
        <v>0</v>
      </c>
      <c r="K130" s="2">
        <v>170460206</v>
      </c>
      <c r="L130" s="2">
        <v>133994752</v>
      </c>
      <c r="M130" s="2">
        <v>0</v>
      </c>
      <c r="N130" s="2">
        <v>133994752</v>
      </c>
      <c r="O130" s="15">
        <v>0.1</v>
      </c>
      <c r="P130" s="2">
        <v>0</v>
      </c>
      <c r="Q130" s="13">
        <v>0.25</v>
      </c>
      <c r="R130" s="15">
        <v>0</v>
      </c>
      <c r="S130" s="2">
        <v>33498688</v>
      </c>
      <c r="T130" s="2">
        <v>5000000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38498688</v>
      </c>
      <c r="AD130" s="4">
        <f t="shared" si="1"/>
        <v>38498688</v>
      </c>
      <c r="AE130" t="s">
        <v>257</v>
      </c>
      <c r="AF130"/>
      <c r="AG130"/>
      <c r="AH130"/>
      <c r="AI130"/>
      <c r="AJ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</row>
    <row r="131" spans="1:50" x14ac:dyDescent="0.25">
      <c r="A131" s="20">
        <v>1115</v>
      </c>
      <c r="B131" t="s">
        <v>285</v>
      </c>
      <c r="C131" t="s">
        <v>9</v>
      </c>
      <c r="D131" t="s">
        <v>10</v>
      </c>
      <c r="E131" t="s">
        <v>226</v>
      </c>
      <c r="F131" s="2">
        <v>37171666000</v>
      </c>
      <c r="G131" s="2">
        <v>0</v>
      </c>
      <c r="H131" s="2">
        <v>37171666000</v>
      </c>
      <c r="I131" s="2">
        <v>55977045</v>
      </c>
      <c r="J131" s="2">
        <v>0</v>
      </c>
      <c r="K131" s="2">
        <v>55977045</v>
      </c>
      <c r="L131" s="2">
        <v>41108378.600000001</v>
      </c>
      <c r="M131" s="2">
        <v>0</v>
      </c>
      <c r="N131" s="2">
        <v>41108378.600000001</v>
      </c>
      <c r="O131" s="15">
        <v>0.1</v>
      </c>
      <c r="P131" s="2">
        <v>0</v>
      </c>
      <c r="Q131" s="13">
        <v>0.15</v>
      </c>
      <c r="R131" s="15">
        <v>0</v>
      </c>
      <c r="S131" s="2">
        <v>6166256.79</v>
      </c>
      <c r="T131" s="2">
        <v>3000000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9166256.7899999991</v>
      </c>
      <c r="AD131" s="4">
        <f t="shared" ref="AD131:AD194" si="2">AB131+AC131</f>
        <v>9166256.7899999991</v>
      </c>
      <c r="AE131" t="s">
        <v>75</v>
      </c>
      <c r="AF131"/>
      <c r="AG131"/>
      <c r="AH131"/>
      <c r="AI131"/>
      <c r="AJ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</row>
    <row r="132" spans="1:50" x14ac:dyDescent="0.25">
      <c r="A132" s="20">
        <v>1118</v>
      </c>
      <c r="B132" t="s">
        <v>285</v>
      </c>
      <c r="C132" t="s">
        <v>9</v>
      </c>
      <c r="D132" t="s">
        <v>16</v>
      </c>
      <c r="E132" t="s">
        <v>227</v>
      </c>
      <c r="F132" s="2">
        <v>17752976000</v>
      </c>
      <c r="G132" s="2">
        <v>0</v>
      </c>
      <c r="H132" s="2">
        <v>17752976000</v>
      </c>
      <c r="I132" s="2">
        <v>47015856</v>
      </c>
      <c r="J132" s="2">
        <v>0</v>
      </c>
      <c r="K132" s="2">
        <v>47015856</v>
      </c>
      <c r="L132" s="2">
        <v>39914665.600000001</v>
      </c>
      <c r="M132" s="2">
        <v>0</v>
      </c>
      <c r="N132" s="2">
        <v>39914665.600000001</v>
      </c>
      <c r="O132" s="15">
        <v>0.1</v>
      </c>
      <c r="P132" s="2">
        <v>0</v>
      </c>
      <c r="Q132" s="13">
        <v>0.15</v>
      </c>
      <c r="R132" s="15">
        <v>0</v>
      </c>
      <c r="S132" s="2">
        <v>5987199.8399999999</v>
      </c>
      <c r="T132" s="2">
        <v>3000000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8987199.8399999999</v>
      </c>
      <c r="AD132" s="4">
        <f t="shared" si="2"/>
        <v>8987199.8399999999</v>
      </c>
      <c r="AE132" t="s">
        <v>20</v>
      </c>
      <c r="AF132"/>
      <c r="AG132"/>
      <c r="AH132"/>
      <c r="AI132"/>
      <c r="AJ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</row>
    <row r="133" spans="1:50" x14ac:dyDescent="0.25">
      <c r="A133" s="20">
        <v>1123</v>
      </c>
      <c r="B133" t="s">
        <v>285</v>
      </c>
      <c r="C133" t="s">
        <v>2</v>
      </c>
      <c r="D133" t="s">
        <v>4</v>
      </c>
      <c r="E133" t="s">
        <v>229</v>
      </c>
      <c r="F133" s="2">
        <v>10412353800</v>
      </c>
      <c r="G133" s="2">
        <v>4184860000</v>
      </c>
      <c r="H133" s="2">
        <v>6227493800</v>
      </c>
      <c r="I133" s="2">
        <v>30885213</v>
      </c>
      <c r="J133" s="2">
        <v>12376839</v>
      </c>
      <c r="K133" s="2">
        <v>18508374</v>
      </c>
      <c r="L133" s="2">
        <v>26720271.48</v>
      </c>
      <c r="M133" s="2">
        <v>10702895</v>
      </c>
      <c r="N133" s="2">
        <v>16017376.48</v>
      </c>
      <c r="O133" s="15">
        <v>0.1</v>
      </c>
      <c r="P133" s="2">
        <v>1070289.5</v>
      </c>
      <c r="Q133" s="13">
        <v>0.1</v>
      </c>
      <c r="R133" s="15">
        <v>0</v>
      </c>
      <c r="S133" s="2">
        <v>1601737.648</v>
      </c>
      <c r="T133" s="2">
        <v>2000000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4672027.148</v>
      </c>
      <c r="AD133" s="4">
        <f t="shared" si="2"/>
        <v>4672027.148</v>
      </c>
      <c r="AE133" t="s">
        <v>43</v>
      </c>
      <c r="AF133"/>
      <c r="AG133"/>
      <c r="AH133"/>
      <c r="AI133"/>
      <c r="AJ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</row>
    <row r="134" spans="1:50" x14ac:dyDescent="0.25">
      <c r="A134" s="20">
        <v>1130</v>
      </c>
      <c r="B134" t="s">
        <v>285</v>
      </c>
      <c r="C134" t="s">
        <v>2</v>
      </c>
      <c r="D134" t="s">
        <v>326</v>
      </c>
      <c r="E134" t="s">
        <v>246</v>
      </c>
      <c r="F134" s="2">
        <v>9033843000</v>
      </c>
      <c r="G134" s="2">
        <v>0</v>
      </c>
      <c r="H134" s="2">
        <v>9033843000</v>
      </c>
      <c r="I134" s="2">
        <v>15606160</v>
      </c>
      <c r="J134" s="2">
        <v>0</v>
      </c>
      <c r="K134" s="2">
        <v>15606160</v>
      </c>
      <c r="L134" s="2">
        <v>11992622.800000001</v>
      </c>
      <c r="M134" s="2">
        <v>0</v>
      </c>
      <c r="N134" s="2">
        <v>11992622.800000001</v>
      </c>
      <c r="O134" s="15">
        <v>0</v>
      </c>
      <c r="P134" s="2">
        <v>0</v>
      </c>
      <c r="Q134" s="13">
        <v>0</v>
      </c>
      <c r="R134" s="15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0</v>
      </c>
      <c r="AD134" s="4">
        <f t="shared" si="2"/>
        <v>0</v>
      </c>
      <c r="AE134" t="s">
        <v>94</v>
      </c>
      <c r="AF134"/>
      <c r="AG134"/>
      <c r="AH134"/>
      <c r="AI134"/>
      <c r="AJ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</row>
    <row r="135" spans="1:50" x14ac:dyDescent="0.25">
      <c r="A135" s="20">
        <v>1152</v>
      </c>
      <c r="B135" t="s">
        <v>286</v>
      </c>
      <c r="C135" t="s">
        <v>2</v>
      </c>
      <c r="D135" t="s">
        <v>210</v>
      </c>
      <c r="E135" t="s">
        <v>250</v>
      </c>
      <c r="F135" s="2">
        <v>5017877000</v>
      </c>
      <c r="G135" s="2">
        <v>0</v>
      </c>
      <c r="H135" s="2">
        <v>5017877000</v>
      </c>
      <c r="I135" s="2">
        <v>15026318</v>
      </c>
      <c r="J135" s="2">
        <v>0</v>
      </c>
      <c r="K135" s="2">
        <v>15026318</v>
      </c>
      <c r="L135" s="2">
        <v>13019167.199999999</v>
      </c>
      <c r="M135" s="2">
        <v>0</v>
      </c>
      <c r="N135" s="2">
        <v>13019167.199999999</v>
      </c>
      <c r="O135" s="15">
        <v>0</v>
      </c>
      <c r="P135" s="2">
        <v>0</v>
      </c>
      <c r="Q135" s="13">
        <v>0</v>
      </c>
      <c r="R135" s="15">
        <v>0</v>
      </c>
      <c r="S135" s="2">
        <v>0</v>
      </c>
      <c r="T135" s="2">
        <v>500000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500000</v>
      </c>
      <c r="AD135" s="4">
        <f t="shared" si="2"/>
        <v>500000</v>
      </c>
      <c r="AE135" t="s">
        <v>193</v>
      </c>
      <c r="AF135"/>
      <c r="AG135"/>
      <c r="AH135"/>
      <c r="AI135"/>
      <c r="AJ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</row>
    <row r="136" spans="1:50" x14ac:dyDescent="0.25">
      <c r="A136" s="20">
        <v>1157</v>
      </c>
      <c r="B136" t="s">
        <v>284</v>
      </c>
      <c r="C136" t="s">
        <v>9</v>
      </c>
      <c r="D136" t="s">
        <v>10</v>
      </c>
      <c r="E136" t="s">
        <v>170</v>
      </c>
      <c r="F136" s="2">
        <v>20803059000</v>
      </c>
      <c r="G136" s="2">
        <v>0</v>
      </c>
      <c r="H136" s="2">
        <v>20803059000</v>
      </c>
      <c r="I136" s="2">
        <v>31204603</v>
      </c>
      <c r="J136" s="2">
        <v>0</v>
      </c>
      <c r="K136" s="2">
        <v>31204603</v>
      </c>
      <c r="L136" s="2">
        <v>22883379.399999999</v>
      </c>
      <c r="M136" s="2">
        <v>0</v>
      </c>
      <c r="N136" s="2">
        <v>22883379.399999999</v>
      </c>
      <c r="O136" s="15">
        <v>0.1</v>
      </c>
      <c r="P136" s="2">
        <v>0</v>
      </c>
      <c r="Q136" s="13">
        <v>0.3</v>
      </c>
      <c r="R136" s="15">
        <v>0</v>
      </c>
      <c r="S136" s="2">
        <v>6865013.8200000003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6865013.8200000003</v>
      </c>
      <c r="AD136" s="4">
        <f t="shared" si="2"/>
        <v>6865013.8200000003</v>
      </c>
      <c r="AE136" t="s">
        <v>67</v>
      </c>
      <c r="AF136"/>
      <c r="AG136"/>
      <c r="AH136"/>
      <c r="AI136"/>
      <c r="AJ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</row>
    <row r="137" spans="1:50" x14ac:dyDescent="0.25">
      <c r="A137" s="20">
        <v>1159</v>
      </c>
      <c r="B137" t="s">
        <v>284</v>
      </c>
      <c r="C137" t="s">
        <v>2</v>
      </c>
      <c r="D137" t="s">
        <v>8</v>
      </c>
      <c r="E137" t="s">
        <v>251</v>
      </c>
      <c r="F137" s="2">
        <v>30312423000</v>
      </c>
      <c r="G137" s="2">
        <v>0</v>
      </c>
      <c r="H137" s="2">
        <v>30312423000</v>
      </c>
      <c r="I137" s="2">
        <v>66208252</v>
      </c>
      <c r="J137" s="2">
        <v>0</v>
      </c>
      <c r="K137" s="2">
        <v>66208252</v>
      </c>
      <c r="L137" s="2">
        <v>54083282.799999997</v>
      </c>
      <c r="M137" s="2">
        <v>0</v>
      </c>
      <c r="N137" s="2">
        <v>54083282.799999997</v>
      </c>
      <c r="O137" s="15">
        <v>0.1</v>
      </c>
      <c r="P137" s="2">
        <v>0</v>
      </c>
      <c r="Q137" s="13">
        <v>0.3</v>
      </c>
      <c r="R137" s="15">
        <v>0</v>
      </c>
      <c r="S137" s="2">
        <v>16224984.84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16224984.84</v>
      </c>
      <c r="AD137" s="4">
        <f t="shared" si="2"/>
        <v>16224984.84</v>
      </c>
      <c r="AE137" t="s">
        <v>44</v>
      </c>
      <c r="AF137"/>
      <c r="AG137"/>
      <c r="AH137"/>
      <c r="AI137"/>
      <c r="AJ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</row>
    <row r="138" spans="1:50" x14ac:dyDescent="0.25">
      <c r="A138" s="20">
        <v>1160</v>
      </c>
      <c r="B138" t="s">
        <v>284</v>
      </c>
      <c r="C138" t="s">
        <v>2</v>
      </c>
      <c r="D138" t="s">
        <v>325</v>
      </c>
      <c r="E138" t="s">
        <v>252</v>
      </c>
      <c r="F138" s="2">
        <v>14020346000</v>
      </c>
      <c r="G138" s="2">
        <v>0</v>
      </c>
      <c r="H138" s="2">
        <v>14020346000</v>
      </c>
      <c r="I138" s="2">
        <v>23554198</v>
      </c>
      <c r="J138" s="2">
        <v>0</v>
      </c>
      <c r="K138" s="2">
        <v>23554198</v>
      </c>
      <c r="L138" s="2">
        <v>17946059.600000001</v>
      </c>
      <c r="M138" s="2">
        <v>0</v>
      </c>
      <c r="N138" s="2">
        <v>17946059.600000001</v>
      </c>
      <c r="O138" s="15">
        <v>0.1</v>
      </c>
      <c r="P138" s="2">
        <v>0</v>
      </c>
      <c r="Q138" s="13">
        <v>0.3</v>
      </c>
      <c r="R138" s="15">
        <v>0</v>
      </c>
      <c r="S138" s="2">
        <v>5383817.8799999999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5383817.8799999999</v>
      </c>
      <c r="AD138" s="4">
        <f t="shared" si="2"/>
        <v>5383817.8799999999</v>
      </c>
      <c r="AE138" t="s">
        <v>48</v>
      </c>
      <c r="AF138"/>
      <c r="AG138"/>
      <c r="AH138"/>
      <c r="AI138"/>
      <c r="AJ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</row>
    <row r="139" spans="1:50" x14ac:dyDescent="0.25">
      <c r="A139" s="20">
        <v>1163</v>
      </c>
      <c r="B139" t="s">
        <v>285</v>
      </c>
      <c r="C139" t="s">
        <v>2</v>
      </c>
      <c r="D139" t="s">
        <v>4</v>
      </c>
      <c r="E139" t="s">
        <v>253</v>
      </c>
      <c r="F139" s="2">
        <v>11525780000</v>
      </c>
      <c r="G139" s="2">
        <v>1897245000</v>
      </c>
      <c r="H139" s="2">
        <v>9628535000</v>
      </c>
      <c r="I139" s="2">
        <v>29665250</v>
      </c>
      <c r="J139" s="2">
        <v>4824239</v>
      </c>
      <c r="K139" s="2">
        <v>24841011</v>
      </c>
      <c r="L139" s="2">
        <v>25054938</v>
      </c>
      <c r="M139" s="2">
        <v>4065341</v>
      </c>
      <c r="N139" s="2">
        <v>20989597</v>
      </c>
      <c r="O139" s="15">
        <v>0.1</v>
      </c>
      <c r="P139" s="2">
        <v>406534.1</v>
      </c>
      <c r="Q139" s="13">
        <v>0.1</v>
      </c>
      <c r="R139" s="15">
        <v>0</v>
      </c>
      <c r="S139" s="2">
        <v>2098959.7000000002</v>
      </c>
      <c r="T139" s="2">
        <v>2000000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4505493.8</v>
      </c>
      <c r="AD139" s="4">
        <f t="shared" si="2"/>
        <v>4505493.8</v>
      </c>
      <c r="AE139" t="s">
        <v>51</v>
      </c>
      <c r="AF139"/>
      <c r="AG139"/>
      <c r="AH139"/>
      <c r="AI139"/>
      <c r="AJ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</row>
    <row r="140" spans="1:50" x14ac:dyDescent="0.25">
      <c r="A140" s="20">
        <v>1166</v>
      </c>
      <c r="B140" t="s">
        <v>285</v>
      </c>
      <c r="C140" t="s">
        <v>2</v>
      </c>
      <c r="D140" t="s">
        <v>210</v>
      </c>
      <c r="E140" t="s">
        <v>254</v>
      </c>
      <c r="F140" s="2">
        <v>6156563000</v>
      </c>
      <c r="G140" s="2">
        <v>366850000</v>
      </c>
      <c r="H140" s="2">
        <v>5789713000</v>
      </c>
      <c r="I140" s="2">
        <v>18173357</v>
      </c>
      <c r="J140" s="2">
        <v>1223600</v>
      </c>
      <c r="K140" s="2">
        <v>16949757</v>
      </c>
      <c r="L140" s="2">
        <v>15710731.800000001</v>
      </c>
      <c r="M140" s="2">
        <v>1076860</v>
      </c>
      <c r="N140" s="2">
        <v>14633871.800000001</v>
      </c>
      <c r="O140" s="15">
        <v>0.1</v>
      </c>
      <c r="P140" s="2">
        <v>107686</v>
      </c>
      <c r="Q140" s="13">
        <v>0.1</v>
      </c>
      <c r="R140" s="15">
        <v>0</v>
      </c>
      <c r="S140" s="2">
        <v>1463387.18</v>
      </c>
      <c r="T140" s="2">
        <v>1000000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2571073.1800000002</v>
      </c>
      <c r="AD140" s="4">
        <f t="shared" si="2"/>
        <v>2571073.1800000002</v>
      </c>
      <c r="AE140" t="s">
        <v>193</v>
      </c>
      <c r="AF140"/>
      <c r="AG140"/>
      <c r="AH140"/>
      <c r="AI140"/>
      <c r="AJ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</row>
    <row r="141" spans="1:50" x14ac:dyDescent="0.25">
      <c r="A141" s="20">
        <v>1170</v>
      </c>
      <c r="B141" t="s">
        <v>284</v>
      </c>
      <c r="C141" t="s">
        <v>2</v>
      </c>
      <c r="D141" t="s">
        <v>326</v>
      </c>
      <c r="E141" t="s">
        <v>255</v>
      </c>
      <c r="F141" s="2">
        <v>7382681000</v>
      </c>
      <c r="G141" s="2">
        <v>1180906000</v>
      </c>
      <c r="H141" s="2">
        <v>6201775000</v>
      </c>
      <c r="I141" s="2">
        <v>21828705</v>
      </c>
      <c r="J141" s="2">
        <v>3975947</v>
      </c>
      <c r="K141" s="2">
        <v>17852758</v>
      </c>
      <c r="L141" s="2">
        <v>18875632.600000001</v>
      </c>
      <c r="M141" s="2">
        <v>3503584.6</v>
      </c>
      <c r="N141" s="2">
        <v>15372048</v>
      </c>
      <c r="O141" s="15">
        <v>0.1</v>
      </c>
      <c r="P141" s="2">
        <v>350358.46</v>
      </c>
      <c r="Q141" s="13">
        <v>0.3</v>
      </c>
      <c r="R141" s="15">
        <v>0</v>
      </c>
      <c r="S141" s="2">
        <v>4611614.4000000004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4961972.8600000003</v>
      </c>
      <c r="AD141" s="4">
        <f t="shared" si="2"/>
        <v>4961972.8600000003</v>
      </c>
      <c r="AE141" t="s">
        <v>94</v>
      </c>
      <c r="AF141"/>
      <c r="AG141"/>
      <c r="AH141"/>
      <c r="AI141"/>
      <c r="AJ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</row>
    <row r="142" spans="1:50" x14ac:dyDescent="0.25">
      <c r="A142" s="20">
        <v>1176</v>
      </c>
      <c r="B142" t="s">
        <v>284</v>
      </c>
      <c r="C142" t="s">
        <v>2</v>
      </c>
      <c r="D142" t="s">
        <v>325</v>
      </c>
      <c r="E142" t="s">
        <v>256</v>
      </c>
      <c r="F142" s="2">
        <v>36065797000</v>
      </c>
      <c r="G142" s="2">
        <v>0</v>
      </c>
      <c r="H142" s="2">
        <v>36065797000</v>
      </c>
      <c r="I142" s="2">
        <v>81011083</v>
      </c>
      <c r="J142" s="2">
        <v>0</v>
      </c>
      <c r="K142" s="2">
        <v>81011083</v>
      </c>
      <c r="L142" s="2">
        <v>66584764.200000003</v>
      </c>
      <c r="M142" s="2">
        <v>0</v>
      </c>
      <c r="N142" s="2">
        <v>66584764.200000003</v>
      </c>
      <c r="O142" s="15">
        <v>0.1</v>
      </c>
      <c r="P142" s="2">
        <v>0</v>
      </c>
      <c r="Q142" s="13">
        <v>0.3</v>
      </c>
      <c r="R142" s="15">
        <v>0</v>
      </c>
      <c r="S142" s="2">
        <v>19975429.260000002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19975429.260000002</v>
      </c>
      <c r="AD142" s="4">
        <f t="shared" si="2"/>
        <v>19975429.260000002</v>
      </c>
      <c r="AE142" t="s">
        <v>48</v>
      </c>
      <c r="AF142"/>
      <c r="AG142"/>
      <c r="AH142"/>
      <c r="AI142"/>
      <c r="AJ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</row>
    <row r="143" spans="1:50" x14ac:dyDescent="0.25">
      <c r="A143" s="20">
        <v>1180</v>
      </c>
      <c r="B143" t="s">
        <v>284</v>
      </c>
      <c r="C143" t="s">
        <v>9</v>
      </c>
      <c r="D143" t="s">
        <v>10</v>
      </c>
      <c r="E143" t="s">
        <v>260</v>
      </c>
      <c r="F143" s="2">
        <v>37427551000</v>
      </c>
      <c r="G143" s="2">
        <v>0</v>
      </c>
      <c r="H143" s="2">
        <v>37427551000</v>
      </c>
      <c r="I143" s="2">
        <v>84284235</v>
      </c>
      <c r="J143" s="2">
        <v>0</v>
      </c>
      <c r="K143" s="2">
        <v>84284235</v>
      </c>
      <c r="L143" s="2">
        <v>69313214.599999994</v>
      </c>
      <c r="M143" s="2">
        <v>0</v>
      </c>
      <c r="N143" s="2">
        <v>69313214.599999994</v>
      </c>
      <c r="O143" s="15">
        <v>0.1</v>
      </c>
      <c r="P143" s="2">
        <v>0</v>
      </c>
      <c r="Q143" s="13">
        <v>0.3</v>
      </c>
      <c r="R143" s="15">
        <v>0</v>
      </c>
      <c r="S143" s="2">
        <v>20793964.379999999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20793964.379999999</v>
      </c>
      <c r="AD143" s="4">
        <f t="shared" si="2"/>
        <v>20793964.379999999</v>
      </c>
      <c r="AE143" t="s">
        <v>199</v>
      </c>
      <c r="AF143"/>
      <c r="AG143"/>
      <c r="AH143"/>
      <c r="AI143"/>
      <c r="AJ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</row>
    <row r="144" spans="1:50" x14ac:dyDescent="0.25">
      <c r="A144" s="20">
        <v>1183</v>
      </c>
      <c r="B144" t="s">
        <v>284</v>
      </c>
      <c r="C144" t="s">
        <v>9</v>
      </c>
      <c r="D144" t="s">
        <v>16</v>
      </c>
      <c r="E144" t="s">
        <v>258</v>
      </c>
      <c r="F144" s="2">
        <v>174209679000</v>
      </c>
      <c r="G144" s="2">
        <v>0</v>
      </c>
      <c r="H144" s="2">
        <v>174209679000</v>
      </c>
      <c r="I144" s="2">
        <v>261314636</v>
      </c>
      <c r="J144" s="2">
        <v>0</v>
      </c>
      <c r="K144" s="2">
        <v>261314636</v>
      </c>
      <c r="L144" s="2">
        <v>191630764.40000001</v>
      </c>
      <c r="M144" s="2">
        <v>0</v>
      </c>
      <c r="N144" s="2">
        <v>191630764.40000001</v>
      </c>
      <c r="O144" s="15">
        <v>0.1</v>
      </c>
      <c r="P144" s="2">
        <v>0</v>
      </c>
      <c r="Q144" s="13">
        <v>0.3</v>
      </c>
      <c r="R144" s="15">
        <v>0.4</v>
      </c>
      <c r="S144" s="2">
        <v>61652305.759999998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61652305.759999998</v>
      </c>
      <c r="AD144" s="4">
        <f t="shared" si="2"/>
        <v>61652305.759999998</v>
      </c>
      <c r="AE144" t="s">
        <v>18</v>
      </c>
      <c r="AF144"/>
      <c r="AG144"/>
      <c r="AH144"/>
      <c r="AI144"/>
      <c r="AJ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</row>
    <row r="145" spans="1:50" x14ac:dyDescent="0.25">
      <c r="A145" s="20">
        <v>1184</v>
      </c>
      <c r="B145" t="s">
        <v>285</v>
      </c>
      <c r="C145" t="s">
        <v>9</v>
      </c>
      <c r="D145" t="s">
        <v>28</v>
      </c>
      <c r="E145" t="s">
        <v>259</v>
      </c>
      <c r="F145" s="2">
        <v>42131617000</v>
      </c>
      <c r="G145" s="2">
        <v>0</v>
      </c>
      <c r="H145" s="2">
        <v>42131617000</v>
      </c>
      <c r="I145" s="2">
        <v>73544461</v>
      </c>
      <c r="J145" s="2">
        <v>0</v>
      </c>
      <c r="K145" s="2">
        <v>73544461</v>
      </c>
      <c r="L145" s="2">
        <v>56691814.200000003</v>
      </c>
      <c r="M145" s="2">
        <v>0</v>
      </c>
      <c r="N145" s="2">
        <v>56691814.200000003</v>
      </c>
      <c r="O145" s="15">
        <v>0.1</v>
      </c>
      <c r="P145" s="2">
        <v>0</v>
      </c>
      <c r="Q145" s="13">
        <v>0.15</v>
      </c>
      <c r="R145" s="15">
        <v>0</v>
      </c>
      <c r="S145" s="2">
        <v>8503772.1300000008</v>
      </c>
      <c r="T145" s="2">
        <v>3000000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11503772.130000001</v>
      </c>
      <c r="AD145" s="4">
        <f t="shared" si="2"/>
        <v>11503772.130000001</v>
      </c>
      <c r="AE145" t="s">
        <v>29</v>
      </c>
      <c r="AF145"/>
      <c r="AG145"/>
      <c r="AH145"/>
      <c r="AI145"/>
      <c r="AJ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</row>
    <row r="146" spans="1:50" x14ac:dyDescent="0.25">
      <c r="A146" s="20">
        <v>1189</v>
      </c>
      <c r="B146" t="s">
        <v>284</v>
      </c>
      <c r="C146" t="s">
        <v>2</v>
      </c>
      <c r="D146" t="s">
        <v>210</v>
      </c>
      <c r="E146" t="s">
        <v>261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15">
        <v>0.1</v>
      </c>
      <c r="P146" s="2">
        <v>0</v>
      </c>
      <c r="Q146" s="13">
        <v>0.3</v>
      </c>
      <c r="R146" s="15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0</v>
      </c>
      <c r="AD146" s="4">
        <f t="shared" si="2"/>
        <v>0</v>
      </c>
      <c r="AE146" t="s">
        <v>193</v>
      </c>
      <c r="AF146"/>
      <c r="AG146"/>
      <c r="AH146"/>
      <c r="AI146"/>
      <c r="AJ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</row>
    <row r="147" spans="1:50" x14ac:dyDescent="0.25">
      <c r="A147" s="20">
        <v>1192</v>
      </c>
      <c r="B147" t="s">
        <v>284</v>
      </c>
      <c r="C147" t="s">
        <v>2</v>
      </c>
      <c r="D147" t="s">
        <v>210</v>
      </c>
      <c r="E147" t="s">
        <v>262</v>
      </c>
      <c r="F147" s="2">
        <v>200147972000</v>
      </c>
      <c r="G147" s="2">
        <v>0</v>
      </c>
      <c r="H147" s="2">
        <v>200147972000</v>
      </c>
      <c r="I147" s="2">
        <v>333667332</v>
      </c>
      <c r="J147" s="2">
        <v>0</v>
      </c>
      <c r="K147" s="2">
        <v>333667332</v>
      </c>
      <c r="L147" s="2">
        <v>253608143.19999999</v>
      </c>
      <c r="M147" s="2">
        <v>0</v>
      </c>
      <c r="N147" s="2">
        <v>253608143.19999999</v>
      </c>
      <c r="O147" s="15">
        <v>0.1</v>
      </c>
      <c r="P147" s="2">
        <v>0</v>
      </c>
      <c r="Q147" s="13">
        <v>0.3</v>
      </c>
      <c r="R147" s="15">
        <v>0.45</v>
      </c>
      <c r="S147" s="2">
        <v>91623664.439999998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91623664.439999998</v>
      </c>
      <c r="AD147" s="4">
        <f t="shared" si="2"/>
        <v>91623664.439999998</v>
      </c>
      <c r="AE147" t="s">
        <v>257</v>
      </c>
      <c r="AF147"/>
      <c r="AG147"/>
      <c r="AH147"/>
      <c r="AI147"/>
      <c r="AJ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</row>
    <row r="148" spans="1:50" x14ac:dyDescent="0.25">
      <c r="A148" s="20">
        <v>1194</v>
      </c>
      <c r="B148" t="s">
        <v>284</v>
      </c>
      <c r="C148" t="s">
        <v>2</v>
      </c>
      <c r="D148" t="s">
        <v>326</v>
      </c>
      <c r="E148" t="s">
        <v>263</v>
      </c>
      <c r="F148" s="2">
        <v>10384534000</v>
      </c>
      <c r="G148" s="2">
        <v>420408000</v>
      </c>
      <c r="H148" s="2">
        <v>9964126000</v>
      </c>
      <c r="I148" s="2">
        <v>28691232</v>
      </c>
      <c r="J148" s="2">
        <v>1349259</v>
      </c>
      <c r="K148" s="2">
        <v>27341973</v>
      </c>
      <c r="L148" s="2">
        <v>24537418.399999999</v>
      </c>
      <c r="M148" s="2">
        <v>1181095.8</v>
      </c>
      <c r="N148" s="2">
        <v>23356322.600000001</v>
      </c>
      <c r="O148" s="15">
        <v>0.1</v>
      </c>
      <c r="P148" s="2">
        <v>118109.58</v>
      </c>
      <c r="Q148" s="13">
        <v>0.3</v>
      </c>
      <c r="R148" s="15">
        <v>0</v>
      </c>
      <c r="S148" s="2">
        <v>7006896.7800000003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7125006.3600000003</v>
      </c>
      <c r="AD148" s="4">
        <f t="shared" si="2"/>
        <v>7125006.3600000003</v>
      </c>
      <c r="AE148" t="s">
        <v>174</v>
      </c>
      <c r="AF148"/>
      <c r="AG148"/>
      <c r="AH148"/>
      <c r="AI148"/>
      <c r="AJ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</row>
    <row r="149" spans="1:50" x14ac:dyDescent="0.25">
      <c r="A149" s="20">
        <v>1196</v>
      </c>
      <c r="B149" t="s">
        <v>284</v>
      </c>
      <c r="C149" t="s">
        <v>2</v>
      </c>
      <c r="D149" t="s">
        <v>8</v>
      </c>
      <c r="E149" t="s">
        <v>264</v>
      </c>
      <c r="F149" s="2">
        <v>7008745000</v>
      </c>
      <c r="G149" s="2">
        <v>3324090000</v>
      </c>
      <c r="H149" s="2">
        <v>3684655000</v>
      </c>
      <c r="I149" s="2">
        <v>19849712</v>
      </c>
      <c r="J149" s="2">
        <v>8282836</v>
      </c>
      <c r="K149" s="2">
        <v>11566876</v>
      </c>
      <c r="L149" s="2">
        <v>17046214</v>
      </c>
      <c r="M149" s="2">
        <v>6953200</v>
      </c>
      <c r="N149" s="2">
        <v>10093014</v>
      </c>
      <c r="O149" s="15">
        <v>0.1</v>
      </c>
      <c r="P149" s="2">
        <v>695320</v>
      </c>
      <c r="Q149" s="13">
        <v>0.3</v>
      </c>
      <c r="R149" s="15">
        <v>0</v>
      </c>
      <c r="S149" s="2">
        <v>3027904.2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3723224.2</v>
      </c>
      <c r="AD149" s="4">
        <f t="shared" si="2"/>
        <v>3723224.2</v>
      </c>
      <c r="AE149" t="s">
        <v>35</v>
      </c>
      <c r="AF149"/>
      <c r="AG149"/>
      <c r="AH149"/>
      <c r="AI149"/>
      <c r="AJ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</row>
    <row r="150" spans="1:50" x14ac:dyDescent="0.25">
      <c r="A150" s="20">
        <v>1197</v>
      </c>
      <c r="B150" t="s">
        <v>286</v>
      </c>
      <c r="C150" t="s">
        <v>2</v>
      </c>
      <c r="D150" t="s">
        <v>210</v>
      </c>
      <c r="E150" t="s">
        <v>265</v>
      </c>
      <c r="F150" s="2">
        <v>51871476000</v>
      </c>
      <c r="G150" s="2">
        <v>0</v>
      </c>
      <c r="H150" s="2">
        <v>51871476000</v>
      </c>
      <c r="I150" s="2">
        <v>94185384</v>
      </c>
      <c r="J150" s="2">
        <v>0</v>
      </c>
      <c r="K150" s="2">
        <v>94185384</v>
      </c>
      <c r="L150" s="2">
        <v>73436793.599999994</v>
      </c>
      <c r="M150" s="2">
        <v>0</v>
      </c>
      <c r="N150" s="2">
        <v>73436793.599999994</v>
      </c>
      <c r="O150" s="15">
        <v>0.1</v>
      </c>
      <c r="P150" s="2">
        <v>0</v>
      </c>
      <c r="Q150" s="13">
        <v>0.2</v>
      </c>
      <c r="R150" s="15">
        <v>0</v>
      </c>
      <c r="S150" s="2">
        <v>14687358.720000001</v>
      </c>
      <c r="T150" s="2">
        <v>5000000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19687358.719999999</v>
      </c>
      <c r="AD150" s="4">
        <f t="shared" si="2"/>
        <v>19687358.719999999</v>
      </c>
      <c r="AE150" t="s">
        <v>193</v>
      </c>
      <c r="AF150"/>
      <c r="AG150"/>
      <c r="AH150"/>
      <c r="AI150"/>
      <c r="AJ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</row>
    <row r="151" spans="1:50" x14ac:dyDescent="0.25">
      <c r="A151" s="20">
        <v>1201</v>
      </c>
      <c r="B151" t="s">
        <v>285</v>
      </c>
      <c r="C151" t="s">
        <v>2</v>
      </c>
      <c r="D151" t="s">
        <v>8</v>
      </c>
      <c r="E151" t="s">
        <v>266</v>
      </c>
      <c r="F151" s="2">
        <v>7640991000</v>
      </c>
      <c r="G151" s="2">
        <v>0</v>
      </c>
      <c r="H151" s="2">
        <v>7640991000</v>
      </c>
      <c r="I151" s="2">
        <v>24042162</v>
      </c>
      <c r="J151" s="2">
        <v>0</v>
      </c>
      <c r="K151" s="2">
        <v>24042162</v>
      </c>
      <c r="L151" s="2">
        <v>20985765.600000001</v>
      </c>
      <c r="M151" s="2">
        <v>0</v>
      </c>
      <c r="N151" s="2">
        <v>20985765.600000001</v>
      </c>
      <c r="O151" s="15">
        <v>0.1</v>
      </c>
      <c r="P151" s="2">
        <v>0</v>
      </c>
      <c r="Q151" s="13">
        <v>0.1</v>
      </c>
      <c r="R151" s="15">
        <v>0</v>
      </c>
      <c r="S151" s="2">
        <v>2098576.56</v>
      </c>
      <c r="T151" s="2">
        <v>2000000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4098576.56</v>
      </c>
      <c r="AD151" s="4">
        <f t="shared" si="2"/>
        <v>4098576.56</v>
      </c>
      <c r="AE151" t="s">
        <v>40</v>
      </c>
      <c r="AF151"/>
      <c r="AG151"/>
      <c r="AH151"/>
      <c r="AI151"/>
      <c r="AJ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</row>
    <row r="152" spans="1:50" x14ac:dyDescent="0.25">
      <c r="A152" s="20">
        <v>1202</v>
      </c>
      <c r="B152" t="s">
        <v>284</v>
      </c>
      <c r="C152" t="s">
        <v>2</v>
      </c>
      <c r="D152" t="s">
        <v>8</v>
      </c>
      <c r="E152" t="s">
        <v>267</v>
      </c>
      <c r="F152" s="2">
        <v>17869538000</v>
      </c>
      <c r="G152" s="2">
        <v>87929000</v>
      </c>
      <c r="H152" s="2">
        <v>17781609000</v>
      </c>
      <c r="I152" s="2">
        <v>34770791</v>
      </c>
      <c r="J152" s="2">
        <v>307752</v>
      </c>
      <c r="K152" s="2">
        <v>34463039</v>
      </c>
      <c r="L152" s="2">
        <v>27622975.800000001</v>
      </c>
      <c r="M152" s="2">
        <v>272580.40000000002</v>
      </c>
      <c r="N152" s="2">
        <v>27350395.399999999</v>
      </c>
      <c r="O152" s="15">
        <v>0.1</v>
      </c>
      <c r="P152" s="2">
        <v>27258.04</v>
      </c>
      <c r="Q152" s="13">
        <v>0.3</v>
      </c>
      <c r="R152" s="15">
        <v>0</v>
      </c>
      <c r="S152" s="2">
        <v>8205118.6200000001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8232376.6600000001</v>
      </c>
      <c r="AD152" s="4">
        <f t="shared" si="2"/>
        <v>8232376.6600000001</v>
      </c>
      <c r="AE152" t="s">
        <v>110</v>
      </c>
      <c r="AF152"/>
      <c r="AG152"/>
      <c r="AH152"/>
      <c r="AI152"/>
      <c r="AJ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</row>
    <row r="153" spans="1:50" x14ac:dyDescent="0.25">
      <c r="A153" s="20">
        <v>1203</v>
      </c>
      <c r="B153" t="s">
        <v>285</v>
      </c>
      <c r="C153" t="s">
        <v>2</v>
      </c>
      <c r="D153" t="s">
        <v>4</v>
      </c>
      <c r="E153" t="s">
        <v>268</v>
      </c>
      <c r="F153" s="2">
        <v>320995720000</v>
      </c>
      <c r="G153" s="2">
        <v>0</v>
      </c>
      <c r="H153" s="2">
        <v>320995720000</v>
      </c>
      <c r="I153" s="2">
        <v>495909907</v>
      </c>
      <c r="J153" s="2">
        <v>0</v>
      </c>
      <c r="K153" s="2">
        <v>495909907</v>
      </c>
      <c r="L153" s="2">
        <v>367511619</v>
      </c>
      <c r="M153" s="2">
        <v>0</v>
      </c>
      <c r="N153" s="2">
        <v>367511619</v>
      </c>
      <c r="O153" s="15">
        <v>0.1</v>
      </c>
      <c r="P153" s="2">
        <v>0</v>
      </c>
      <c r="Q153" s="13">
        <v>0.25</v>
      </c>
      <c r="R153" s="15">
        <v>0.5</v>
      </c>
      <c r="S153" s="2">
        <v>146255809.5</v>
      </c>
      <c r="T153" s="2">
        <v>7000000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153255809.5</v>
      </c>
      <c r="AD153" s="4">
        <f t="shared" si="2"/>
        <v>153255809.5</v>
      </c>
      <c r="AE153" t="s">
        <v>6</v>
      </c>
      <c r="AF153"/>
      <c r="AG153"/>
      <c r="AH153"/>
      <c r="AI153"/>
      <c r="AJ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</row>
    <row r="154" spans="1:50" x14ac:dyDescent="0.25">
      <c r="A154" s="20">
        <v>1206</v>
      </c>
      <c r="B154" t="s">
        <v>285</v>
      </c>
      <c r="C154" t="s">
        <v>2</v>
      </c>
      <c r="D154" t="s">
        <v>4</v>
      </c>
      <c r="E154" t="s">
        <v>269</v>
      </c>
      <c r="F154" s="2">
        <v>23619228000</v>
      </c>
      <c r="G154" s="2">
        <v>685600000</v>
      </c>
      <c r="H154" s="2">
        <v>22933628000</v>
      </c>
      <c r="I154" s="2">
        <v>60145522</v>
      </c>
      <c r="J154" s="2">
        <v>2102252</v>
      </c>
      <c r="K154" s="2">
        <v>58043270</v>
      </c>
      <c r="L154" s="2">
        <v>50697830.799999997</v>
      </c>
      <c r="M154" s="2">
        <v>1828012</v>
      </c>
      <c r="N154" s="2">
        <v>48869818.799999997</v>
      </c>
      <c r="O154" s="15">
        <v>0.1</v>
      </c>
      <c r="P154" s="2">
        <v>182801.2</v>
      </c>
      <c r="Q154" s="13">
        <v>0.15</v>
      </c>
      <c r="R154" s="15">
        <v>0</v>
      </c>
      <c r="S154" s="2">
        <v>7330472.8200000003</v>
      </c>
      <c r="T154" s="2">
        <v>3000000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10513274.02</v>
      </c>
      <c r="AD154" s="4">
        <f t="shared" si="2"/>
        <v>10513274.02</v>
      </c>
      <c r="AE154" t="s">
        <v>51</v>
      </c>
      <c r="AF154"/>
      <c r="AG154"/>
      <c r="AH154"/>
      <c r="AI154"/>
      <c r="AJ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</row>
    <row r="155" spans="1:50" x14ac:dyDescent="0.25">
      <c r="A155" s="20">
        <v>1207</v>
      </c>
      <c r="B155" t="s">
        <v>284</v>
      </c>
      <c r="C155" t="s">
        <v>9</v>
      </c>
      <c r="D155" t="s">
        <v>16</v>
      </c>
      <c r="E155" t="s">
        <v>270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15">
        <v>0.1</v>
      </c>
      <c r="P155" s="2">
        <v>0</v>
      </c>
      <c r="Q155" s="13">
        <v>0.3</v>
      </c>
      <c r="R155" s="15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0</v>
      </c>
      <c r="AD155" s="4">
        <f t="shared" si="2"/>
        <v>0</v>
      </c>
      <c r="AE155" t="s">
        <v>156</v>
      </c>
      <c r="AF155"/>
      <c r="AG155"/>
      <c r="AH155"/>
      <c r="AI155"/>
      <c r="AJ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</row>
    <row r="156" spans="1:50" x14ac:dyDescent="0.25">
      <c r="A156" s="20">
        <v>1211</v>
      </c>
      <c r="B156" t="s">
        <v>285</v>
      </c>
      <c r="C156" t="s">
        <v>2</v>
      </c>
      <c r="D156" t="s">
        <v>326</v>
      </c>
      <c r="E156" t="s">
        <v>273</v>
      </c>
      <c r="F156" s="2">
        <v>14507339000</v>
      </c>
      <c r="G156" s="2">
        <v>582487000</v>
      </c>
      <c r="H156" s="2">
        <v>13924852000</v>
      </c>
      <c r="I156" s="2">
        <v>40869344</v>
      </c>
      <c r="J156" s="2">
        <v>1784405</v>
      </c>
      <c r="K156" s="2">
        <v>39084939</v>
      </c>
      <c r="L156" s="2">
        <v>35066408.399999999</v>
      </c>
      <c r="M156" s="2">
        <v>1551410.2</v>
      </c>
      <c r="N156" s="2">
        <v>33514998.199999999</v>
      </c>
      <c r="O156" s="15">
        <v>0.1</v>
      </c>
      <c r="P156" s="2">
        <v>155141.01999999999</v>
      </c>
      <c r="Q156" s="13">
        <v>0.15</v>
      </c>
      <c r="R156" s="15">
        <v>0</v>
      </c>
      <c r="S156" s="2">
        <v>5027249.7300000004</v>
      </c>
      <c r="T156" s="2">
        <v>3000000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8182390.75</v>
      </c>
      <c r="AD156" s="4">
        <f t="shared" si="2"/>
        <v>8182390.75</v>
      </c>
      <c r="AE156" t="s">
        <v>174</v>
      </c>
      <c r="AF156"/>
      <c r="AG156"/>
      <c r="AH156"/>
      <c r="AI156"/>
      <c r="AJ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</row>
    <row r="157" spans="1:50" x14ac:dyDescent="0.25">
      <c r="A157" s="20">
        <v>1214</v>
      </c>
      <c r="B157" t="s">
        <v>285</v>
      </c>
      <c r="C157" t="s">
        <v>9</v>
      </c>
      <c r="D157" t="s">
        <v>10</v>
      </c>
      <c r="E157" t="s">
        <v>271</v>
      </c>
      <c r="F157" s="2">
        <v>35057714000</v>
      </c>
      <c r="G157" s="2">
        <v>0</v>
      </c>
      <c r="H157" s="2">
        <v>35057714000</v>
      </c>
      <c r="I157" s="2">
        <v>68143175</v>
      </c>
      <c r="J157" s="2">
        <v>0</v>
      </c>
      <c r="K157" s="2">
        <v>68143175</v>
      </c>
      <c r="L157" s="2">
        <v>54120089.399999999</v>
      </c>
      <c r="M157" s="2">
        <v>0</v>
      </c>
      <c r="N157" s="2">
        <v>54120089.399999999</v>
      </c>
      <c r="O157" s="15">
        <v>0.1</v>
      </c>
      <c r="P157" s="2">
        <v>0</v>
      </c>
      <c r="Q157" s="13">
        <v>0.15</v>
      </c>
      <c r="R157" s="15">
        <v>0</v>
      </c>
      <c r="S157" s="2">
        <v>8118013.4100000001</v>
      </c>
      <c r="T157" s="2">
        <v>3000000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11118013.41</v>
      </c>
      <c r="AD157" s="4">
        <f t="shared" si="2"/>
        <v>11118013.41</v>
      </c>
      <c r="AE157" t="s">
        <v>75</v>
      </c>
      <c r="AF157"/>
      <c r="AG157"/>
      <c r="AH157"/>
      <c r="AI157"/>
      <c r="AJ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</row>
    <row r="158" spans="1:50" x14ac:dyDescent="0.25">
      <c r="A158" s="20">
        <v>1215</v>
      </c>
      <c r="B158" t="s">
        <v>284</v>
      </c>
      <c r="C158" t="s">
        <v>2</v>
      </c>
      <c r="D158" t="s">
        <v>326</v>
      </c>
      <c r="E158" t="s">
        <v>272</v>
      </c>
      <c r="F158" s="2">
        <v>17953074400</v>
      </c>
      <c r="G158" s="2">
        <v>41670000</v>
      </c>
      <c r="H158" s="2">
        <v>17911404400</v>
      </c>
      <c r="I158" s="2">
        <v>42077640</v>
      </c>
      <c r="J158" s="2">
        <v>145845</v>
      </c>
      <c r="K158" s="2">
        <v>41931795</v>
      </c>
      <c r="L158" s="2">
        <v>34896410.240000002</v>
      </c>
      <c r="M158" s="2">
        <v>129177</v>
      </c>
      <c r="N158" s="2">
        <v>34767233.240000002</v>
      </c>
      <c r="O158" s="15">
        <v>0.1</v>
      </c>
      <c r="P158" s="2">
        <v>12917.7</v>
      </c>
      <c r="Q158" s="13">
        <v>0.3</v>
      </c>
      <c r="R158" s="15">
        <v>0</v>
      </c>
      <c r="S158" s="2">
        <v>10430169.971999999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10443087.672</v>
      </c>
      <c r="AD158" s="4">
        <f t="shared" si="2"/>
        <v>10443087.672</v>
      </c>
      <c r="AE158" t="s">
        <v>94</v>
      </c>
      <c r="AF158"/>
      <c r="AG158"/>
      <c r="AH158"/>
      <c r="AI158"/>
      <c r="AJ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</row>
    <row r="159" spans="1:50" x14ac:dyDescent="0.25">
      <c r="A159" s="20">
        <v>1219</v>
      </c>
      <c r="B159" t="s">
        <v>284</v>
      </c>
      <c r="C159" t="s">
        <v>2</v>
      </c>
      <c r="D159" t="s">
        <v>325</v>
      </c>
      <c r="E159" t="s">
        <v>274</v>
      </c>
      <c r="F159" s="2">
        <v>14076369000</v>
      </c>
      <c r="G159" s="2">
        <v>0</v>
      </c>
      <c r="H159" s="2">
        <v>14076369000</v>
      </c>
      <c r="I159" s="2">
        <v>22318022</v>
      </c>
      <c r="J159" s="2">
        <v>0</v>
      </c>
      <c r="K159" s="2">
        <v>22318022</v>
      </c>
      <c r="L159" s="2">
        <v>16687474.4</v>
      </c>
      <c r="M159" s="2">
        <v>0</v>
      </c>
      <c r="N159" s="2">
        <v>16687474.4</v>
      </c>
      <c r="O159" s="15">
        <v>0.1</v>
      </c>
      <c r="P159" s="2">
        <v>0</v>
      </c>
      <c r="Q159" s="13">
        <v>0.3</v>
      </c>
      <c r="R159" s="15">
        <v>0</v>
      </c>
      <c r="S159" s="2">
        <v>5006242.32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5006242.32</v>
      </c>
      <c r="AD159" s="4">
        <f t="shared" si="2"/>
        <v>5006242.32</v>
      </c>
      <c r="AE159" t="s">
        <v>102</v>
      </c>
      <c r="AF159"/>
      <c r="AG159"/>
      <c r="AH159"/>
      <c r="AI159"/>
      <c r="AJ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</row>
    <row r="160" spans="1:50" x14ac:dyDescent="0.25">
      <c r="A160" s="20">
        <v>1220</v>
      </c>
      <c r="B160" t="s">
        <v>285</v>
      </c>
      <c r="C160" t="s">
        <v>2</v>
      </c>
      <c r="D160" t="s">
        <v>325</v>
      </c>
      <c r="E160" t="s">
        <v>185</v>
      </c>
      <c r="F160" s="2">
        <v>10144474000</v>
      </c>
      <c r="G160" s="2">
        <v>5871428000</v>
      </c>
      <c r="H160" s="2">
        <v>4273046000</v>
      </c>
      <c r="I160" s="2">
        <v>25283947</v>
      </c>
      <c r="J160" s="2">
        <v>13761079</v>
      </c>
      <c r="K160" s="2">
        <v>11522868</v>
      </c>
      <c r="L160" s="2">
        <v>21226157.399999999</v>
      </c>
      <c r="M160" s="2">
        <v>11412507.800000001</v>
      </c>
      <c r="N160" s="2">
        <v>9813649.5999999996</v>
      </c>
      <c r="O160" s="15">
        <v>0.1</v>
      </c>
      <c r="P160" s="2">
        <v>1141250.78</v>
      </c>
      <c r="Q160" s="13">
        <v>0.1</v>
      </c>
      <c r="R160" s="15">
        <v>0</v>
      </c>
      <c r="S160" s="2">
        <v>981364.96</v>
      </c>
      <c r="T160" s="2">
        <v>2000000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4122615.74</v>
      </c>
      <c r="AD160" s="4">
        <f t="shared" si="2"/>
        <v>4122615.74</v>
      </c>
      <c r="AE160" t="s">
        <v>48</v>
      </c>
      <c r="AF160"/>
      <c r="AG160"/>
      <c r="AH160"/>
      <c r="AI160"/>
      <c r="AJ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</row>
    <row r="161" spans="1:50" x14ac:dyDescent="0.25">
      <c r="A161" s="20">
        <v>1224</v>
      </c>
      <c r="B161" t="s">
        <v>285</v>
      </c>
      <c r="C161" t="s">
        <v>9</v>
      </c>
      <c r="D161" t="s">
        <v>28</v>
      </c>
      <c r="E161" t="s">
        <v>275</v>
      </c>
      <c r="F161" s="2">
        <v>1658313000</v>
      </c>
      <c r="G161" s="2">
        <v>0</v>
      </c>
      <c r="H161" s="2">
        <v>1658313000</v>
      </c>
      <c r="I161" s="2">
        <v>5500055</v>
      </c>
      <c r="J161" s="2">
        <v>0</v>
      </c>
      <c r="K161" s="2">
        <v>5500055</v>
      </c>
      <c r="L161" s="2">
        <v>4836729.8</v>
      </c>
      <c r="M161" s="2">
        <v>0</v>
      </c>
      <c r="N161" s="2">
        <v>4836729.8</v>
      </c>
      <c r="O161" s="15">
        <v>0</v>
      </c>
      <c r="P161" s="2">
        <v>0</v>
      </c>
      <c r="Q161" s="13">
        <v>0</v>
      </c>
      <c r="R161" s="15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0</v>
      </c>
      <c r="AD161" s="4">
        <f t="shared" si="2"/>
        <v>0</v>
      </c>
      <c r="AE161" t="s">
        <v>34</v>
      </c>
      <c r="AF161"/>
      <c r="AG161"/>
      <c r="AH161"/>
      <c r="AI161"/>
      <c r="AJ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</row>
    <row r="162" spans="1:50" x14ac:dyDescent="0.25">
      <c r="A162" s="20">
        <v>1225</v>
      </c>
      <c r="B162" t="s">
        <v>285</v>
      </c>
      <c r="C162" t="s">
        <v>9</v>
      </c>
      <c r="D162" t="s">
        <v>10</v>
      </c>
      <c r="E162" t="s">
        <v>276</v>
      </c>
      <c r="F162" s="2">
        <v>64185884600</v>
      </c>
      <c r="G162" s="2">
        <v>0</v>
      </c>
      <c r="H162" s="2">
        <v>64185884600</v>
      </c>
      <c r="I162" s="2">
        <v>122911952</v>
      </c>
      <c r="J162" s="2">
        <v>0</v>
      </c>
      <c r="K162" s="2">
        <v>122911952</v>
      </c>
      <c r="L162" s="2">
        <v>97237598.159999996</v>
      </c>
      <c r="M162" s="2">
        <v>0</v>
      </c>
      <c r="N162" s="2">
        <v>97237598.159999996</v>
      </c>
      <c r="O162" s="15">
        <v>0.1</v>
      </c>
      <c r="P162" s="2">
        <v>0</v>
      </c>
      <c r="Q162" s="13">
        <v>0.2</v>
      </c>
      <c r="R162" s="15">
        <v>0</v>
      </c>
      <c r="S162" s="2">
        <v>19447519.631999999</v>
      </c>
      <c r="T162" s="2">
        <v>4000000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23447519.631999999</v>
      </c>
      <c r="AD162" s="4">
        <f t="shared" si="2"/>
        <v>23447519.631999999</v>
      </c>
      <c r="AE162" t="s">
        <v>67</v>
      </c>
      <c r="AF162"/>
      <c r="AG162"/>
      <c r="AH162"/>
      <c r="AI162"/>
      <c r="AJ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</row>
    <row r="163" spans="1:50" x14ac:dyDescent="0.25">
      <c r="A163" s="20">
        <v>1226</v>
      </c>
      <c r="B163" t="s">
        <v>285</v>
      </c>
      <c r="C163" t="s">
        <v>9</v>
      </c>
      <c r="D163" t="s">
        <v>10</v>
      </c>
      <c r="E163" t="s">
        <v>277</v>
      </c>
      <c r="F163" s="2">
        <v>18675518000</v>
      </c>
      <c r="G163" s="2">
        <v>0</v>
      </c>
      <c r="H163" s="2">
        <v>18675518000</v>
      </c>
      <c r="I163" s="2">
        <v>48846432</v>
      </c>
      <c r="J163" s="2">
        <v>0</v>
      </c>
      <c r="K163" s="2">
        <v>48846432</v>
      </c>
      <c r="L163" s="2">
        <v>41376224.799999997</v>
      </c>
      <c r="M163" s="2">
        <v>0</v>
      </c>
      <c r="N163" s="2">
        <v>41376224.799999997</v>
      </c>
      <c r="O163" s="15">
        <v>0.1</v>
      </c>
      <c r="P163" s="2">
        <v>0</v>
      </c>
      <c r="Q163" s="13">
        <v>0.15</v>
      </c>
      <c r="R163" s="15">
        <v>0</v>
      </c>
      <c r="S163" s="2">
        <v>6206433.7199999997</v>
      </c>
      <c r="T163" s="2">
        <v>3000000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9206433.7200000007</v>
      </c>
      <c r="AD163" s="4">
        <f t="shared" si="2"/>
        <v>9206433.7200000007</v>
      </c>
      <c r="AE163" t="s">
        <v>199</v>
      </c>
      <c r="AF163"/>
      <c r="AG163"/>
      <c r="AH163"/>
      <c r="AI163"/>
      <c r="AJ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</row>
    <row r="164" spans="1:50" x14ac:dyDescent="0.25">
      <c r="A164" s="20">
        <v>1227</v>
      </c>
      <c r="B164" t="s">
        <v>285</v>
      </c>
      <c r="C164" t="s">
        <v>2</v>
      </c>
      <c r="D164" t="s">
        <v>8</v>
      </c>
      <c r="E164" t="s">
        <v>278</v>
      </c>
      <c r="F164" s="2">
        <v>15611263000</v>
      </c>
      <c r="G164" s="2">
        <v>0</v>
      </c>
      <c r="H164" s="2">
        <v>15611263000</v>
      </c>
      <c r="I164" s="2">
        <v>42412115</v>
      </c>
      <c r="J164" s="2">
        <v>0</v>
      </c>
      <c r="K164" s="2">
        <v>42412115</v>
      </c>
      <c r="L164" s="2">
        <v>36167609.799999997</v>
      </c>
      <c r="M164" s="2">
        <v>0</v>
      </c>
      <c r="N164" s="2">
        <v>36167609.799999997</v>
      </c>
      <c r="O164" s="15">
        <v>0.1</v>
      </c>
      <c r="P164" s="2">
        <v>0</v>
      </c>
      <c r="Q164" s="13">
        <v>0.15</v>
      </c>
      <c r="R164" s="15">
        <v>0</v>
      </c>
      <c r="S164" s="2">
        <v>5425141.4699999997</v>
      </c>
      <c r="T164" s="2">
        <v>3000000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8425141.4700000007</v>
      </c>
      <c r="AD164" s="4">
        <f t="shared" si="2"/>
        <v>8425141.4700000007</v>
      </c>
      <c r="AE164" t="s">
        <v>44</v>
      </c>
      <c r="AF164"/>
      <c r="AG164"/>
      <c r="AH164"/>
      <c r="AI164"/>
      <c r="AJ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</row>
    <row r="165" spans="1:50" x14ac:dyDescent="0.25">
      <c r="A165" s="20">
        <v>1230</v>
      </c>
      <c r="B165" t="s">
        <v>286</v>
      </c>
      <c r="C165" t="s">
        <v>2</v>
      </c>
      <c r="D165" t="s">
        <v>8</v>
      </c>
      <c r="E165" t="s">
        <v>50</v>
      </c>
      <c r="F165" s="2">
        <v>4080478000</v>
      </c>
      <c r="G165" s="2">
        <v>350270000</v>
      </c>
      <c r="H165" s="2">
        <v>3730208000</v>
      </c>
      <c r="I165" s="2">
        <v>12741116</v>
      </c>
      <c r="J165" s="2">
        <v>1225945</v>
      </c>
      <c r="K165" s="2">
        <v>11515171</v>
      </c>
      <c r="L165" s="2">
        <v>11108924.800000001</v>
      </c>
      <c r="M165" s="2">
        <v>1085837</v>
      </c>
      <c r="N165" s="2">
        <v>10023087.800000001</v>
      </c>
      <c r="O165" s="15">
        <v>0</v>
      </c>
      <c r="P165" s="2">
        <v>0</v>
      </c>
      <c r="Q165" s="13">
        <v>0</v>
      </c>
      <c r="R165" s="15">
        <v>0</v>
      </c>
      <c r="S165" s="2">
        <v>0</v>
      </c>
      <c r="T165" s="2">
        <v>200000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200000</v>
      </c>
      <c r="AD165" s="4">
        <f t="shared" si="2"/>
        <v>200000</v>
      </c>
      <c r="AE165" t="s">
        <v>53</v>
      </c>
      <c r="AF165"/>
      <c r="AG165"/>
      <c r="AH165"/>
      <c r="AI165"/>
      <c r="AJ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</row>
    <row r="166" spans="1:50" x14ac:dyDescent="0.25">
      <c r="A166" s="20">
        <v>1231</v>
      </c>
      <c r="B166" t="s">
        <v>284</v>
      </c>
      <c r="C166" t="s">
        <v>2</v>
      </c>
      <c r="D166" t="s">
        <v>8</v>
      </c>
      <c r="E166" t="s">
        <v>279</v>
      </c>
      <c r="F166" s="2">
        <v>75750388100</v>
      </c>
      <c r="G166" s="2">
        <v>20321681000</v>
      </c>
      <c r="H166" s="2">
        <v>55428707100</v>
      </c>
      <c r="I166" s="2">
        <v>143198608</v>
      </c>
      <c r="J166" s="2">
        <v>44023727</v>
      </c>
      <c r="K166" s="2">
        <v>99174881</v>
      </c>
      <c r="L166" s="2">
        <v>112898452.76000001</v>
      </c>
      <c r="M166" s="2">
        <v>35895054.600000001</v>
      </c>
      <c r="N166" s="2">
        <v>77003398.159999996</v>
      </c>
      <c r="O166" s="15">
        <v>0.1</v>
      </c>
      <c r="P166" s="2">
        <v>3589505.46</v>
      </c>
      <c r="Q166" s="13">
        <v>0.3</v>
      </c>
      <c r="R166" s="15">
        <v>0</v>
      </c>
      <c r="S166" s="2">
        <v>23101019.447999999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26690524.908</v>
      </c>
      <c r="AD166" s="4">
        <f t="shared" si="2"/>
        <v>26690524.908</v>
      </c>
      <c r="AE166" t="s">
        <v>110</v>
      </c>
      <c r="AF166"/>
      <c r="AG166"/>
      <c r="AH166"/>
      <c r="AI166"/>
      <c r="AJ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</row>
    <row r="167" spans="1:50" x14ac:dyDescent="0.25">
      <c r="A167" s="20">
        <v>1232</v>
      </c>
      <c r="B167" t="s">
        <v>285</v>
      </c>
      <c r="C167" t="s">
        <v>2</v>
      </c>
      <c r="D167" t="s">
        <v>4</v>
      </c>
      <c r="E167" t="s">
        <v>280</v>
      </c>
      <c r="F167" s="2">
        <v>13882855500</v>
      </c>
      <c r="G167" s="2">
        <v>215160000</v>
      </c>
      <c r="H167" s="2">
        <v>13667695500</v>
      </c>
      <c r="I167" s="2">
        <v>34192446</v>
      </c>
      <c r="J167" s="2">
        <v>753060</v>
      </c>
      <c r="K167" s="2">
        <v>33439386</v>
      </c>
      <c r="L167" s="2">
        <v>28639303.800000001</v>
      </c>
      <c r="M167" s="2">
        <v>666996</v>
      </c>
      <c r="N167" s="2">
        <v>27972307.800000001</v>
      </c>
      <c r="O167" s="15">
        <v>0.1</v>
      </c>
      <c r="P167" s="2">
        <v>66699.600000000006</v>
      </c>
      <c r="Q167" s="13">
        <v>0.1</v>
      </c>
      <c r="R167" s="15">
        <v>0</v>
      </c>
      <c r="S167" s="2">
        <v>2797230.78</v>
      </c>
      <c r="T167" s="2">
        <v>2000000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4863930.38</v>
      </c>
      <c r="AD167" s="4">
        <f t="shared" si="2"/>
        <v>4863930.38</v>
      </c>
      <c r="AE167" t="s">
        <v>228</v>
      </c>
      <c r="AF167"/>
      <c r="AG167"/>
      <c r="AH167"/>
      <c r="AI167"/>
      <c r="AJ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</row>
    <row r="168" spans="1:50" x14ac:dyDescent="0.25">
      <c r="A168" s="20">
        <v>1235</v>
      </c>
      <c r="B168" t="s">
        <v>285</v>
      </c>
      <c r="C168" t="s">
        <v>2</v>
      </c>
      <c r="D168" t="s">
        <v>326</v>
      </c>
      <c r="E168" t="s">
        <v>281</v>
      </c>
      <c r="F168" s="2">
        <v>39153571000</v>
      </c>
      <c r="G168" s="2">
        <v>1809900000</v>
      </c>
      <c r="H168" s="2">
        <v>37343671000</v>
      </c>
      <c r="I168" s="2">
        <v>79269781</v>
      </c>
      <c r="J168" s="2">
        <v>5477500</v>
      </c>
      <c r="K168" s="2">
        <v>73792281</v>
      </c>
      <c r="L168" s="2">
        <v>63608352.600000001</v>
      </c>
      <c r="M168" s="2">
        <v>4753540</v>
      </c>
      <c r="N168" s="2">
        <v>58854812.600000001</v>
      </c>
      <c r="O168" s="15">
        <v>0.1</v>
      </c>
      <c r="P168" s="2">
        <v>475354</v>
      </c>
      <c r="Q168" s="13">
        <v>0.2</v>
      </c>
      <c r="R168" s="15">
        <v>0</v>
      </c>
      <c r="S168" s="2">
        <v>11770962.52</v>
      </c>
      <c r="T168" s="2">
        <v>4000000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16246316.52</v>
      </c>
      <c r="AD168" s="4">
        <f t="shared" si="2"/>
        <v>16246316.52</v>
      </c>
      <c r="AE168" t="s">
        <v>174</v>
      </c>
      <c r="AF168"/>
      <c r="AG168"/>
      <c r="AH168"/>
      <c r="AI168"/>
      <c r="AJ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</row>
    <row r="169" spans="1:50" x14ac:dyDescent="0.25">
      <c r="A169" s="20">
        <v>1238</v>
      </c>
      <c r="B169" t="s">
        <v>284</v>
      </c>
      <c r="C169" t="s">
        <v>2</v>
      </c>
      <c r="D169" t="s">
        <v>326</v>
      </c>
      <c r="E169" t="s">
        <v>282</v>
      </c>
      <c r="F169" s="2">
        <v>7535559800</v>
      </c>
      <c r="G169" s="2">
        <v>0</v>
      </c>
      <c r="H169" s="2">
        <v>7535559800</v>
      </c>
      <c r="I169" s="2">
        <v>21404604</v>
      </c>
      <c r="J169" s="2">
        <v>0</v>
      </c>
      <c r="K169" s="2">
        <v>21404604</v>
      </c>
      <c r="L169" s="2">
        <v>18390380.079999998</v>
      </c>
      <c r="M169" s="2">
        <v>0</v>
      </c>
      <c r="N169" s="2">
        <v>18390380.079999998</v>
      </c>
      <c r="O169" s="15">
        <v>0.1</v>
      </c>
      <c r="P169" s="2">
        <v>0</v>
      </c>
      <c r="Q169" s="13">
        <v>0.3</v>
      </c>
      <c r="R169" s="15">
        <v>0</v>
      </c>
      <c r="S169" s="2">
        <v>5517114.0240000002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5517114.0240000002</v>
      </c>
      <c r="AD169" s="4">
        <f t="shared" si="2"/>
        <v>5517114.0240000002</v>
      </c>
      <c r="AE169" t="s">
        <v>174</v>
      </c>
      <c r="AF169"/>
      <c r="AG169"/>
      <c r="AH169"/>
      <c r="AI169"/>
      <c r="AJ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</row>
    <row r="170" spans="1:50" x14ac:dyDescent="0.25">
      <c r="A170" s="20">
        <v>1240</v>
      </c>
      <c r="B170" t="s">
        <v>285</v>
      </c>
      <c r="C170" t="s">
        <v>2</v>
      </c>
      <c r="D170" t="s">
        <v>8</v>
      </c>
      <c r="E170" t="s">
        <v>283</v>
      </c>
      <c r="F170" s="2">
        <v>3216164000</v>
      </c>
      <c r="G170" s="2">
        <v>0</v>
      </c>
      <c r="H170" s="2">
        <v>3216164000</v>
      </c>
      <c r="I170" s="2">
        <v>9790807</v>
      </c>
      <c r="J170" s="2">
        <v>0</v>
      </c>
      <c r="K170" s="2">
        <v>9790807</v>
      </c>
      <c r="L170" s="2">
        <v>8504341.4000000004</v>
      </c>
      <c r="M170" s="2">
        <v>0</v>
      </c>
      <c r="N170" s="2">
        <v>8504341.4000000004</v>
      </c>
      <c r="O170" s="15">
        <v>0</v>
      </c>
      <c r="P170" s="2">
        <v>0</v>
      </c>
      <c r="Q170" s="13">
        <v>0</v>
      </c>
      <c r="R170" s="15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0</v>
      </c>
      <c r="AD170" s="4">
        <f t="shared" si="2"/>
        <v>0</v>
      </c>
      <c r="AE170" t="s">
        <v>40</v>
      </c>
      <c r="AF170"/>
      <c r="AG170"/>
      <c r="AH170"/>
      <c r="AI170"/>
      <c r="AJ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</row>
    <row r="171" spans="1:50" x14ac:dyDescent="0.25">
      <c r="A171" s="20">
        <v>1245</v>
      </c>
      <c r="B171" t="s">
        <v>284</v>
      </c>
      <c r="C171" t="s">
        <v>2</v>
      </c>
      <c r="D171" t="s">
        <v>326</v>
      </c>
      <c r="E171" t="s">
        <v>287</v>
      </c>
      <c r="F171" s="2">
        <v>56065485000</v>
      </c>
      <c r="G171" s="2">
        <v>0</v>
      </c>
      <c r="H171" s="2">
        <v>56065485000</v>
      </c>
      <c r="I171" s="2">
        <v>91039797</v>
      </c>
      <c r="J171" s="2">
        <v>0</v>
      </c>
      <c r="K171" s="2">
        <v>91039797</v>
      </c>
      <c r="L171" s="2">
        <v>68613603</v>
      </c>
      <c r="M171" s="2">
        <v>0</v>
      </c>
      <c r="N171" s="2">
        <v>68613603</v>
      </c>
      <c r="O171" s="15">
        <v>0.1</v>
      </c>
      <c r="P171" s="2">
        <v>0</v>
      </c>
      <c r="Q171" s="13">
        <v>0.3</v>
      </c>
      <c r="R171" s="15">
        <v>0</v>
      </c>
      <c r="S171" s="2">
        <v>20584080.899999999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20584080.899999999</v>
      </c>
      <c r="AD171" s="4">
        <f t="shared" si="2"/>
        <v>20584080.899999999</v>
      </c>
      <c r="AE171" t="s">
        <v>174</v>
      </c>
      <c r="AF171"/>
      <c r="AG171"/>
      <c r="AH171"/>
      <c r="AI171"/>
      <c r="AJ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</row>
    <row r="172" spans="1:50" x14ac:dyDescent="0.25">
      <c r="A172" s="20">
        <v>1250</v>
      </c>
      <c r="B172" t="s">
        <v>284</v>
      </c>
      <c r="C172" t="s">
        <v>2</v>
      </c>
      <c r="D172" t="s">
        <v>325</v>
      </c>
      <c r="E172" t="s">
        <v>291</v>
      </c>
      <c r="F172" s="2">
        <v>10166570000</v>
      </c>
      <c r="G172" s="2">
        <v>0</v>
      </c>
      <c r="H172" s="2">
        <v>10166570000</v>
      </c>
      <c r="I172" s="2">
        <v>23816280</v>
      </c>
      <c r="J172" s="2">
        <v>0</v>
      </c>
      <c r="K172" s="2">
        <v>23816280</v>
      </c>
      <c r="L172" s="2">
        <v>19749652</v>
      </c>
      <c r="M172" s="2">
        <v>0</v>
      </c>
      <c r="N172" s="2">
        <v>19749652</v>
      </c>
      <c r="O172" s="15">
        <v>0.1</v>
      </c>
      <c r="P172" s="2">
        <v>0</v>
      </c>
      <c r="Q172" s="13">
        <v>0.3</v>
      </c>
      <c r="R172" s="15">
        <v>0</v>
      </c>
      <c r="S172" s="2">
        <v>5924895.5999999996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5924895.5999999996</v>
      </c>
      <c r="AD172" s="4">
        <f t="shared" si="2"/>
        <v>5924895.5999999996</v>
      </c>
      <c r="AE172" t="s">
        <v>102</v>
      </c>
      <c r="AF172"/>
      <c r="AG172"/>
      <c r="AH172"/>
      <c r="AI172"/>
      <c r="AJ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</row>
    <row r="173" spans="1:50" x14ac:dyDescent="0.25">
      <c r="A173" s="20">
        <v>1253</v>
      </c>
      <c r="B173" t="s">
        <v>284</v>
      </c>
      <c r="C173" t="s">
        <v>2</v>
      </c>
      <c r="D173" t="s">
        <v>210</v>
      </c>
      <c r="E173" t="s">
        <v>288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15">
        <v>0.1</v>
      </c>
      <c r="P173" s="2">
        <v>0</v>
      </c>
      <c r="Q173" s="13">
        <v>0.3</v>
      </c>
      <c r="R173" s="15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0</v>
      </c>
      <c r="AD173" s="4">
        <f t="shared" si="2"/>
        <v>0</v>
      </c>
      <c r="AE173" t="s">
        <v>193</v>
      </c>
      <c r="AF173"/>
      <c r="AG173"/>
      <c r="AH173"/>
      <c r="AI173"/>
      <c r="AJ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</row>
    <row r="174" spans="1:50" x14ac:dyDescent="0.25">
      <c r="A174" s="20">
        <v>1254</v>
      </c>
      <c r="B174" t="s">
        <v>285</v>
      </c>
      <c r="C174" t="s">
        <v>2</v>
      </c>
      <c r="D174" t="s">
        <v>8</v>
      </c>
      <c r="E174" t="s">
        <v>292</v>
      </c>
      <c r="F174" s="2">
        <v>68530030400</v>
      </c>
      <c r="G174" s="2">
        <v>14225000</v>
      </c>
      <c r="H174" s="2">
        <v>68515805400</v>
      </c>
      <c r="I174" s="2">
        <v>117819800</v>
      </c>
      <c r="J174" s="2">
        <v>49804</v>
      </c>
      <c r="K174" s="2">
        <v>117769996</v>
      </c>
      <c r="L174" s="2">
        <v>90407787.840000004</v>
      </c>
      <c r="M174" s="2">
        <v>44114</v>
      </c>
      <c r="N174" s="2">
        <v>90363673.840000004</v>
      </c>
      <c r="O174" s="15">
        <v>0.1</v>
      </c>
      <c r="P174" s="2">
        <v>4411.3999999999996</v>
      </c>
      <c r="Q174" s="13">
        <v>0.2</v>
      </c>
      <c r="R174" s="15">
        <v>0</v>
      </c>
      <c r="S174" s="2">
        <v>18072734.767999999</v>
      </c>
      <c r="T174" s="2">
        <v>4000000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22077146.168000001</v>
      </c>
      <c r="AD174" s="4">
        <f t="shared" si="2"/>
        <v>22077146.168000001</v>
      </c>
      <c r="AE174" t="s">
        <v>53</v>
      </c>
      <c r="AF174"/>
      <c r="AG174"/>
      <c r="AH174"/>
      <c r="AI174"/>
      <c r="AJ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</row>
    <row r="175" spans="1:50" x14ac:dyDescent="0.25">
      <c r="A175" s="20">
        <v>1255</v>
      </c>
      <c r="B175" t="s">
        <v>285</v>
      </c>
      <c r="C175" t="s">
        <v>2</v>
      </c>
      <c r="D175" t="s">
        <v>8</v>
      </c>
      <c r="E175" t="s">
        <v>293</v>
      </c>
      <c r="F175" s="2">
        <v>5757334500</v>
      </c>
      <c r="G175" s="2">
        <v>693880000</v>
      </c>
      <c r="H175" s="2">
        <v>5063454500</v>
      </c>
      <c r="I175" s="2">
        <v>17715382</v>
      </c>
      <c r="J175" s="2">
        <v>2370981</v>
      </c>
      <c r="K175" s="2">
        <v>15344401</v>
      </c>
      <c r="L175" s="2">
        <v>15412448.199999999</v>
      </c>
      <c r="M175" s="2">
        <v>2093429</v>
      </c>
      <c r="N175" s="2">
        <v>13319019.199999999</v>
      </c>
      <c r="O175" s="15">
        <v>0.1</v>
      </c>
      <c r="P175" s="2">
        <v>209342.9</v>
      </c>
      <c r="Q175" s="13">
        <v>0.1</v>
      </c>
      <c r="R175" s="15">
        <v>0</v>
      </c>
      <c r="S175" s="2">
        <v>1331901.92</v>
      </c>
      <c r="T175" s="2">
        <v>1000000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2541244.8199999998</v>
      </c>
      <c r="AD175" s="4">
        <f t="shared" si="2"/>
        <v>2541244.8199999998</v>
      </c>
      <c r="AE175" t="s">
        <v>110</v>
      </c>
      <c r="AF175"/>
      <c r="AG175"/>
      <c r="AH175"/>
      <c r="AI175"/>
      <c r="AJ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</row>
    <row r="176" spans="1:50" x14ac:dyDescent="0.25">
      <c r="A176" s="20">
        <v>1258</v>
      </c>
      <c r="B176" t="s">
        <v>285</v>
      </c>
      <c r="C176" t="s">
        <v>2</v>
      </c>
      <c r="D176" t="s">
        <v>8</v>
      </c>
      <c r="E176" t="s">
        <v>294</v>
      </c>
      <c r="F176" s="2">
        <v>308524316600</v>
      </c>
      <c r="G176" s="2">
        <v>2031628000</v>
      </c>
      <c r="H176" s="2">
        <v>306492688600</v>
      </c>
      <c r="I176" s="2">
        <v>491030477</v>
      </c>
      <c r="J176" s="2">
        <v>5937351</v>
      </c>
      <c r="K176" s="2">
        <v>485093126</v>
      </c>
      <c r="L176" s="2">
        <v>367620750.36000001</v>
      </c>
      <c r="M176" s="2">
        <v>5124699.8</v>
      </c>
      <c r="N176" s="2">
        <v>362496050.56</v>
      </c>
      <c r="O176" s="15">
        <v>0.1</v>
      </c>
      <c r="P176" s="2">
        <v>512469.98</v>
      </c>
      <c r="Q176" s="13">
        <v>0.25</v>
      </c>
      <c r="R176" s="15">
        <v>0.5</v>
      </c>
      <c r="S176" s="2">
        <v>143748025.28</v>
      </c>
      <c r="T176" s="2">
        <v>7000000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151260495.25999999</v>
      </c>
      <c r="AD176" s="4">
        <f t="shared" si="2"/>
        <v>151260495.25999999</v>
      </c>
      <c r="AE176" t="s">
        <v>49</v>
      </c>
      <c r="AF176"/>
      <c r="AG176"/>
      <c r="AH176"/>
      <c r="AI176"/>
      <c r="AJ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</row>
    <row r="177" spans="1:50" x14ac:dyDescent="0.25">
      <c r="A177" s="20">
        <v>1259</v>
      </c>
      <c r="B177" t="s">
        <v>284</v>
      </c>
      <c r="C177" t="s">
        <v>2</v>
      </c>
      <c r="D177" t="s">
        <v>326</v>
      </c>
      <c r="E177" t="s">
        <v>312</v>
      </c>
      <c r="F177" s="2">
        <v>3643792000</v>
      </c>
      <c r="G177" s="2">
        <v>0</v>
      </c>
      <c r="H177" s="2">
        <v>3643792000</v>
      </c>
      <c r="I177" s="2">
        <v>11238054</v>
      </c>
      <c r="J177" s="2">
        <v>0</v>
      </c>
      <c r="K177" s="2">
        <v>11238054</v>
      </c>
      <c r="L177" s="2">
        <v>9780537.1999999993</v>
      </c>
      <c r="M177" s="2">
        <v>0</v>
      </c>
      <c r="N177" s="2">
        <v>9780537.1999999993</v>
      </c>
      <c r="O177" s="15">
        <v>0.1</v>
      </c>
      <c r="P177" s="2">
        <v>0</v>
      </c>
      <c r="Q177" s="13">
        <v>0.3</v>
      </c>
      <c r="R177" s="15">
        <v>0</v>
      </c>
      <c r="S177" s="2">
        <v>2934161.16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2934161.16</v>
      </c>
      <c r="AD177" s="4">
        <f t="shared" si="2"/>
        <v>2934161.16</v>
      </c>
      <c r="AE177" t="s">
        <v>174</v>
      </c>
      <c r="AF177"/>
      <c r="AG177"/>
      <c r="AH177"/>
      <c r="AI177"/>
      <c r="AJ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</row>
    <row r="178" spans="1:50" x14ac:dyDescent="0.25">
      <c r="A178" s="20">
        <v>1260</v>
      </c>
      <c r="B178" t="s">
        <v>284</v>
      </c>
      <c r="C178" t="s">
        <v>2</v>
      </c>
      <c r="D178" t="s">
        <v>210</v>
      </c>
      <c r="E178" t="s">
        <v>295</v>
      </c>
      <c r="F178" s="2">
        <v>8713256000</v>
      </c>
      <c r="G178" s="2">
        <v>0</v>
      </c>
      <c r="H178" s="2">
        <v>8713256000</v>
      </c>
      <c r="I178" s="2">
        <v>22311187</v>
      </c>
      <c r="J178" s="2">
        <v>0</v>
      </c>
      <c r="K178" s="2">
        <v>22311187</v>
      </c>
      <c r="L178" s="2">
        <v>18825884.600000001</v>
      </c>
      <c r="M178" s="2">
        <v>0</v>
      </c>
      <c r="N178" s="2">
        <v>18825884.600000001</v>
      </c>
      <c r="O178" s="15">
        <v>0.1</v>
      </c>
      <c r="P178" s="2">
        <v>0</v>
      </c>
      <c r="Q178" s="13">
        <v>0.3</v>
      </c>
      <c r="R178" s="15">
        <v>0</v>
      </c>
      <c r="S178" s="2">
        <v>5647765.3799999999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5647765.3799999999</v>
      </c>
      <c r="AD178" s="4">
        <f t="shared" si="2"/>
        <v>5647765.3799999999</v>
      </c>
      <c r="AE178" t="s">
        <v>257</v>
      </c>
      <c r="AF178"/>
      <c r="AG178"/>
      <c r="AH178"/>
      <c r="AI178"/>
      <c r="AJ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</row>
    <row r="179" spans="1:50" x14ac:dyDescent="0.25">
      <c r="A179" s="20">
        <v>1262</v>
      </c>
      <c r="B179" t="s">
        <v>284</v>
      </c>
      <c r="C179" t="s">
        <v>2</v>
      </c>
      <c r="D179" t="s">
        <v>325</v>
      </c>
      <c r="E179" t="s">
        <v>296</v>
      </c>
      <c r="F179" s="2">
        <v>15593159000</v>
      </c>
      <c r="G179" s="2">
        <v>0</v>
      </c>
      <c r="H179" s="2">
        <v>15593159000</v>
      </c>
      <c r="I179" s="2">
        <v>35364125</v>
      </c>
      <c r="J179" s="2">
        <v>0</v>
      </c>
      <c r="K179" s="2">
        <v>35364125</v>
      </c>
      <c r="L179" s="2">
        <v>29126861.399999999</v>
      </c>
      <c r="M179" s="2">
        <v>0</v>
      </c>
      <c r="N179" s="2">
        <v>29126861.399999999</v>
      </c>
      <c r="O179" s="15">
        <v>0.1</v>
      </c>
      <c r="P179" s="2">
        <v>0</v>
      </c>
      <c r="Q179" s="13">
        <v>0.3</v>
      </c>
      <c r="R179" s="15">
        <v>0</v>
      </c>
      <c r="S179" s="2">
        <v>8738058.4199999999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8738058.4199999999</v>
      </c>
      <c r="AD179" s="4">
        <f t="shared" si="2"/>
        <v>8738058.4199999999</v>
      </c>
      <c r="AE179" t="s">
        <v>48</v>
      </c>
      <c r="AF179"/>
      <c r="AG179"/>
      <c r="AH179"/>
      <c r="AI179"/>
      <c r="AJ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</row>
    <row r="180" spans="1:50" x14ac:dyDescent="0.25">
      <c r="A180" s="20">
        <v>1264</v>
      </c>
      <c r="B180" t="s">
        <v>284</v>
      </c>
      <c r="C180" t="s">
        <v>2</v>
      </c>
      <c r="D180" t="s">
        <v>4</v>
      </c>
      <c r="E180" t="s">
        <v>297</v>
      </c>
      <c r="F180" s="2">
        <v>3553691000</v>
      </c>
      <c r="G180" s="2">
        <v>381103000</v>
      </c>
      <c r="H180" s="2">
        <v>3172588000</v>
      </c>
      <c r="I180" s="2">
        <v>9231203</v>
      </c>
      <c r="J180" s="2">
        <v>1283477</v>
      </c>
      <c r="K180" s="2">
        <v>7947726</v>
      </c>
      <c r="L180" s="2">
        <v>7809726.5999999996</v>
      </c>
      <c r="M180" s="2">
        <v>1131035.8</v>
      </c>
      <c r="N180" s="2">
        <v>6678690.7999999998</v>
      </c>
      <c r="O180" s="15">
        <v>0.1</v>
      </c>
      <c r="P180" s="2">
        <v>113103.58</v>
      </c>
      <c r="Q180" s="13">
        <v>0.3</v>
      </c>
      <c r="R180" s="15">
        <v>0</v>
      </c>
      <c r="S180" s="2">
        <v>2003607.24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2116710.8199999998</v>
      </c>
      <c r="AD180" s="4">
        <f t="shared" si="2"/>
        <v>2116710.8199999998</v>
      </c>
      <c r="AE180" t="s">
        <v>51</v>
      </c>
      <c r="AF180"/>
      <c r="AG180"/>
      <c r="AH180"/>
      <c r="AI180"/>
      <c r="AJ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</row>
    <row r="181" spans="1:50" x14ac:dyDescent="0.25">
      <c r="A181" s="20">
        <v>1265</v>
      </c>
      <c r="B181" t="s">
        <v>285</v>
      </c>
      <c r="C181" t="s">
        <v>9</v>
      </c>
      <c r="D181" t="s">
        <v>28</v>
      </c>
      <c r="E181" t="s">
        <v>298</v>
      </c>
      <c r="F181" s="2">
        <v>9940679400</v>
      </c>
      <c r="G181" s="2">
        <v>0</v>
      </c>
      <c r="H181" s="2">
        <v>9940679400</v>
      </c>
      <c r="I181" s="2">
        <v>26537576</v>
      </c>
      <c r="J181" s="2">
        <v>0</v>
      </c>
      <c r="K181" s="2">
        <v>26537576</v>
      </c>
      <c r="L181" s="2">
        <v>22561304.239999998</v>
      </c>
      <c r="M181" s="2">
        <v>0</v>
      </c>
      <c r="N181" s="2">
        <v>22561304.239999998</v>
      </c>
      <c r="O181" s="15">
        <v>0.1</v>
      </c>
      <c r="P181" s="2">
        <v>0</v>
      </c>
      <c r="Q181" s="13">
        <v>0.1</v>
      </c>
      <c r="R181" s="15">
        <v>0</v>
      </c>
      <c r="S181" s="2">
        <v>2256130.4240000001</v>
      </c>
      <c r="T181" s="2">
        <v>2000000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4256130.4239999996</v>
      </c>
      <c r="AD181" s="4">
        <f t="shared" si="2"/>
        <v>4256130.4239999996</v>
      </c>
      <c r="AE181" t="s">
        <v>29</v>
      </c>
      <c r="AF181"/>
      <c r="AG181"/>
      <c r="AH181"/>
      <c r="AI181"/>
      <c r="AJ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</row>
    <row r="182" spans="1:50" x14ac:dyDescent="0.25">
      <c r="A182" s="20">
        <v>1268</v>
      </c>
      <c r="B182" t="s">
        <v>284</v>
      </c>
      <c r="C182" t="s">
        <v>2</v>
      </c>
      <c r="D182" t="s">
        <v>325</v>
      </c>
      <c r="E182" t="s">
        <v>301</v>
      </c>
      <c r="F182" s="2">
        <v>118511547000</v>
      </c>
      <c r="G182" s="2">
        <v>0</v>
      </c>
      <c r="H182" s="2">
        <v>118511547000</v>
      </c>
      <c r="I182" s="2">
        <v>177771160</v>
      </c>
      <c r="J182" s="2">
        <v>0</v>
      </c>
      <c r="K182" s="2">
        <v>177771160</v>
      </c>
      <c r="L182" s="2">
        <v>130366541.2</v>
      </c>
      <c r="M182" s="2">
        <v>0</v>
      </c>
      <c r="N182" s="2">
        <v>130366541.2</v>
      </c>
      <c r="O182" s="15">
        <v>0.1</v>
      </c>
      <c r="P182" s="2">
        <v>0</v>
      </c>
      <c r="Q182" s="13">
        <v>0.3</v>
      </c>
      <c r="R182" s="15">
        <v>0</v>
      </c>
      <c r="S182" s="2">
        <v>39109962.359999999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39109962.359999999</v>
      </c>
      <c r="AD182" s="4">
        <f t="shared" si="2"/>
        <v>39109962.359999999</v>
      </c>
      <c r="AE182" t="s">
        <v>102</v>
      </c>
      <c r="AF182"/>
      <c r="AG182"/>
      <c r="AH182"/>
      <c r="AI182"/>
      <c r="AJ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</row>
    <row r="183" spans="1:50" x14ac:dyDescent="0.25">
      <c r="A183" s="20">
        <v>1273</v>
      </c>
      <c r="B183" t="s">
        <v>284</v>
      </c>
      <c r="C183" t="s">
        <v>9</v>
      </c>
      <c r="D183" t="s">
        <v>28</v>
      </c>
      <c r="E183" t="s">
        <v>302</v>
      </c>
      <c r="F183" s="2">
        <v>18463584100</v>
      </c>
      <c r="G183" s="2">
        <v>0</v>
      </c>
      <c r="H183" s="2">
        <v>18463584100</v>
      </c>
      <c r="I183" s="2">
        <v>43458898</v>
      </c>
      <c r="J183" s="2">
        <v>0</v>
      </c>
      <c r="K183" s="2">
        <v>43458898</v>
      </c>
      <c r="L183" s="2">
        <v>36073464.359999999</v>
      </c>
      <c r="M183" s="2">
        <v>0</v>
      </c>
      <c r="N183" s="2">
        <v>36073464.359999999</v>
      </c>
      <c r="O183" s="15">
        <v>0.1</v>
      </c>
      <c r="P183" s="2">
        <v>0</v>
      </c>
      <c r="Q183" s="13">
        <v>0.3</v>
      </c>
      <c r="R183" s="15">
        <v>0</v>
      </c>
      <c r="S183" s="2">
        <v>10822039.308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10822039.308</v>
      </c>
      <c r="AD183" s="4">
        <f t="shared" si="2"/>
        <v>10822039.308</v>
      </c>
      <c r="AE183" t="s">
        <v>29</v>
      </c>
      <c r="AF183"/>
      <c r="AG183"/>
      <c r="AH183"/>
      <c r="AI183"/>
      <c r="AJ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</row>
    <row r="184" spans="1:50" x14ac:dyDescent="0.25">
      <c r="A184" s="20">
        <v>1281</v>
      </c>
      <c r="B184" t="s">
        <v>285</v>
      </c>
      <c r="C184" t="s">
        <v>2</v>
      </c>
      <c r="D184" t="s">
        <v>4</v>
      </c>
      <c r="E184" t="s">
        <v>305</v>
      </c>
      <c r="F184" s="2">
        <v>11710359000</v>
      </c>
      <c r="G184" s="2">
        <v>2070035000</v>
      </c>
      <c r="H184" s="2">
        <v>9640324000</v>
      </c>
      <c r="I184" s="2">
        <v>33578049</v>
      </c>
      <c r="J184" s="2">
        <v>6905314</v>
      </c>
      <c r="K184" s="2">
        <v>26672735</v>
      </c>
      <c r="L184" s="2">
        <v>28893905.399999999</v>
      </c>
      <c r="M184" s="2">
        <v>6077300</v>
      </c>
      <c r="N184" s="2">
        <v>22816605.399999999</v>
      </c>
      <c r="O184" s="15">
        <v>0.1</v>
      </c>
      <c r="P184" s="2">
        <v>607730</v>
      </c>
      <c r="Q184" s="13">
        <v>0.1</v>
      </c>
      <c r="R184" s="15">
        <v>0</v>
      </c>
      <c r="S184" s="2">
        <v>2281660.54</v>
      </c>
      <c r="T184" s="2">
        <v>2000000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4889390.54</v>
      </c>
      <c r="AD184" s="4">
        <f t="shared" si="2"/>
        <v>4889390.54</v>
      </c>
      <c r="AE184" t="s">
        <v>228</v>
      </c>
      <c r="AF184"/>
      <c r="AG184"/>
      <c r="AH184"/>
      <c r="AI184"/>
      <c r="AJ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</row>
    <row r="185" spans="1:50" x14ac:dyDescent="0.25">
      <c r="A185" s="20">
        <v>1282</v>
      </c>
      <c r="B185" t="s">
        <v>284</v>
      </c>
      <c r="C185" t="s">
        <v>2</v>
      </c>
      <c r="D185" t="s">
        <v>4</v>
      </c>
      <c r="E185" t="s">
        <v>306</v>
      </c>
      <c r="F185" s="2">
        <v>14919990000</v>
      </c>
      <c r="G185" s="2">
        <v>12234590000</v>
      </c>
      <c r="H185" s="2">
        <v>2685400000</v>
      </c>
      <c r="I185" s="2">
        <v>27010425</v>
      </c>
      <c r="J185" s="2">
        <v>18975171</v>
      </c>
      <c r="K185" s="2">
        <v>8035254</v>
      </c>
      <c r="L185" s="2">
        <v>21042429</v>
      </c>
      <c r="M185" s="2">
        <v>14081335</v>
      </c>
      <c r="N185" s="2">
        <v>6961094</v>
      </c>
      <c r="O185" s="15">
        <v>0.1</v>
      </c>
      <c r="P185" s="2">
        <v>1408133.5</v>
      </c>
      <c r="Q185" s="13">
        <v>0.3</v>
      </c>
      <c r="R185" s="15">
        <v>0</v>
      </c>
      <c r="S185" s="2">
        <v>2088328.2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3496461.7</v>
      </c>
      <c r="AD185" s="4">
        <f t="shared" si="2"/>
        <v>3496461.7</v>
      </c>
      <c r="AE185" t="s">
        <v>228</v>
      </c>
      <c r="AF185"/>
      <c r="AG185"/>
      <c r="AH185"/>
      <c r="AI185"/>
      <c r="AJ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</row>
    <row r="186" spans="1:50" x14ac:dyDescent="0.25">
      <c r="A186" s="20">
        <v>1285</v>
      </c>
      <c r="B186" t="s">
        <v>284</v>
      </c>
      <c r="C186" t="s">
        <v>2</v>
      </c>
      <c r="D186" t="s">
        <v>325</v>
      </c>
      <c r="E186" t="s">
        <v>307</v>
      </c>
      <c r="F186" s="2">
        <v>555604000</v>
      </c>
      <c r="G186" s="2">
        <v>0</v>
      </c>
      <c r="H186" s="2">
        <v>555604000</v>
      </c>
      <c r="I186" s="2">
        <v>1758303</v>
      </c>
      <c r="J186" s="2">
        <v>0</v>
      </c>
      <c r="K186" s="2">
        <v>1758303</v>
      </c>
      <c r="L186" s="2">
        <v>1536061.4</v>
      </c>
      <c r="M186" s="2">
        <v>0</v>
      </c>
      <c r="N186" s="2">
        <v>1536061.4</v>
      </c>
      <c r="O186" s="15">
        <v>0.1</v>
      </c>
      <c r="P186" s="2">
        <v>0</v>
      </c>
      <c r="Q186" s="13">
        <v>0.3</v>
      </c>
      <c r="R186" s="15">
        <v>0</v>
      </c>
      <c r="S186" s="2">
        <v>460818.42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460818.42</v>
      </c>
      <c r="AD186" s="4">
        <f t="shared" si="2"/>
        <v>460818.42</v>
      </c>
      <c r="AE186" t="s">
        <v>46</v>
      </c>
      <c r="AF186"/>
      <c r="AG186"/>
      <c r="AH186"/>
      <c r="AI186"/>
      <c r="AJ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</row>
    <row r="187" spans="1:50" x14ac:dyDescent="0.25">
      <c r="A187" s="20">
        <v>1288</v>
      </c>
      <c r="B187" t="s">
        <v>284</v>
      </c>
      <c r="C187" t="s">
        <v>9</v>
      </c>
      <c r="D187" t="s">
        <v>16</v>
      </c>
      <c r="E187" t="s">
        <v>308</v>
      </c>
      <c r="F187" s="2">
        <v>4634099700</v>
      </c>
      <c r="G187" s="2">
        <v>0</v>
      </c>
      <c r="H187" s="2">
        <v>4634099700</v>
      </c>
      <c r="I187" s="2">
        <v>15021389</v>
      </c>
      <c r="J187" s="2">
        <v>0</v>
      </c>
      <c r="K187" s="2">
        <v>15021389</v>
      </c>
      <c r="L187" s="2">
        <v>13167749.119999999</v>
      </c>
      <c r="M187" s="2">
        <v>0</v>
      </c>
      <c r="N187" s="2">
        <v>13167749.119999999</v>
      </c>
      <c r="O187" s="15">
        <v>0.1</v>
      </c>
      <c r="P187" s="2">
        <v>0</v>
      </c>
      <c r="Q187" s="13">
        <v>0.3</v>
      </c>
      <c r="R187" s="15">
        <v>0</v>
      </c>
      <c r="S187" s="2">
        <v>3950324.736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3950324.736</v>
      </c>
      <c r="AD187" s="4">
        <f t="shared" si="2"/>
        <v>3950324.736</v>
      </c>
      <c r="AE187" t="s">
        <v>33</v>
      </c>
      <c r="AF187"/>
      <c r="AG187"/>
      <c r="AH187"/>
      <c r="AI187"/>
      <c r="AJ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</row>
    <row r="188" spans="1:50" x14ac:dyDescent="0.25">
      <c r="A188" s="20">
        <v>1289</v>
      </c>
      <c r="B188" t="s">
        <v>286</v>
      </c>
      <c r="C188" t="s">
        <v>2</v>
      </c>
      <c r="D188" t="s">
        <v>325</v>
      </c>
      <c r="E188" t="s">
        <v>309</v>
      </c>
      <c r="F188" s="2">
        <v>43551071000</v>
      </c>
      <c r="G188" s="2">
        <v>0</v>
      </c>
      <c r="H188" s="2">
        <v>43551071000</v>
      </c>
      <c r="I188" s="2">
        <v>81237270</v>
      </c>
      <c r="J188" s="2">
        <v>0</v>
      </c>
      <c r="K188" s="2">
        <v>81237270</v>
      </c>
      <c r="L188" s="2">
        <v>63816841.600000001</v>
      </c>
      <c r="M188" s="2">
        <v>0</v>
      </c>
      <c r="N188" s="2">
        <v>63816841.600000001</v>
      </c>
      <c r="O188" s="15">
        <v>0.1</v>
      </c>
      <c r="P188" s="2">
        <v>0</v>
      </c>
      <c r="Q188" s="13">
        <v>0.2</v>
      </c>
      <c r="R188" s="15">
        <v>0</v>
      </c>
      <c r="S188" s="2">
        <v>12763368.32</v>
      </c>
      <c r="T188" s="2">
        <v>5000000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17763368.32</v>
      </c>
      <c r="AD188" s="4">
        <f t="shared" si="2"/>
        <v>17763368.32</v>
      </c>
      <c r="AE188" t="s">
        <v>102</v>
      </c>
      <c r="AF188"/>
      <c r="AG188"/>
      <c r="AH188"/>
      <c r="AI188"/>
      <c r="AJ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</row>
    <row r="189" spans="1:50" x14ac:dyDescent="0.25">
      <c r="A189" s="20">
        <v>1290</v>
      </c>
      <c r="B189" t="s">
        <v>284</v>
      </c>
      <c r="C189" t="s">
        <v>2</v>
      </c>
      <c r="D189" t="s">
        <v>325</v>
      </c>
      <c r="E189" t="s">
        <v>313</v>
      </c>
      <c r="F189" s="2">
        <v>14150559000</v>
      </c>
      <c r="G189" s="2">
        <v>6821256000</v>
      </c>
      <c r="H189" s="2">
        <v>7329303000</v>
      </c>
      <c r="I189" s="2">
        <v>26900803</v>
      </c>
      <c r="J189" s="2">
        <v>11070656</v>
      </c>
      <c r="K189" s="2">
        <v>15830147</v>
      </c>
      <c r="L189" s="2">
        <v>21240579.399999999</v>
      </c>
      <c r="M189" s="2">
        <v>8342153.5999999996</v>
      </c>
      <c r="N189" s="2">
        <v>12898425.800000001</v>
      </c>
      <c r="O189" s="15">
        <v>0.1</v>
      </c>
      <c r="P189" s="2">
        <v>834215.36</v>
      </c>
      <c r="Q189" s="13">
        <v>0.3</v>
      </c>
      <c r="R189" s="15">
        <v>0</v>
      </c>
      <c r="S189" s="2">
        <v>3869527.74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4703743.0999999996</v>
      </c>
      <c r="AD189" s="4">
        <f t="shared" si="2"/>
        <v>4703743.0999999996</v>
      </c>
      <c r="AE189" t="s">
        <v>102</v>
      </c>
      <c r="AF189"/>
      <c r="AG189"/>
      <c r="AH189"/>
      <c r="AI189"/>
      <c r="AJ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</row>
    <row r="190" spans="1:50" x14ac:dyDescent="0.25">
      <c r="A190" s="20">
        <v>1291</v>
      </c>
      <c r="B190" t="s">
        <v>284</v>
      </c>
      <c r="C190" t="s">
        <v>9</v>
      </c>
      <c r="D190" t="s">
        <v>16</v>
      </c>
      <c r="E190" t="s">
        <v>310</v>
      </c>
      <c r="F190" s="2">
        <v>468030000</v>
      </c>
      <c r="G190" s="2">
        <v>0</v>
      </c>
      <c r="H190" s="2">
        <v>468030000</v>
      </c>
      <c r="I190" s="2">
        <v>1638106</v>
      </c>
      <c r="J190" s="2">
        <v>0</v>
      </c>
      <c r="K190" s="2">
        <v>1638106</v>
      </c>
      <c r="L190" s="2">
        <v>1450894</v>
      </c>
      <c r="M190" s="2">
        <v>0</v>
      </c>
      <c r="N190" s="2">
        <v>1450894</v>
      </c>
      <c r="O190" s="15">
        <v>0.1</v>
      </c>
      <c r="P190" s="2">
        <v>0</v>
      </c>
      <c r="Q190" s="13">
        <v>0.3</v>
      </c>
      <c r="R190" s="15">
        <v>0</v>
      </c>
      <c r="S190" s="2">
        <v>435268.2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435268.2</v>
      </c>
      <c r="AD190" s="4">
        <f t="shared" si="2"/>
        <v>435268.2</v>
      </c>
      <c r="AE190" t="s">
        <v>25</v>
      </c>
      <c r="AF190"/>
      <c r="AG190"/>
      <c r="AH190"/>
      <c r="AI190"/>
      <c r="AJ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</row>
    <row r="191" spans="1:50" x14ac:dyDescent="0.25">
      <c r="A191" s="20">
        <v>1292</v>
      </c>
      <c r="B191" t="s">
        <v>285</v>
      </c>
      <c r="C191" t="s">
        <v>2</v>
      </c>
      <c r="D191" t="s">
        <v>325</v>
      </c>
      <c r="E191" t="s">
        <v>314</v>
      </c>
      <c r="F191" s="2">
        <v>31487609000</v>
      </c>
      <c r="G191" s="2">
        <v>0</v>
      </c>
      <c r="H191" s="2">
        <v>31487609000</v>
      </c>
      <c r="I191" s="2">
        <v>74309821</v>
      </c>
      <c r="J191" s="2">
        <v>0</v>
      </c>
      <c r="K191" s="2">
        <v>74309821</v>
      </c>
      <c r="L191" s="2">
        <v>61714777.399999999</v>
      </c>
      <c r="M191" s="2">
        <v>0</v>
      </c>
      <c r="N191" s="2">
        <v>61714777.399999999</v>
      </c>
      <c r="O191" s="15">
        <v>0.1</v>
      </c>
      <c r="P191" s="2">
        <v>0</v>
      </c>
      <c r="Q191" s="13">
        <v>0.2</v>
      </c>
      <c r="R191" s="15">
        <v>0</v>
      </c>
      <c r="S191" s="2">
        <v>12342955.48</v>
      </c>
      <c r="T191" s="2">
        <v>4000000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16342955.48</v>
      </c>
      <c r="AD191" s="4">
        <f t="shared" si="2"/>
        <v>16342955.48</v>
      </c>
      <c r="AE191" t="s">
        <v>48</v>
      </c>
      <c r="AF191"/>
      <c r="AG191"/>
      <c r="AH191"/>
      <c r="AI191"/>
      <c r="AJ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</row>
    <row r="192" spans="1:50" x14ac:dyDescent="0.25">
      <c r="A192" s="20">
        <v>1293</v>
      </c>
      <c r="B192" t="s">
        <v>284</v>
      </c>
      <c r="C192" t="s">
        <v>2</v>
      </c>
      <c r="D192" t="s">
        <v>8</v>
      </c>
      <c r="E192" t="s">
        <v>315</v>
      </c>
      <c r="F192" s="2">
        <v>10510652000</v>
      </c>
      <c r="G192" s="2">
        <v>2838482000</v>
      </c>
      <c r="H192" s="2">
        <v>7672170000</v>
      </c>
      <c r="I192" s="2">
        <v>27400808</v>
      </c>
      <c r="J192" s="2">
        <v>6718476</v>
      </c>
      <c r="K192" s="2">
        <v>20682332</v>
      </c>
      <c r="L192" s="2">
        <v>23196547.199999999</v>
      </c>
      <c r="M192" s="2">
        <v>5583083.2000000002</v>
      </c>
      <c r="N192" s="2">
        <v>17613464</v>
      </c>
      <c r="O192" s="15">
        <v>0.1</v>
      </c>
      <c r="P192" s="2">
        <v>558308.31999999995</v>
      </c>
      <c r="Q192" s="13">
        <v>0.3</v>
      </c>
      <c r="R192" s="15">
        <v>0</v>
      </c>
      <c r="S192" s="2">
        <v>5284039.2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5842347.5199999996</v>
      </c>
      <c r="AD192" s="4">
        <f t="shared" si="2"/>
        <v>5842347.5199999996</v>
      </c>
      <c r="AE192" t="s">
        <v>44</v>
      </c>
      <c r="AF192"/>
      <c r="AG192"/>
      <c r="AH192"/>
      <c r="AI192"/>
      <c r="AJ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</row>
    <row r="193" spans="1:50" x14ac:dyDescent="0.25">
      <c r="A193" s="20">
        <v>1294</v>
      </c>
      <c r="B193" t="s">
        <v>284</v>
      </c>
      <c r="C193" t="s">
        <v>9</v>
      </c>
      <c r="D193" t="s">
        <v>28</v>
      </c>
      <c r="E193" t="s">
        <v>316</v>
      </c>
      <c r="F193" s="2">
        <v>5192760000</v>
      </c>
      <c r="G193" s="2">
        <v>0</v>
      </c>
      <c r="H193" s="2">
        <v>5192760000</v>
      </c>
      <c r="I193" s="2">
        <v>15076730</v>
      </c>
      <c r="J193" s="2">
        <v>0</v>
      </c>
      <c r="K193" s="2">
        <v>15076730</v>
      </c>
      <c r="L193" s="2">
        <v>12999626</v>
      </c>
      <c r="M193" s="2">
        <v>0</v>
      </c>
      <c r="N193" s="2">
        <v>12999626</v>
      </c>
      <c r="O193" s="15">
        <v>0.1</v>
      </c>
      <c r="P193" s="2">
        <v>0</v>
      </c>
      <c r="Q193" s="13">
        <v>0.3</v>
      </c>
      <c r="R193" s="15">
        <v>0</v>
      </c>
      <c r="S193" s="2">
        <v>3899887.8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3899887.8</v>
      </c>
      <c r="AD193" s="4">
        <f t="shared" si="2"/>
        <v>3899887.8</v>
      </c>
      <c r="AE193" t="s">
        <v>24</v>
      </c>
      <c r="AF193"/>
      <c r="AG193"/>
      <c r="AH193"/>
      <c r="AI193"/>
      <c r="AJ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</row>
    <row r="194" spans="1:50" x14ac:dyDescent="0.25">
      <c r="A194" s="20">
        <v>1295</v>
      </c>
      <c r="B194" t="s">
        <v>285</v>
      </c>
      <c r="C194" t="s">
        <v>9</v>
      </c>
      <c r="D194" t="s">
        <v>10</v>
      </c>
      <c r="E194" t="s">
        <v>317</v>
      </c>
      <c r="F194" s="2">
        <v>32701481000</v>
      </c>
      <c r="G194" s="2">
        <v>0</v>
      </c>
      <c r="H194" s="2">
        <v>32701481000</v>
      </c>
      <c r="I194" s="2">
        <v>74483886</v>
      </c>
      <c r="J194" s="2">
        <v>0</v>
      </c>
      <c r="K194" s="2">
        <v>74483886</v>
      </c>
      <c r="L194" s="2">
        <v>61403293.600000001</v>
      </c>
      <c r="M194" s="2">
        <v>0</v>
      </c>
      <c r="N194" s="2">
        <v>61403293.600000001</v>
      </c>
      <c r="O194" s="15">
        <v>0.1</v>
      </c>
      <c r="P194" s="2">
        <v>0</v>
      </c>
      <c r="Q194" s="13">
        <v>0.2</v>
      </c>
      <c r="R194" s="15">
        <v>0</v>
      </c>
      <c r="S194" s="2">
        <v>12280658.720000001</v>
      </c>
      <c r="T194" s="2">
        <v>4000000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16280658.720000001</v>
      </c>
      <c r="AD194" s="4">
        <f t="shared" si="2"/>
        <v>16280658.720000001</v>
      </c>
      <c r="AE194" t="s">
        <v>37</v>
      </c>
      <c r="AF194"/>
      <c r="AG194"/>
      <c r="AH194"/>
      <c r="AI194"/>
      <c r="AJ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</row>
    <row r="195" spans="1:50" x14ac:dyDescent="0.25">
      <c r="A195" s="20">
        <v>1296</v>
      </c>
      <c r="B195" t="s">
        <v>284</v>
      </c>
      <c r="C195" t="s">
        <v>9</v>
      </c>
      <c r="D195" t="s">
        <v>10</v>
      </c>
      <c r="E195" t="s">
        <v>318</v>
      </c>
      <c r="F195" s="2">
        <v>41054540000</v>
      </c>
      <c r="G195" s="2">
        <v>0</v>
      </c>
      <c r="H195" s="2">
        <v>41054540000</v>
      </c>
      <c r="I195" s="2">
        <v>85390711</v>
      </c>
      <c r="J195" s="2">
        <v>0</v>
      </c>
      <c r="K195" s="2">
        <v>85390711</v>
      </c>
      <c r="L195" s="2">
        <v>68968895</v>
      </c>
      <c r="M195" s="2">
        <v>0</v>
      </c>
      <c r="N195" s="2">
        <v>68968895</v>
      </c>
      <c r="O195" s="15">
        <v>0.1</v>
      </c>
      <c r="P195" s="2">
        <v>0</v>
      </c>
      <c r="Q195" s="13">
        <v>0.3</v>
      </c>
      <c r="R195" s="15">
        <v>0</v>
      </c>
      <c r="S195" s="2">
        <v>20690668.5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20690668.5</v>
      </c>
      <c r="AD195" s="4">
        <f t="shared" ref="AD195:AD258" si="3">AB195+AC195</f>
        <v>20690668.5</v>
      </c>
      <c r="AE195" t="s">
        <v>67</v>
      </c>
      <c r="AF195"/>
      <c r="AG195"/>
      <c r="AH195"/>
      <c r="AI195"/>
      <c r="AJ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</row>
    <row r="196" spans="1:50" x14ac:dyDescent="0.25">
      <c r="A196" s="20">
        <v>1298</v>
      </c>
      <c r="B196" t="s">
        <v>284</v>
      </c>
      <c r="C196" t="s">
        <v>2</v>
      </c>
      <c r="D196" t="s">
        <v>4</v>
      </c>
      <c r="E196" t="s">
        <v>319</v>
      </c>
      <c r="F196" s="2">
        <v>170209535000</v>
      </c>
      <c r="G196" s="2">
        <v>0</v>
      </c>
      <c r="H196" s="2">
        <v>170209535000</v>
      </c>
      <c r="I196" s="2">
        <v>269470844</v>
      </c>
      <c r="J196" s="2">
        <v>0</v>
      </c>
      <c r="K196" s="2">
        <v>269470844</v>
      </c>
      <c r="L196" s="2">
        <v>201387030</v>
      </c>
      <c r="M196" s="2">
        <v>0</v>
      </c>
      <c r="N196" s="2">
        <v>201387030</v>
      </c>
      <c r="O196" s="15">
        <v>0.1</v>
      </c>
      <c r="P196" s="2">
        <v>0</v>
      </c>
      <c r="Q196" s="13">
        <v>0.3</v>
      </c>
      <c r="R196" s="15">
        <v>0.4</v>
      </c>
      <c r="S196" s="2">
        <v>65554812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65554812</v>
      </c>
      <c r="AD196" s="4">
        <f t="shared" si="3"/>
        <v>65554812</v>
      </c>
      <c r="AE196" t="s">
        <v>228</v>
      </c>
      <c r="AF196"/>
      <c r="AG196"/>
      <c r="AH196"/>
      <c r="AI196"/>
      <c r="AJ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</row>
    <row r="197" spans="1:50" x14ac:dyDescent="0.25">
      <c r="A197" s="20">
        <v>1299</v>
      </c>
      <c r="B197" t="s">
        <v>285</v>
      </c>
      <c r="C197" t="s">
        <v>2</v>
      </c>
      <c r="D197" t="s">
        <v>325</v>
      </c>
      <c r="E197" t="s">
        <v>320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15">
        <v>0</v>
      </c>
      <c r="P197" s="2">
        <v>0</v>
      </c>
      <c r="Q197" s="13">
        <v>0</v>
      </c>
      <c r="R197" s="15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0</v>
      </c>
      <c r="AD197" s="4">
        <f t="shared" si="3"/>
        <v>0</v>
      </c>
      <c r="AE197" t="s">
        <v>102</v>
      </c>
      <c r="AF197"/>
      <c r="AG197"/>
      <c r="AH197"/>
      <c r="AI197"/>
      <c r="AJ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</row>
    <row r="198" spans="1:50" x14ac:dyDescent="0.25">
      <c r="A198" s="20">
        <v>1300</v>
      </c>
      <c r="B198" t="s">
        <v>284</v>
      </c>
      <c r="C198" t="s">
        <v>2</v>
      </c>
      <c r="D198" t="s">
        <v>325</v>
      </c>
      <c r="E198" t="s">
        <v>321</v>
      </c>
      <c r="F198" s="2">
        <v>5717610000</v>
      </c>
      <c r="G198" s="2">
        <v>0</v>
      </c>
      <c r="H198" s="2">
        <v>5717610000</v>
      </c>
      <c r="I198" s="2">
        <v>15654527</v>
      </c>
      <c r="J198" s="2">
        <v>0</v>
      </c>
      <c r="K198" s="2">
        <v>15654527</v>
      </c>
      <c r="L198" s="2">
        <v>13367483</v>
      </c>
      <c r="M198" s="2">
        <v>0</v>
      </c>
      <c r="N198" s="2">
        <v>13367483</v>
      </c>
      <c r="O198" s="15">
        <v>0.1</v>
      </c>
      <c r="P198" s="2">
        <v>0</v>
      </c>
      <c r="Q198" s="13">
        <v>0.3</v>
      </c>
      <c r="R198" s="15">
        <v>0</v>
      </c>
      <c r="S198" s="2">
        <v>4010244.9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4010244.9</v>
      </c>
      <c r="AD198" s="4">
        <f t="shared" si="3"/>
        <v>4010244.9</v>
      </c>
      <c r="AE198" t="s">
        <v>46</v>
      </c>
      <c r="AF198"/>
      <c r="AG198"/>
      <c r="AH198"/>
      <c r="AI198"/>
      <c r="AJ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</row>
    <row r="199" spans="1:50" x14ac:dyDescent="0.25">
      <c r="A199" s="20">
        <v>1301</v>
      </c>
      <c r="B199" t="s">
        <v>284</v>
      </c>
      <c r="C199" t="s">
        <v>2</v>
      </c>
      <c r="D199" t="s">
        <v>8</v>
      </c>
      <c r="E199" t="s">
        <v>322</v>
      </c>
      <c r="F199" s="2">
        <v>4244951700</v>
      </c>
      <c r="G199" s="2">
        <v>0</v>
      </c>
      <c r="H199" s="2">
        <v>4244951700</v>
      </c>
      <c r="I199" s="2">
        <v>11419569</v>
      </c>
      <c r="J199" s="2">
        <v>0</v>
      </c>
      <c r="K199" s="2">
        <v>11419569</v>
      </c>
      <c r="L199" s="2">
        <v>9721588.3200000003</v>
      </c>
      <c r="M199" s="2">
        <v>0</v>
      </c>
      <c r="N199" s="2">
        <v>9721588.3200000003</v>
      </c>
      <c r="O199" s="15">
        <v>0.1</v>
      </c>
      <c r="P199" s="2">
        <v>0</v>
      </c>
      <c r="Q199" s="13">
        <v>0.3</v>
      </c>
      <c r="R199" s="15">
        <v>0</v>
      </c>
      <c r="S199" s="2">
        <v>2916476.4959999998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2916476.4959999998</v>
      </c>
      <c r="AD199" s="4">
        <f t="shared" si="3"/>
        <v>2916476.4959999998</v>
      </c>
      <c r="AE199" t="s">
        <v>110</v>
      </c>
      <c r="AF199"/>
      <c r="AG199"/>
      <c r="AH199"/>
      <c r="AI199"/>
      <c r="AJ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</row>
    <row r="200" spans="1:50" x14ac:dyDescent="0.25">
      <c r="A200" s="20">
        <v>1302</v>
      </c>
      <c r="B200" t="s">
        <v>284</v>
      </c>
      <c r="C200" t="s">
        <v>2</v>
      </c>
      <c r="D200" t="s">
        <v>326</v>
      </c>
      <c r="E200" t="s">
        <v>323</v>
      </c>
      <c r="F200" s="2">
        <v>56000</v>
      </c>
      <c r="G200" s="2">
        <v>0</v>
      </c>
      <c r="H200" s="2">
        <v>56000</v>
      </c>
      <c r="I200" s="2">
        <v>196</v>
      </c>
      <c r="J200" s="2">
        <v>0</v>
      </c>
      <c r="K200" s="2">
        <v>196</v>
      </c>
      <c r="L200" s="2">
        <v>173.6</v>
      </c>
      <c r="M200" s="2">
        <v>0</v>
      </c>
      <c r="N200" s="2">
        <v>173.6</v>
      </c>
      <c r="O200" s="15">
        <v>0.1</v>
      </c>
      <c r="P200" s="2">
        <v>0</v>
      </c>
      <c r="Q200" s="13">
        <v>0.3</v>
      </c>
      <c r="R200" s="15">
        <v>0</v>
      </c>
      <c r="S200" s="2">
        <v>52.08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52.08</v>
      </c>
      <c r="AD200" s="4">
        <f t="shared" si="3"/>
        <v>52.08</v>
      </c>
      <c r="AE200" t="s">
        <v>94</v>
      </c>
      <c r="AF200"/>
      <c r="AG200"/>
      <c r="AH200"/>
      <c r="AI200"/>
      <c r="AJ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</row>
    <row r="201" spans="1:50" x14ac:dyDescent="0.25">
      <c r="A201" s="20">
        <v>1303</v>
      </c>
      <c r="B201" t="s">
        <v>284</v>
      </c>
      <c r="C201" t="s">
        <v>2</v>
      </c>
      <c r="D201" t="s">
        <v>8</v>
      </c>
      <c r="E201" t="s">
        <v>324</v>
      </c>
      <c r="F201" s="2">
        <v>25499618400</v>
      </c>
      <c r="G201" s="2">
        <v>0</v>
      </c>
      <c r="H201" s="2">
        <v>25499618400</v>
      </c>
      <c r="I201" s="2">
        <v>50828179</v>
      </c>
      <c r="J201" s="2">
        <v>0</v>
      </c>
      <c r="K201" s="2">
        <v>50828179</v>
      </c>
      <c r="L201" s="2">
        <v>40628331.640000001</v>
      </c>
      <c r="M201" s="2">
        <v>0</v>
      </c>
      <c r="N201" s="2">
        <v>40628331.640000001</v>
      </c>
      <c r="O201" s="15">
        <v>0.1</v>
      </c>
      <c r="P201" s="2">
        <v>0</v>
      </c>
      <c r="Q201" s="13">
        <v>0.3</v>
      </c>
      <c r="R201" s="15">
        <v>0</v>
      </c>
      <c r="S201" s="2">
        <v>12188499.492000001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12188499.492000001</v>
      </c>
      <c r="AD201" s="4">
        <f t="shared" si="3"/>
        <v>12188499.492000001</v>
      </c>
      <c r="AE201" t="s">
        <v>49</v>
      </c>
      <c r="AF201"/>
      <c r="AG201"/>
      <c r="AH201"/>
      <c r="AI201"/>
      <c r="AJ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</row>
    <row r="202" spans="1:50" x14ac:dyDescent="0.25">
      <c r="A202" s="20">
        <v>1305</v>
      </c>
      <c r="B202" t="s">
        <v>284</v>
      </c>
      <c r="C202" t="s">
        <v>2</v>
      </c>
      <c r="D202" t="s">
        <v>326</v>
      </c>
      <c r="E202" t="s">
        <v>327</v>
      </c>
      <c r="F202" s="2">
        <v>20526494000</v>
      </c>
      <c r="G202" s="2">
        <v>4811727000</v>
      </c>
      <c r="H202" s="2">
        <v>15714767000</v>
      </c>
      <c r="I202" s="2">
        <v>41202996</v>
      </c>
      <c r="J202" s="2">
        <v>7217591</v>
      </c>
      <c r="K202" s="2">
        <v>33985405</v>
      </c>
      <c r="L202" s="2">
        <v>32992398.399999999</v>
      </c>
      <c r="M202" s="2">
        <v>5292900.2</v>
      </c>
      <c r="N202" s="2">
        <v>27699498.199999999</v>
      </c>
      <c r="O202" s="15">
        <v>0.1</v>
      </c>
      <c r="P202" s="2">
        <v>529290.02</v>
      </c>
      <c r="Q202" s="13">
        <v>0.3</v>
      </c>
      <c r="R202" s="15">
        <v>0</v>
      </c>
      <c r="S202" s="2">
        <v>8309849.46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8839139.4800000004</v>
      </c>
      <c r="AD202" s="4">
        <f t="shared" si="3"/>
        <v>8839139.4800000004</v>
      </c>
      <c r="AE202" t="s">
        <v>174</v>
      </c>
      <c r="AF202"/>
      <c r="AG202"/>
      <c r="AH202"/>
      <c r="AI202"/>
      <c r="AJ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</row>
    <row r="203" spans="1:50" x14ac:dyDescent="0.25">
      <c r="A203" s="20">
        <v>1306</v>
      </c>
      <c r="B203" t="s">
        <v>284</v>
      </c>
      <c r="C203" t="s">
        <v>2</v>
      </c>
      <c r="D203" t="s">
        <v>326</v>
      </c>
      <c r="E203" t="s">
        <v>328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15">
        <v>0.1</v>
      </c>
      <c r="P203" s="2">
        <v>0</v>
      </c>
      <c r="Q203" s="13">
        <v>0.3</v>
      </c>
      <c r="R203" s="15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0</v>
      </c>
      <c r="AD203" s="4">
        <f t="shared" si="3"/>
        <v>0</v>
      </c>
      <c r="AE203" t="s">
        <v>94</v>
      </c>
      <c r="AF203"/>
      <c r="AG203"/>
      <c r="AH203"/>
      <c r="AI203"/>
      <c r="AJ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</row>
    <row r="204" spans="1:50" x14ac:dyDescent="0.25">
      <c r="A204" s="20">
        <v>1307</v>
      </c>
      <c r="B204" t="s">
        <v>284</v>
      </c>
      <c r="C204" t="s">
        <v>2</v>
      </c>
      <c r="D204" t="s">
        <v>325</v>
      </c>
      <c r="E204" t="s">
        <v>329</v>
      </c>
      <c r="F204" s="2">
        <v>16793257000</v>
      </c>
      <c r="G204" s="2">
        <v>484560000</v>
      </c>
      <c r="H204" s="2">
        <v>16308697000</v>
      </c>
      <c r="I204" s="2">
        <v>39000598</v>
      </c>
      <c r="J204" s="2">
        <v>1211400</v>
      </c>
      <c r="K204" s="2">
        <v>37789198</v>
      </c>
      <c r="L204" s="2">
        <v>32283295.199999999</v>
      </c>
      <c r="M204" s="2">
        <v>1017576</v>
      </c>
      <c r="N204" s="2">
        <v>31265719.199999999</v>
      </c>
      <c r="O204" s="15">
        <v>0.1</v>
      </c>
      <c r="P204" s="2">
        <v>101757.6</v>
      </c>
      <c r="Q204" s="13">
        <v>0.3</v>
      </c>
      <c r="R204" s="15">
        <v>0</v>
      </c>
      <c r="S204" s="2">
        <v>9379715.7599999998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9481473.3599999994</v>
      </c>
      <c r="AD204" s="4">
        <f t="shared" si="3"/>
        <v>9481473.3599999994</v>
      </c>
      <c r="AE204" t="s">
        <v>48</v>
      </c>
      <c r="AF204"/>
      <c r="AG204"/>
      <c r="AH204"/>
      <c r="AI204"/>
      <c r="AJ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</row>
    <row r="205" spans="1:50" x14ac:dyDescent="0.25">
      <c r="A205" s="20">
        <v>1309</v>
      </c>
      <c r="B205" t="s">
        <v>284</v>
      </c>
      <c r="C205" t="s">
        <v>2</v>
      </c>
      <c r="D205" t="s">
        <v>325</v>
      </c>
      <c r="E205" t="s">
        <v>330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15">
        <v>0.1</v>
      </c>
      <c r="P205" s="2">
        <v>0</v>
      </c>
      <c r="Q205" s="13">
        <v>0.3</v>
      </c>
      <c r="R205" s="15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0</v>
      </c>
      <c r="AD205" s="4">
        <f t="shared" si="3"/>
        <v>0</v>
      </c>
      <c r="AE205" t="s">
        <v>102</v>
      </c>
      <c r="AF205"/>
      <c r="AG205"/>
      <c r="AH205"/>
      <c r="AI205"/>
      <c r="AJ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</row>
    <row r="206" spans="1:50" x14ac:dyDescent="0.25">
      <c r="A206" s="20">
        <v>1311</v>
      </c>
      <c r="B206" t="s">
        <v>285</v>
      </c>
      <c r="C206" t="s">
        <v>2</v>
      </c>
      <c r="D206" t="s">
        <v>325</v>
      </c>
      <c r="E206" t="s">
        <v>331</v>
      </c>
      <c r="F206" s="2">
        <v>13951640000</v>
      </c>
      <c r="G206" s="2">
        <v>0</v>
      </c>
      <c r="H206" s="2">
        <v>13951640000</v>
      </c>
      <c r="I206" s="2">
        <v>41990798</v>
      </c>
      <c r="J206" s="2">
        <v>0</v>
      </c>
      <c r="K206" s="2">
        <v>41990798</v>
      </c>
      <c r="L206" s="2">
        <v>36410142</v>
      </c>
      <c r="M206" s="2">
        <v>0</v>
      </c>
      <c r="N206" s="2">
        <v>36410142</v>
      </c>
      <c r="O206" s="15">
        <v>0.1</v>
      </c>
      <c r="P206" s="2">
        <v>0</v>
      </c>
      <c r="Q206" s="13">
        <v>0.15</v>
      </c>
      <c r="R206" s="15">
        <v>0</v>
      </c>
      <c r="S206" s="2">
        <v>5461521.2999999998</v>
      </c>
      <c r="T206" s="2">
        <v>3000000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8461521.3000000007</v>
      </c>
      <c r="AD206" s="4">
        <f t="shared" si="3"/>
        <v>8461521.3000000007</v>
      </c>
      <c r="AE206" t="s">
        <v>102</v>
      </c>
      <c r="AF206"/>
      <c r="AG206"/>
      <c r="AH206"/>
      <c r="AI206"/>
      <c r="AJ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</row>
    <row r="207" spans="1:50" x14ac:dyDescent="0.25">
      <c r="A207" s="20">
        <v>1312</v>
      </c>
      <c r="B207" t="s">
        <v>284</v>
      </c>
      <c r="C207" t="s">
        <v>2</v>
      </c>
      <c r="D207" t="s">
        <v>326</v>
      </c>
      <c r="E207" t="s">
        <v>332</v>
      </c>
      <c r="F207" s="2">
        <v>20843000</v>
      </c>
      <c r="G207" s="2">
        <v>0</v>
      </c>
      <c r="H207" s="2">
        <v>20843000</v>
      </c>
      <c r="I207" s="2">
        <v>72951</v>
      </c>
      <c r="J207" s="2">
        <v>0</v>
      </c>
      <c r="K207" s="2">
        <v>72951</v>
      </c>
      <c r="L207" s="2">
        <v>64613.8</v>
      </c>
      <c r="M207" s="2">
        <v>0</v>
      </c>
      <c r="N207" s="2">
        <v>64613.8</v>
      </c>
      <c r="O207" s="15">
        <v>0.1</v>
      </c>
      <c r="P207" s="2">
        <v>0</v>
      </c>
      <c r="Q207" s="13">
        <v>0.3</v>
      </c>
      <c r="R207" s="15">
        <v>0</v>
      </c>
      <c r="S207" s="2">
        <v>19384.14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19384.14</v>
      </c>
      <c r="AD207" s="4">
        <f t="shared" si="3"/>
        <v>19384.14</v>
      </c>
      <c r="AE207" t="s">
        <v>174</v>
      </c>
      <c r="AF207"/>
      <c r="AG207"/>
      <c r="AH207"/>
      <c r="AI207"/>
      <c r="AJ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</row>
    <row r="208" spans="1:50" x14ac:dyDescent="0.25">
      <c r="A208" s="20">
        <v>1315</v>
      </c>
      <c r="B208" t="s">
        <v>284</v>
      </c>
      <c r="C208" t="s">
        <v>9</v>
      </c>
      <c r="D208" t="s">
        <v>28</v>
      </c>
      <c r="E208" t="s">
        <v>333</v>
      </c>
      <c r="F208" s="2">
        <v>80046378000</v>
      </c>
      <c r="G208" s="2">
        <v>0</v>
      </c>
      <c r="H208" s="2">
        <v>80046378000</v>
      </c>
      <c r="I208" s="2">
        <v>147754870</v>
      </c>
      <c r="J208" s="2">
        <v>0</v>
      </c>
      <c r="K208" s="2">
        <v>147754870</v>
      </c>
      <c r="L208" s="2">
        <v>115736318.8</v>
      </c>
      <c r="M208" s="2">
        <v>0</v>
      </c>
      <c r="N208" s="2">
        <v>115736318.8</v>
      </c>
      <c r="O208" s="15">
        <v>0.1</v>
      </c>
      <c r="P208" s="2">
        <v>0</v>
      </c>
      <c r="Q208" s="13">
        <v>0.3</v>
      </c>
      <c r="R208" s="15">
        <v>0</v>
      </c>
      <c r="S208" s="2">
        <v>34720895.640000001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34720895.640000001</v>
      </c>
      <c r="AD208" s="4">
        <f t="shared" si="3"/>
        <v>34720895.640000001</v>
      </c>
      <c r="AE208" t="s">
        <v>82</v>
      </c>
      <c r="AF208"/>
      <c r="AG208"/>
      <c r="AH208"/>
      <c r="AI208"/>
      <c r="AJ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</row>
    <row r="209" spans="1:50" x14ac:dyDescent="0.25">
      <c r="A209" s="20">
        <v>1318</v>
      </c>
      <c r="B209" t="s">
        <v>284</v>
      </c>
      <c r="C209" t="s">
        <v>2</v>
      </c>
      <c r="D209" t="s">
        <v>210</v>
      </c>
      <c r="E209" t="s">
        <v>334</v>
      </c>
      <c r="F209" s="2">
        <v>51898196000</v>
      </c>
      <c r="G209" s="2">
        <v>0</v>
      </c>
      <c r="H209" s="2">
        <v>51898196000</v>
      </c>
      <c r="I209" s="2">
        <v>88694561</v>
      </c>
      <c r="J209" s="2">
        <v>0</v>
      </c>
      <c r="K209" s="2">
        <v>88694561</v>
      </c>
      <c r="L209" s="2">
        <v>67935282.599999994</v>
      </c>
      <c r="M209" s="2">
        <v>0</v>
      </c>
      <c r="N209" s="2">
        <v>67935282.599999994</v>
      </c>
      <c r="O209" s="15">
        <v>0.1</v>
      </c>
      <c r="P209" s="2">
        <v>0</v>
      </c>
      <c r="Q209" s="13">
        <v>0.3</v>
      </c>
      <c r="R209" s="15">
        <v>0</v>
      </c>
      <c r="S209" s="2">
        <v>20380584.780000001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20380584.780000001</v>
      </c>
      <c r="AD209" s="4">
        <f t="shared" si="3"/>
        <v>20380584.780000001</v>
      </c>
      <c r="AE209" t="s">
        <v>257</v>
      </c>
      <c r="AF209"/>
      <c r="AG209"/>
      <c r="AH209"/>
      <c r="AI209"/>
      <c r="AJ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</row>
    <row r="210" spans="1:50" x14ac:dyDescent="0.25">
      <c r="A210" s="20">
        <v>1322</v>
      </c>
      <c r="B210" t="s">
        <v>284</v>
      </c>
      <c r="C210" t="s">
        <v>9</v>
      </c>
      <c r="D210" t="s">
        <v>28</v>
      </c>
      <c r="E210" t="s">
        <v>335</v>
      </c>
      <c r="F210" s="2">
        <v>11211184000</v>
      </c>
      <c r="G210" s="2">
        <v>0</v>
      </c>
      <c r="H210" s="2">
        <v>11211184000</v>
      </c>
      <c r="I210" s="2">
        <v>32572344</v>
      </c>
      <c r="J210" s="2">
        <v>0</v>
      </c>
      <c r="K210" s="2">
        <v>32572344</v>
      </c>
      <c r="L210" s="2">
        <v>28087870.399999999</v>
      </c>
      <c r="M210" s="2">
        <v>0</v>
      </c>
      <c r="N210" s="2">
        <v>28087870.399999999</v>
      </c>
      <c r="O210" s="15">
        <v>0.1</v>
      </c>
      <c r="P210" s="2">
        <v>0</v>
      </c>
      <c r="Q210" s="13">
        <v>0.3</v>
      </c>
      <c r="R210" s="15">
        <v>0</v>
      </c>
      <c r="S210" s="2">
        <v>8426361.1199999992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8426361.1199999992</v>
      </c>
      <c r="AD210" s="4">
        <f t="shared" si="3"/>
        <v>8426361.1199999992</v>
      </c>
      <c r="AE210" t="s">
        <v>34</v>
      </c>
      <c r="AF210"/>
      <c r="AG210"/>
      <c r="AH210"/>
      <c r="AI210"/>
      <c r="AJ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</row>
    <row r="211" spans="1:50" x14ac:dyDescent="0.25">
      <c r="A211" s="20">
        <v>1324</v>
      </c>
      <c r="B211" t="s">
        <v>285</v>
      </c>
      <c r="C211" t="s">
        <v>9</v>
      </c>
      <c r="D211" t="s">
        <v>10</v>
      </c>
      <c r="E211" t="s">
        <v>336</v>
      </c>
      <c r="F211" s="2">
        <v>10206160000</v>
      </c>
      <c r="G211" s="2">
        <v>0</v>
      </c>
      <c r="H211" s="2">
        <v>10206160000</v>
      </c>
      <c r="I211" s="2">
        <v>20371271</v>
      </c>
      <c r="J211" s="2">
        <v>0</v>
      </c>
      <c r="K211" s="2">
        <v>20371271</v>
      </c>
      <c r="L211" s="2">
        <v>16288807</v>
      </c>
      <c r="M211" s="2">
        <v>0</v>
      </c>
      <c r="N211" s="2">
        <v>16288807</v>
      </c>
      <c r="O211" s="15">
        <v>0.1</v>
      </c>
      <c r="P211" s="2">
        <v>0</v>
      </c>
      <c r="Q211" s="13">
        <v>0.1</v>
      </c>
      <c r="R211" s="15">
        <v>0</v>
      </c>
      <c r="S211" s="2">
        <v>1628880.7</v>
      </c>
      <c r="T211" s="2">
        <v>1000000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2628880.7000000002</v>
      </c>
      <c r="AD211" s="4">
        <f t="shared" si="3"/>
        <v>2628880.7000000002</v>
      </c>
      <c r="AE211" t="s">
        <v>199</v>
      </c>
      <c r="AF211"/>
      <c r="AG211"/>
      <c r="AH211"/>
      <c r="AI211"/>
      <c r="AJ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</row>
    <row r="212" spans="1:50" x14ac:dyDescent="0.25">
      <c r="A212" s="20">
        <v>1325</v>
      </c>
      <c r="B212" t="s">
        <v>285</v>
      </c>
      <c r="C212" t="s">
        <v>2</v>
      </c>
      <c r="D212" t="s">
        <v>8</v>
      </c>
      <c r="E212" t="s">
        <v>337</v>
      </c>
      <c r="F212" s="2">
        <v>5940430000</v>
      </c>
      <c r="G212" s="2">
        <v>0</v>
      </c>
      <c r="H212" s="2">
        <v>5940430000</v>
      </c>
      <c r="I212" s="2">
        <v>15693054</v>
      </c>
      <c r="J212" s="2">
        <v>0</v>
      </c>
      <c r="K212" s="2">
        <v>15693054</v>
      </c>
      <c r="L212" s="2">
        <v>13316882</v>
      </c>
      <c r="M212" s="2">
        <v>0</v>
      </c>
      <c r="N212" s="2">
        <v>13316882</v>
      </c>
      <c r="O212" s="15">
        <v>0</v>
      </c>
      <c r="P212" s="2">
        <v>0</v>
      </c>
      <c r="Q212" s="13">
        <v>0</v>
      </c>
      <c r="R212" s="15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0</v>
      </c>
      <c r="AD212" s="4">
        <f t="shared" si="3"/>
        <v>0</v>
      </c>
      <c r="AE212" t="s">
        <v>44</v>
      </c>
      <c r="AF212"/>
      <c r="AG212"/>
      <c r="AH212"/>
      <c r="AI212"/>
      <c r="AJ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</row>
    <row r="213" spans="1:50" x14ac:dyDescent="0.25">
      <c r="A213" s="20">
        <v>1326</v>
      </c>
      <c r="B213" t="s">
        <v>284</v>
      </c>
      <c r="C213" t="s">
        <v>2</v>
      </c>
      <c r="D213" t="s">
        <v>326</v>
      </c>
      <c r="E213" t="s">
        <v>338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15">
        <v>0.1</v>
      </c>
      <c r="P213" s="2">
        <v>0</v>
      </c>
      <c r="Q213" s="13">
        <v>0.3</v>
      </c>
      <c r="R213" s="15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0</v>
      </c>
      <c r="AD213" s="4">
        <f t="shared" si="3"/>
        <v>0</v>
      </c>
      <c r="AE213" t="s">
        <v>174</v>
      </c>
      <c r="AF213"/>
      <c r="AG213"/>
      <c r="AH213"/>
      <c r="AI213"/>
      <c r="AJ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</row>
    <row r="214" spans="1:50" x14ac:dyDescent="0.25">
      <c r="A214" s="20">
        <v>1327</v>
      </c>
      <c r="B214" t="s">
        <v>284</v>
      </c>
      <c r="C214" t="s">
        <v>2</v>
      </c>
      <c r="D214" t="s">
        <v>326</v>
      </c>
      <c r="E214" t="s">
        <v>339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15">
        <v>0.1</v>
      </c>
      <c r="P214" s="2">
        <v>0</v>
      </c>
      <c r="Q214" s="13">
        <v>0.3</v>
      </c>
      <c r="R214" s="15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0</v>
      </c>
      <c r="AD214" s="4">
        <f t="shared" si="3"/>
        <v>0</v>
      </c>
      <c r="AE214" t="s">
        <v>174</v>
      </c>
      <c r="AF214"/>
      <c r="AG214"/>
      <c r="AH214"/>
      <c r="AI214"/>
      <c r="AJ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</row>
    <row r="215" spans="1:50" x14ac:dyDescent="0.25">
      <c r="A215" s="20">
        <v>1328</v>
      </c>
      <c r="B215" t="s">
        <v>284</v>
      </c>
      <c r="C215" t="s">
        <v>2</v>
      </c>
      <c r="D215" t="s">
        <v>210</v>
      </c>
      <c r="E215" t="s">
        <v>340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15">
        <v>0.1</v>
      </c>
      <c r="P215" s="2">
        <v>0</v>
      </c>
      <c r="Q215" s="13">
        <v>0.3</v>
      </c>
      <c r="R215" s="15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0</v>
      </c>
      <c r="AD215" s="4">
        <f t="shared" si="3"/>
        <v>0</v>
      </c>
      <c r="AE215" t="s">
        <v>193</v>
      </c>
      <c r="AF215"/>
      <c r="AG215"/>
      <c r="AH215"/>
      <c r="AI215"/>
      <c r="AJ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</row>
    <row r="216" spans="1:50" x14ac:dyDescent="0.25">
      <c r="A216" s="20">
        <v>1330</v>
      </c>
      <c r="B216" t="s">
        <v>284</v>
      </c>
      <c r="C216" t="s">
        <v>2</v>
      </c>
      <c r="D216" t="s">
        <v>326</v>
      </c>
      <c r="E216" t="s">
        <v>341</v>
      </c>
      <c r="F216" s="2">
        <v>18446335000</v>
      </c>
      <c r="G216" s="2">
        <v>2286880000</v>
      </c>
      <c r="H216" s="2">
        <v>16159455000</v>
      </c>
      <c r="I216" s="2">
        <v>46616253</v>
      </c>
      <c r="J216" s="2">
        <v>5949031</v>
      </c>
      <c r="K216" s="2">
        <v>40667222</v>
      </c>
      <c r="L216" s="2">
        <v>39237719</v>
      </c>
      <c r="M216" s="2">
        <v>5034279</v>
      </c>
      <c r="N216" s="2">
        <v>34203440</v>
      </c>
      <c r="O216" s="15">
        <v>0.1</v>
      </c>
      <c r="P216" s="2">
        <v>503427.9</v>
      </c>
      <c r="Q216" s="13">
        <v>0.3</v>
      </c>
      <c r="R216" s="15">
        <v>0</v>
      </c>
      <c r="S216" s="2">
        <v>10261032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10764459.9</v>
      </c>
      <c r="AD216" s="4">
        <f t="shared" si="3"/>
        <v>10764459.9</v>
      </c>
      <c r="AE216" t="s">
        <v>174</v>
      </c>
      <c r="AF216"/>
      <c r="AG216"/>
      <c r="AH216"/>
      <c r="AI216"/>
      <c r="AJ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</row>
    <row r="217" spans="1:50" x14ac:dyDescent="0.25">
      <c r="A217" s="20">
        <v>1331</v>
      </c>
      <c r="B217" t="s">
        <v>284</v>
      </c>
      <c r="C217" t="s">
        <v>2</v>
      </c>
      <c r="D217" t="s">
        <v>326</v>
      </c>
      <c r="E217" t="s">
        <v>342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15">
        <v>0.1</v>
      </c>
      <c r="P217" s="2">
        <v>0</v>
      </c>
      <c r="Q217" s="13">
        <v>0.3</v>
      </c>
      <c r="R217" s="15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0</v>
      </c>
      <c r="AD217" s="4">
        <f t="shared" si="3"/>
        <v>0</v>
      </c>
      <c r="AE217" t="s">
        <v>174</v>
      </c>
      <c r="AF217"/>
      <c r="AG217"/>
      <c r="AH217"/>
      <c r="AI217"/>
      <c r="AJ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</row>
    <row r="218" spans="1:50" x14ac:dyDescent="0.25">
      <c r="A218" s="20">
        <v>1333</v>
      </c>
      <c r="B218" t="s">
        <v>284</v>
      </c>
      <c r="C218" t="s">
        <v>9</v>
      </c>
      <c r="D218" t="s">
        <v>16</v>
      </c>
      <c r="E218" t="s">
        <v>343</v>
      </c>
      <c r="F218" s="2">
        <v>3785669000</v>
      </c>
      <c r="G218" s="2">
        <v>0</v>
      </c>
      <c r="H218" s="2">
        <v>3785669000</v>
      </c>
      <c r="I218" s="2">
        <v>9401657</v>
      </c>
      <c r="J218" s="2">
        <v>0</v>
      </c>
      <c r="K218" s="2">
        <v>9401657</v>
      </c>
      <c r="L218" s="2">
        <v>7887389.4000000004</v>
      </c>
      <c r="M218" s="2">
        <v>0</v>
      </c>
      <c r="N218" s="2">
        <v>7887389.4000000004</v>
      </c>
      <c r="O218" s="15">
        <v>0.1</v>
      </c>
      <c r="P218" s="2">
        <v>0</v>
      </c>
      <c r="Q218" s="13">
        <v>0.3</v>
      </c>
      <c r="R218" s="15">
        <v>0</v>
      </c>
      <c r="S218" s="2">
        <v>2366216.8199999998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2366216.8199999998</v>
      </c>
      <c r="AD218" s="4">
        <f t="shared" si="3"/>
        <v>2366216.8199999998</v>
      </c>
      <c r="AE218" t="s">
        <v>18</v>
      </c>
      <c r="AF218"/>
      <c r="AG218"/>
      <c r="AH218"/>
      <c r="AI218"/>
      <c r="AJ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</row>
    <row r="219" spans="1:50" x14ac:dyDescent="0.25">
      <c r="A219" s="20">
        <v>1334</v>
      </c>
      <c r="B219" t="s">
        <v>284</v>
      </c>
      <c r="C219" t="s">
        <v>9</v>
      </c>
      <c r="D219" t="s">
        <v>16</v>
      </c>
      <c r="E219" t="s">
        <v>344</v>
      </c>
      <c r="F219" s="2">
        <v>18839076000</v>
      </c>
      <c r="G219" s="2">
        <v>0</v>
      </c>
      <c r="H219" s="2">
        <v>18839076000</v>
      </c>
      <c r="I219" s="2">
        <v>43571843</v>
      </c>
      <c r="J219" s="2">
        <v>0</v>
      </c>
      <c r="K219" s="2">
        <v>43571843</v>
      </c>
      <c r="L219" s="2">
        <v>36036212.600000001</v>
      </c>
      <c r="M219" s="2">
        <v>0</v>
      </c>
      <c r="N219" s="2">
        <v>36036212.600000001</v>
      </c>
      <c r="O219" s="15">
        <v>0.1</v>
      </c>
      <c r="P219" s="2">
        <v>0</v>
      </c>
      <c r="Q219" s="13">
        <v>0.3</v>
      </c>
      <c r="R219" s="15">
        <v>0</v>
      </c>
      <c r="S219" s="2">
        <v>10810863.779999999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10810863.779999999</v>
      </c>
      <c r="AD219" s="4">
        <f t="shared" si="3"/>
        <v>10810863.779999999</v>
      </c>
      <c r="AE219" t="s">
        <v>18</v>
      </c>
      <c r="AF219"/>
      <c r="AG219"/>
      <c r="AH219"/>
      <c r="AI219"/>
      <c r="AJ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</row>
    <row r="220" spans="1:50" x14ac:dyDescent="0.25">
      <c r="A220" s="20">
        <v>1336</v>
      </c>
      <c r="B220" t="s">
        <v>284</v>
      </c>
      <c r="C220" t="s">
        <v>2</v>
      </c>
      <c r="D220" t="s">
        <v>8</v>
      </c>
      <c r="E220" t="s">
        <v>345</v>
      </c>
      <c r="F220" s="2">
        <v>4545278000</v>
      </c>
      <c r="G220" s="2">
        <v>895693000</v>
      </c>
      <c r="H220" s="2">
        <v>3649585000</v>
      </c>
      <c r="I220" s="2">
        <v>14397230</v>
      </c>
      <c r="J220" s="2">
        <v>2897151</v>
      </c>
      <c r="K220" s="2">
        <v>11500079</v>
      </c>
      <c r="L220" s="2">
        <v>12579118.800000001</v>
      </c>
      <c r="M220" s="2">
        <v>2538873.7999999998</v>
      </c>
      <c r="N220" s="2">
        <v>10040245</v>
      </c>
      <c r="O220" s="15">
        <v>0.1</v>
      </c>
      <c r="P220" s="2">
        <v>253887.38</v>
      </c>
      <c r="Q220" s="13">
        <v>0.3</v>
      </c>
      <c r="R220" s="15">
        <v>0</v>
      </c>
      <c r="S220" s="2">
        <v>3012073.5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3265960.88</v>
      </c>
      <c r="AD220" s="4">
        <f t="shared" si="3"/>
        <v>3265960.88</v>
      </c>
      <c r="AE220" t="s">
        <v>110</v>
      </c>
      <c r="AF220"/>
      <c r="AG220"/>
      <c r="AH220"/>
      <c r="AI220"/>
      <c r="AJ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</row>
    <row r="221" spans="1:50" x14ac:dyDescent="0.25">
      <c r="A221" s="20">
        <v>1337</v>
      </c>
      <c r="B221" t="s">
        <v>284</v>
      </c>
      <c r="C221" t="s">
        <v>2</v>
      </c>
      <c r="D221" t="s">
        <v>8</v>
      </c>
      <c r="E221" t="s">
        <v>346</v>
      </c>
      <c r="F221" s="2">
        <v>24093246400</v>
      </c>
      <c r="G221" s="2">
        <v>19600000</v>
      </c>
      <c r="H221" s="2">
        <v>24073646400</v>
      </c>
      <c r="I221" s="2">
        <v>48162369</v>
      </c>
      <c r="J221" s="2">
        <v>68600</v>
      </c>
      <c r="K221" s="2">
        <v>48093769</v>
      </c>
      <c r="L221" s="2">
        <v>38525070.439999998</v>
      </c>
      <c r="M221" s="2">
        <v>60760</v>
      </c>
      <c r="N221" s="2">
        <v>38464310.439999998</v>
      </c>
      <c r="O221" s="15">
        <v>0.1</v>
      </c>
      <c r="P221" s="2">
        <v>6076</v>
      </c>
      <c r="Q221" s="13">
        <v>0.3</v>
      </c>
      <c r="R221" s="15">
        <v>0</v>
      </c>
      <c r="S221" s="2">
        <v>11539293.131999999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11545369.131999999</v>
      </c>
      <c r="AD221" s="4">
        <f t="shared" si="3"/>
        <v>11545369.131999999</v>
      </c>
      <c r="AE221" t="s">
        <v>110</v>
      </c>
      <c r="AF221"/>
      <c r="AG221"/>
      <c r="AH221"/>
      <c r="AI221"/>
      <c r="AJ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</row>
    <row r="222" spans="1:50" x14ac:dyDescent="0.25">
      <c r="A222" s="20">
        <v>1338</v>
      </c>
      <c r="B222" t="s">
        <v>284</v>
      </c>
      <c r="C222" t="s">
        <v>9</v>
      </c>
      <c r="D222" t="s">
        <v>16</v>
      </c>
      <c r="E222" t="s">
        <v>347</v>
      </c>
      <c r="F222" s="2">
        <v>6225865000</v>
      </c>
      <c r="G222" s="2">
        <v>0</v>
      </c>
      <c r="H222" s="2">
        <v>6225865000</v>
      </c>
      <c r="I222" s="2">
        <v>18568704</v>
      </c>
      <c r="J222" s="2">
        <v>0</v>
      </c>
      <c r="K222" s="2">
        <v>18568704</v>
      </c>
      <c r="L222" s="2">
        <v>16078358</v>
      </c>
      <c r="M222" s="2">
        <v>0</v>
      </c>
      <c r="N222" s="2">
        <v>16078358</v>
      </c>
      <c r="O222" s="15">
        <v>0.1</v>
      </c>
      <c r="P222" s="2">
        <v>0</v>
      </c>
      <c r="Q222" s="13">
        <v>0.3</v>
      </c>
      <c r="R222" s="15">
        <v>0</v>
      </c>
      <c r="S222" s="2">
        <v>4823507.4000000004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4823507.4000000004</v>
      </c>
      <c r="AD222" s="4">
        <f t="shared" si="3"/>
        <v>4823507.4000000004</v>
      </c>
      <c r="AE222" t="s">
        <v>25</v>
      </c>
      <c r="AF222"/>
      <c r="AG222"/>
      <c r="AH222"/>
      <c r="AI222"/>
      <c r="AJ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</row>
    <row r="223" spans="1:50" x14ac:dyDescent="0.25">
      <c r="A223" s="20">
        <v>1340</v>
      </c>
      <c r="B223" t="s">
        <v>284</v>
      </c>
      <c r="C223" t="s">
        <v>2</v>
      </c>
      <c r="D223" t="s">
        <v>325</v>
      </c>
      <c r="E223" t="s">
        <v>348</v>
      </c>
      <c r="F223" s="2">
        <v>6927470000</v>
      </c>
      <c r="G223" s="2">
        <v>0</v>
      </c>
      <c r="H223" s="2">
        <v>6927470000</v>
      </c>
      <c r="I223" s="2">
        <v>21292103</v>
      </c>
      <c r="J223" s="2">
        <v>0</v>
      </c>
      <c r="K223" s="2">
        <v>21292103</v>
      </c>
      <c r="L223" s="2">
        <v>18521115</v>
      </c>
      <c r="M223" s="2">
        <v>0</v>
      </c>
      <c r="N223" s="2">
        <v>18521115</v>
      </c>
      <c r="O223" s="15">
        <v>0.1</v>
      </c>
      <c r="P223" s="2">
        <v>0</v>
      </c>
      <c r="Q223" s="13">
        <v>0.3</v>
      </c>
      <c r="R223" s="15">
        <v>0</v>
      </c>
      <c r="S223" s="2">
        <v>5556334.5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5556334.5</v>
      </c>
      <c r="AD223" s="4">
        <f t="shared" si="3"/>
        <v>5556334.5</v>
      </c>
      <c r="AE223" t="s">
        <v>102</v>
      </c>
      <c r="AF223"/>
      <c r="AG223"/>
      <c r="AH223"/>
      <c r="AI223"/>
      <c r="AJ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</row>
    <row r="224" spans="1:50" x14ac:dyDescent="0.25">
      <c r="A224" s="20">
        <v>1341</v>
      </c>
      <c r="B224" t="s">
        <v>284</v>
      </c>
      <c r="C224" t="s">
        <v>2</v>
      </c>
      <c r="D224" t="s">
        <v>8</v>
      </c>
      <c r="E224" t="s">
        <v>349</v>
      </c>
      <c r="F224" s="2">
        <v>9634548000</v>
      </c>
      <c r="G224" s="2">
        <v>2614550000</v>
      </c>
      <c r="H224" s="2">
        <v>7019998000</v>
      </c>
      <c r="I224" s="2">
        <v>27057688</v>
      </c>
      <c r="J224" s="2">
        <v>7799650</v>
      </c>
      <c r="K224" s="2">
        <v>19258038</v>
      </c>
      <c r="L224" s="2">
        <v>23203868.800000001</v>
      </c>
      <c r="M224" s="2">
        <v>6753830</v>
      </c>
      <c r="N224" s="2">
        <v>16450038.800000001</v>
      </c>
      <c r="O224" s="15">
        <v>0.1</v>
      </c>
      <c r="P224" s="2">
        <v>675383</v>
      </c>
      <c r="Q224" s="13">
        <v>0.3</v>
      </c>
      <c r="R224" s="15">
        <v>0</v>
      </c>
      <c r="S224" s="2">
        <v>4935011.6399999997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5610394.6399999997</v>
      </c>
      <c r="AD224" s="4">
        <f t="shared" si="3"/>
        <v>5610394.6399999997</v>
      </c>
      <c r="AE224" t="s">
        <v>40</v>
      </c>
      <c r="AF224"/>
      <c r="AG224"/>
      <c r="AH224"/>
      <c r="AI224"/>
      <c r="AJ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</row>
    <row r="225" spans="1:50" x14ac:dyDescent="0.25">
      <c r="A225" s="20">
        <v>1342</v>
      </c>
      <c r="B225" t="s">
        <v>284</v>
      </c>
      <c r="C225" t="s">
        <v>2</v>
      </c>
      <c r="D225" t="s">
        <v>326</v>
      </c>
      <c r="E225" t="s">
        <v>350</v>
      </c>
      <c r="F225" s="2">
        <v>7480372300</v>
      </c>
      <c r="G225" s="2">
        <v>0</v>
      </c>
      <c r="H225" s="2">
        <v>7480372300</v>
      </c>
      <c r="I225" s="2">
        <v>20175589</v>
      </c>
      <c r="J225" s="2">
        <v>0</v>
      </c>
      <c r="K225" s="2">
        <v>20175589</v>
      </c>
      <c r="L225" s="2">
        <v>17183440.079999998</v>
      </c>
      <c r="M225" s="2">
        <v>0</v>
      </c>
      <c r="N225" s="2">
        <v>17183440.079999998</v>
      </c>
      <c r="O225" s="15">
        <v>0.1</v>
      </c>
      <c r="P225" s="2">
        <v>0</v>
      </c>
      <c r="Q225" s="13">
        <v>0.3</v>
      </c>
      <c r="R225" s="15">
        <v>0</v>
      </c>
      <c r="S225" s="2">
        <v>5155032.0240000002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5155032.0240000002</v>
      </c>
      <c r="AD225" s="4">
        <f t="shared" si="3"/>
        <v>5155032.0240000002</v>
      </c>
      <c r="AE225" t="s">
        <v>94</v>
      </c>
      <c r="AF225"/>
      <c r="AG225"/>
      <c r="AH225"/>
      <c r="AI225"/>
      <c r="AJ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</row>
    <row r="226" spans="1:50" x14ac:dyDescent="0.25">
      <c r="A226" s="20">
        <v>1343</v>
      </c>
      <c r="B226" t="s">
        <v>284</v>
      </c>
      <c r="C226" t="s">
        <v>2</v>
      </c>
      <c r="D226" t="s">
        <v>210</v>
      </c>
      <c r="E226" t="s">
        <v>351</v>
      </c>
      <c r="F226" s="2">
        <v>536920000</v>
      </c>
      <c r="G226" s="2">
        <v>0</v>
      </c>
      <c r="H226" s="2">
        <v>536920000</v>
      </c>
      <c r="I226" s="2">
        <v>1719760</v>
      </c>
      <c r="J226" s="2">
        <v>0</v>
      </c>
      <c r="K226" s="2">
        <v>1719760</v>
      </c>
      <c r="L226" s="2">
        <v>1504992</v>
      </c>
      <c r="M226" s="2">
        <v>0</v>
      </c>
      <c r="N226" s="2">
        <v>1504992</v>
      </c>
      <c r="O226" s="15">
        <v>0.1</v>
      </c>
      <c r="P226" s="2">
        <v>0</v>
      </c>
      <c r="Q226" s="13">
        <v>0.3</v>
      </c>
      <c r="R226" s="15">
        <v>0</v>
      </c>
      <c r="S226" s="2">
        <v>451497.6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451497.6</v>
      </c>
      <c r="AD226" s="4">
        <f t="shared" si="3"/>
        <v>451497.6</v>
      </c>
      <c r="AE226" t="s">
        <v>257</v>
      </c>
      <c r="AF226"/>
      <c r="AG226"/>
      <c r="AH226"/>
      <c r="AI226"/>
      <c r="AJ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</row>
    <row r="227" spans="1:50" x14ac:dyDescent="0.25">
      <c r="A227" s="20">
        <v>1344</v>
      </c>
      <c r="B227" t="s">
        <v>284</v>
      </c>
      <c r="C227" t="s">
        <v>2</v>
      </c>
      <c r="D227" t="s">
        <v>210</v>
      </c>
      <c r="E227" t="s">
        <v>352</v>
      </c>
      <c r="F227" s="2">
        <v>3130692000</v>
      </c>
      <c r="G227" s="2">
        <v>30960000</v>
      </c>
      <c r="H227" s="2">
        <v>3099732000</v>
      </c>
      <c r="I227" s="2">
        <v>10059381</v>
      </c>
      <c r="J227" s="2">
        <v>108360</v>
      </c>
      <c r="K227" s="2">
        <v>9951021</v>
      </c>
      <c r="L227" s="2">
        <v>8807104.1999999993</v>
      </c>
      <c r="M227" s="2">
        <v>95976</v>
      </c>
      <c r="N227" s="2">
        <v>8711128.1999999993</v>
      </c>
      <c r="O227" s="15">
        <v>0.1</v>
      </c>
      <c r="P227" s="2">
        <v>9597.6</v>
      </c>
      <c r="Q227" s="13">
        <v>0.3</v>
      </c>
      <c r="R227" s="15">
        <v>0</v>
      </c>
      <c r="S227" s="2">
        <v>2613338.46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2622936.06</v>
      </c>
      <c r="AD227" s="4">
        <f t="shared" si="3"/>
        <v>2622936.06</v>
      </c>
      <c r="AE227" t="s">
        <v>193</v>
      </c>
      <c r="AF227"/>
      <c r="AG227"/>
      <c r="AH227"/>
      <c r="AI227"/>
      <c r="AJ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</row>
    <row r="228" spans="1:50" x14ac:dyDescent="0.25">
      <c r="A228" s="20">
        <v>1348</v>
      </c>
      <c r="B228" t="s">
        <v>284</v>
      </c>
      <c r="C228" t="s">
        <v>2</v>
      </c>
      <c r="D228" t="s">
        <v>210</v>
      </c>
      <c r="E228" t="s">
        <v>353</v>
      </c>
      <c r="F228" s="2">
        <v>13107497000</v>
      </c>
      <c r="G228" s="2">
        <v>0</v>
      </c>
      <c r="H228" s="2">
        <v>13107497000</v>
      </c>
      <c r="I228" s="2">
        <v>34674423</v>
      </c>
      <c r="J228" s="2">
        <v>0</v>
      </c>
      <c r="K228" s="2">
        <v>34674423</v>
      </c>
      <c r="L228" s="2">
        <v>29431424.199999999</v>
      </c>
      <c r="M228" s="2">
        <v>0</v>
      </c>
      <c r="N228" s="2">
        <v>29431424.199999999</v>
      </c>
      <c r="O228" s="15">
        <v>0.1</v>
      </c>
      <c r="P228" s="2">
        <v>0</v>
      </c>
      <c r="Q228" s="13">
        <v>0.3</v>
      </c>
      <c r="R228" s="15">
        <v>0</v>
      </c>
      <c r="S228" s="2">
        <v>8829427.2599999998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8829427.2599999998</v>
      </c>
      <c r="AD228" s="4">
        <f t="shared" si="3"/>
        <v>8829427.2599999998</v>
      </c>
      <c r="AE228" t="s">
        <v>257</v>
      </c>
      <c r="AF228"/>
      <c r="AG228"/>
      <c r="AH228"/>
      <c r="AI228"/>
      <c r="AJ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</row>
    <row r="229" spans="1:50" x14ac:dyDescent="0.25">
      <c r="A229" s="20">
        <v>1349</v>
      </c>
      <c r="B229" t="s">
        <v>284</v>
      </c>
      <c r="C229" t="s">
        <v>9</v>
      </c>
      <c r="D229" t="s">
        <v>16</v>
      </c>
      <c r="E229" t="s">
        <v>354</v>
      </c>
      <c r="F229" s="2">
        <v>4044933000</v>
      </c>
      <c r="G229" s="2">
        <v>0</v>
      </c>
      <c r="H229" s="2">
        <v>4044933000</v>
      </c>
      <c r="I229" s="2">
        <v>12092179</v>
      </c>
      <c r="J229" s="2">
        <v>0</v>
      </c>
      <c r="K229" s="2">
        <v>12092179</v>
      </c>
      <c r="L229" s="2">
        <v>10474205.800000001</v>
      </c>
      <c r="M229" s="2">
        <v>0</v>
      </c>
      <c r="N229" s="2">
        <v>10474205.800000001</v>
      </c>
      <c r="O229" s="15">
        <v>0.1</v>
      </c>
      <c r="P229" s="2">
        <v>0</v>
      </c>
      <c r="Q229" s="13">
        <v>0.3</v>
      </c>
      <c r="R229" s="15">
        <v>0</v>
      </c>
      <c r="S229" s="2">
        <v>3142261.74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3142261.74</v>
      </c>
      <c r="AD229" s="4">
        <f t="shared" si="3"/>
        <v>3142261.74</v>
      </c>
      <c r="AE229" t="s">
        <v>33</v>
      </c>
      <c r="AF229"/>
      <c r="AG229"/>
      <c r="AH229"/>
      <c r="AI229"/>
      <c r="AJ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</row>
    <row r="230" spans="1:50" x14ac:dyDescent="0.25">
      <c r="A230" s="20">
        <v>1352</v>
      </c>
      <c r="B230" t="s">
        <v>284</v>
      </c>
      <c r="C230" t="s">
        <v>9</v>
      </c>
      <c r="D230" t="s">
        <v>10</v>
      </c>
      <c r="E230" t="s">
        <v>355</v>
      </c>
      <c r="F230" s="2">
        <v>3747175000</v>
      </c>
      <c r="G230" s="2">
        <v>0</v>
      </c>
      <c r="H230" s="2">
        <v>3747175000</v>
      </c>
      <c r="I230" s="2">
        <v>12094637</v>
      </c>
      <c r="J230" s="2">
        <v>0</v>
      </c>
      <c r="K230" s="2">
        <v>12094637</v>
      </c>
      <c r="L230" s="2">
        <v>10595767</v>
      </c>
      <c r="M230" s="2">
        <v>0</v>
      </c>
      <c r="N230" s="2">
        <v>10595767</v>
      </c>
      <c r="O230" s="15">
        <v>0.1</v>
      </c>
      <c r="P230" s="2">
        <v>0</v>
      </c>
      <c r="Q230" s="13">
        <v>0.3</v>
      </c>
      <c r="R230" s="15">
        <v>0</v>
      </c>
      <c r="S230" s="2">
        <v>3178730.1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3178730.1</v>
      </c>
      <c r="AD230" s="4">
        <f t="shared" si="3"/>
        <v>3178730.1</v>
      </c>
      <c r="AE230" t="s">
        <v>199</v>
      </c>
      <c r="AF230"/>
      <c r="AG230"/>
      <c r="AH230"/>
      <c r="AI230"/>
      <c r="AJ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</row>
    <row r="231" spans="1:50" x14ac:dyDescent="0.25">
      <c r="A231" s="20">
        <v>1355</v>
      </c>
      <c r="B231" t="s">
        <v>284</v>
      </c>
      <c r="C231" t="s">
        <v>2</v>
      </c>
      <c r="D231" t="s">
        <v>326</v>
      </c>
      <c r="E231" t="s">
        <v>356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15">
        <v>0.1</v>
      </c>
      <c r="P231" s="2">
        <v>0</v>
      </c>
      <c r="Q231" s="13">
        <v>0.3</v>
      </c>
      <c r="R231" s="15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0</v>
      </c>
      <c r="AD231" s="4">
        <f t="shared" si="3"/>
        <v>0</v>
      </c>
      <c r="AE231" t="s">
        <v>94</v>
      </c>
      <c r="AF231"/>
      <c r="AG231"/>
      <c r="AH231"/>
      <c r="AI231"/>
      <c r="AJ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</row>
    <row r="232" spans="1:50" x14ac:dyDescent="0.25">
      <c r="A232" s="20">
        <v>1356</v>
      </c>
      <c r="B232" t="s">
        <v>284</v>
      </c>
      <c r="C232" t="s">
        <v>2</v>
      </c>
      <c r="D232" t="s">
        <v>325</v>
      </c>
      <c r="E232" t="s">
        <v>357</v>
      </c>
      <c r="F232" s="2">
        <v>6379833000</v>
      </c>
      <c r="G232" s="2">
        <v>2154960000</v>
      </c>
      <c r="H232" s="2">
        <v>4224873000</v>
      </c>
      <c r="I232" s="2">
        <v>16607204</v>
      </c>
      <c r="J232" s="2">
        <v>6029361</v>
      </c>
      <c r="K232" s="2">
        <v>10577843</v>
      </c>
      <c r="L232" s="2">
        <v>14055270.800000001</v>
      </c>
      <c r="M232" s="2">
        <v>5167377</v>
      </c>
      <c r="N232" s="2">
        <v>8887893.8000000007</v>
      </c>
      <c r="O232" s="15">
        <v>0.1</v>
      </c>
      <c r="P232" s="2">
        <v>516737.7</v>
      </c>
      <c r="Q232" s="13">
        <v>0.3</v>
      </c>
      <c r="R232" s="15">
        <v>0</v>
      </c>
      <c r="S232" s="2">
        <v>2666368.14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3183105.84</v>
      </c>
      <c r="AD232" s="4">
        <f t="shared" si="3"/>
        <v>3183105.84</v>
      </c>
      <c r="AE232" t="s">
        <v>48</v>
      </c>
      <c r="AF232"/>
      <c r="AG232"/>
      <c r="AH232"/>
      <c r="AI232"/>
      <c r="AJ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</row>
    <row r="233" spans="1:50" x14ac:dyDescent="0.25">
      <c r="A233" s="20">
        <v>1359</v>
      </c>
      <c r="B233" t="s">
        <v>284</v>
      </c>
      <c r="C233" t="s">
        <v>2</v>
      </c>
      <c r="D233" t="s">
        <v>8</v>
      </c>
      <c r="E233" t="s">
        <v>358</v>
      </c>
      <c r="F233" s="2">
        <v>8193330000</v>
      </c>
      <c r="G233" s="2">
        <v>0</v>
      </c>
      <c r="H233" s="2">
        <v>8193330000</v>
      </c>
      <c r="I233" s="2">
        <v>17749290</v>
      </c>
      <c r="J233" s="2">
        <v>0</v>
      </c>
      <c r="K233" s="2">
        <v>17749290</v>
      </c>
      <c r="L233" s="2">
        <v>14471958</v>
      </c>
      <c r="M233" s="2">
        <v>0</v>
      </c>
      <c r="N233" s="2">
        <v>14471958</v>
      </c>
      <c r="O233" s="15">
        <v>0.1</v>
      </c>
      <c r="P233" s="2">
        <v>0</v>
      </c>
      <c r="Q233" s="13">
        <v>0.3</v>
      </c>
      <c r="R233" s="15">
        <v>0</v>
      </c>
      <c r="S233" s="2">
        <v>4341587.4000000004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4341587.4000000004</v>
      </c>
      <c r="AD233" s="4">
        <f t="shared" si="3"/>
        <v>4341587.4000000004</v>
      </c>
      <c r="AE233" t="s">
        <v>110</v>
      </c>
      <c r="AF233"/>
      <c r="AG233"/>
      <c r="AH233"/>
      <c r="AI233"/>
      <c r="AJ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</row>
    <row r="234" spans="1:50" x14ac:dyDescent="0.25">
      <c r="A234" s="20">
        <v>1360</v>
      </c>
      <c r="B234" t="s">
        <v>284</v>
      </c>
      <c r="C234" t="s">
        <v>2</v>
      </c>
      <c r="D234" t="s">
        <v>8</v>
      </c>
      <c r="E234" t="s">
        <v>359</v>
      </c>
      <c r="F234" s="2">
        <v>4462687000</v>
      </c>
      <c r="G234" s="2">
        <v>0</v>
      </c>
      <c r="H234" s="2">
        <v>4462687000</v>
      </c>
      <c r="I234" s="2">
        <v>14306523</v>
      </c>
      <c r="J234" s="2">
        <v>0</v>
      </c>
      <c r="K234" s="2">
        <v>14306523</v>
      </c>
      <c r="L234" s="2">
        <v>12521448.199999999</v>
      </c>
      <c r="M234" s="2">
        <v>0</v>
      </c>
      <c r="N234" s="2">
        <v>12521448.199999999</v>
      </c>
      <c r="O234" s="15">
        <v>0.1</v>
      </c>
      <c r="P234" s="2">
        <v>0</v>
      </c>
      <c r="Q234" s="13">
        <v>0.3</v>
      </c>
      <c r="R234" s="15">
        <v>0</v>
      </c>
      <c r="S234" s="2">
        <v>3756434.46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3756434.46</v>
      </c>
      <c r="AD234" s="4">
        <f t="shared" si="3"/>
        <v>3756434.46</v>
      </c>
      <c r="AE234" t="s">
        <v>40</v>
      </c>
      <c r="AF234"/>
      <c r="AG234"/>
      <c r="AH234"/>
      <c r="AI234"/>
      <c r="AJ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</row>
    <row r="235" spans="1:50" x14ac:dyDescent="0.25">
      <c r="A235" s="20">
        <v>1364</v>
      </c>
      <c r="B235" t="s">
        <v>285</v>
      </c>
      <c r="C235" t="s">
        <v>2</v>
      </c>
      <c r="D235" t="s">
        <v>8</v>
      </c>
      <c r="E235" t="s">
        <v>360</v>
      </c>
      <c r="F235" s="2">
        <v>7732067000</v>
      </c>
      <c r="G235" s="2">
        <v>1155920000</v>
      </c>
      <c r="H235" s="2">
        <v>6576147000</v>
      </c>
      <c r="I235" s="2">
        <v>17203775</v>
      </c>
      <c r="J235" s="2">
        <v>2916010</v>
      </c>
      <c r="K235" s="2">
        <v>14287765</v>
      </c>
      <c r="L235" s="2">
        <v>14110948.199999999</v>
      </c>
      <c r="M235" s="2">
        <v>2453642</v>
      </c>
      <c r="N235" s="2">
        <v>11657306.199999999</v>
      </c>
      <c r="O235" s="15">
        <v>0</v>
      </c>
      <c r="P235" s="2">
        <v>0</v>
      </c>
      <c r="Q235" s="13">
        <v>0</v>
      </c>
      <c r="R235" s="15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0</v>
      </c>
      <c r="AD235" s="4">
        <f t="shared" si="3"/>
        <v>0</v>
      </c>
      <c r="AE235" t="s">
        <v>53</v>
      </c>
      <c r="AF235"/>
      <c r="AG235"/>
      <c r="AH235"/>
      <c r="AI235"/>
      <c r="AJ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</row>
    <row r="236" spans="1:50" x14ac:dyDescent="0.25">
      <c r="A236" s="20">
        <v>1367</v>
      </c>
      <c r="B236" t="s">
        <v>284</v>
      </c>
      <c r="C236" t="s">
        <v>2</v>
      </c>
      <c r="D236" t="s">
        <v>8</v>
      </c>
      <c r="E236" t="s">
        <v>361</v>
      </c>
      <c r="F236" s="2">
        <v>6118398000</v>
      </c>
      <c r="G236" s="2">
        <v>239140000</v>
      </c>
      <c r="H236" s="2">
        <v>5879258000</v>
      </c>
      <c r="I236" s="2">
        <v>17006719</v>
      </c>
      <c r="J236" s="2">
        <v>836991</v>
      </c>
      <c r="K236" s="2">
        <v>16169728</v>
      </c>
      <c r="L236" s="2">
        <v>14559359.800000001</v>
      </c>
      <c r="M236" s="2">
        <v>741335</v>
      </c>
      <c r="N236" s="2">
        <v>13818024.800000001</v>
      </c>
      <c r="O236" s="15">
        <v>0.1</v>
      </c>
      <c r="P236" s="2">
        <v>74133.5</v>
      </c>
      <c r="Q236" s="13">
        <v>0.3</v>
      </c>
      <c r="R236" s="15">
        <v>0</v>
      </c>
      <c r="S236" s="2">
        <v>4145407.44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4219540.9400000004</v>
      </c>
      <c r="AD236" s="4">
        <f t="shared" si="3"/>
        <v>4219540.9400000004</v>
      </c>
      <c r="AE236" t="s">
        <v>40</v>
      </c>
      <c r="AF236"/>
      <c r="AG236"/>
      <c r="AH236"/>
      <c r="AI236"/>
      <c r="AJ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</row>
    <row r="237" spans="1:50" x14ac:dyDescent="0.25">
      <c r="A237" s="20">
        <v>1369</v>
      </c>
      <c r="B237" t="s">
        <v>285</v>
      </c>
      <c r="C237" t="s">
        <v>2</v>
      </c>
      <c r="D237" t="s">
        <v>210</v>
      </c>
      <c r="E237" t="s">
        <v>362</v>
      </c>
      <c r="F237" s="2">
        <v>12075363000</v>
      </c>
      <c r="G237" s="2">
        <v>0</v>
      </c>
      <c r="H237" s="2">
        <v>12075363000</v>
      </c>
      <c r="I237" s="2">
        <v>21103648</v>
      </c>
      <c r="J237" s="2">
        <v>0</v>
      </c>
      <c r="K237" s="2">
        <v>21103648</v>
      </c>
      <c r="L237" s="2">
        <v>16273502.800000001</v>
      </c>
      <c r="M237" s="2">
        <v>0</v>
      </c>
      <c r="N237" s="2">
        <v>16273502.800000001</v>
      </c>
      <c r="O237" s="15">
        <v>0.1</v>
      </c>
      <c r="P237" s="2">
        <v>0</v>
      </c>
      <c r="Q237" s="13">
        <v>0.1</v>
      </c>
      <c r="R237" s="15">
        <v>0</v>
      </c>
      <c r="S237" s="2">
        <v>1627350.28</v>
      </c>
      <c r="T237" s="2">
        <v>1000000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2627350.2799999998</v>
      </c>
      <c r="AD237" s="4">
        <f t="shared" si="3"/>
        <v>2627350.2799999998</v>
      </c>
      <c r="AE237" t="s">
        <v>257</v>
      </c>
      <c r="AF237"/>
      <c r="AG237"/>
      <c r="AH237"/>
      <c r="AI237"/>
      <c r="AJ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</row>
    <row r="238" spans="1:50" x14ac:dyDescent="0.25">
      <c r="A238" s="20">
        <v>1370</v>
      </c>
      <c r="B238" t="s">
        <v>284</v>
      </c>
      <c r="C238" t="s">
        <v>2</v>
      </c>
      <c r="D238" t="s">
        <v>325</v>
      </c>
      <c r="E238" t="s">
        <v>363</v>
      </c>
      <c r="F238" s="2">
        <v>783730600</v>
      </c>
      <c r="G238" s="2">
        <v>79098600</v>
      </c>
      <c r="H238" s="2">
        <v>704632000</v>
      </c>
      <c r="I238" s="2">
        <v>2589284</v>
      </c>
      <c r="J238" s="2">
        <v>276846</v>
      </c>
      <c r="K238" s="2">
        <v>2312438</v>
      </c>
      <c r="L238" s="2">
        <v>2275791.7599999998</v>
      </c>
      <c r="M238" s="2">
        <v>245206.56</v>
      </c>
      <c r="N238" s="2">
        <v>2030585.2</v>
      </c>
      <c r="O238" s="15">
        <v>0.1</v>
      </c>
      <c r="P238" s="2">
        <v>24520.655999999999</v>
      </c>
      <c r="Q238" s="13">
        <v>0.3</v>
      </c>
      <c r="R238" s="15">
        <v>0</v>
      </c>
      <c r="S238" s="2">
        <v>609175.56000000006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633696.21600000001</v>
      </c>
      <c r="AD238" s="4">
        <f t="shared" si="3"/>
        <v>633696.21600000001</v>
      </c>
      <c r="AE238" t="s">
        <v>46</v>
      </c>
      <c r="AF238"/>
      <c r="AG238"/>
      <c r="AH238"/>
      <c r="AI238"/>
      <c r="AJ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</row>
    <row r="239" spans="1:50" x14ac:dyDescent="0.25">
      <c r="A239" s="20">
        <v>1371</v>
      </c>
      <c r="B239" t="s">
        <v>284</v>
      </c>
      <c r="C239" t="s">
        <v>2</v>
      </c>
      <c r="D239" t="s">
        <v>4</v>
      </c>
      <c r="E239" t="s">
        <v>364</v>
      </c>
      <c r="F239" s="2">
        <v>29221759000</v>
      </c>
      <c r="G239" s="2">
        <v>2408759000</v>
      </c>
      <c r="H239" s="2">
        <v>26813000000</v>
      </c>
      <c r="I239" s="2">
        <v>81833786</v>
      </c>
      <c r="J239" s="2">
        <v>8057262</v>
      </c>
      <c r="K239" s="2">
        <v>73776524</v>
      </c>
      <c r="L239" s="2">
        <v>70145082.400000006</v>
      </c>
      <c r="M239" s="2">
        <v>7093758.4000000004</v>
      </c>
      <c r="N239" s="2">
        <v>63051324</v>
      </c>
      <c r="O239" s="15">
        <v>0.1</v>
      </c>
      <c r="P239" s="2">
        <v>709375.84</v>
      </c>
      <c r="Q239" s="13">
        <v>0.3</v>
      </c>
      <c r="R239" s="15">
        <v>0</v>
      </c>
      <c r="S239" s="2">
        <v>18915397.199999999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19624773.039999999</v>
      </c>
      <c r="AD239" s="4">
        <f t="shared" si="3"/>
        <v>19624773.039999999</v>
      </c>
      <c r="AE239" t="s">
        <v>51</v>
      </c>
      <c r="AF239"/>
      <c r="AG239"/>
      <c r="AH239"/>
      <c r="AI239"/>
      <c r="AJ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</row>
    <row r="240" spans="1:50" x14ac:dyDescent="0.25">
      <c r="A240" s="20">
        <v>1372</v>
      </c>
      <c r="B240" t="s">
        <v>284</v>
      </c>
      <c r="C240" t="s">
        <v>9</v>
      </c>
      <c r="D240" t="s">
        <v>28</v>
      </c>
      <c r="E240" t="s">
        <v>365</v>
      </c>
      <c r="F240" s="2">
        <v>5134857000</v>
      </c>
      <c r="G240" s="2">
        <v>0</v>
      </c>
      <c r="H240" s="2">
        <v>5134857000</v>
      </c>
      <c r="I240" s="2">
        <v>13818337</v>
      </c>
      <c r="J240" s="2">
        <v>0</v>
      </c>
      <c r="K240" s="2">
        <v>13818337</v>
      </c>
      <c r="L240" s="2">
        <v>11764394.199999999</v>
      </c>
      <c r="M240" s="2">
        <v>0</v>
      </c>
      <c r="N240" s="2">
        <v>11764394.199999999</v>
      </c>
      <c r="O240" s="15">
        <v>0.1</v>
      </c>
      <c r="P240" s="2">
        <v>0</v>
      </c>
      <c r="Q240" s="13">
        <v>0.3</v>
      </c>
      <c r="R240" s="15">
        <v>0</v>
      </c>
      <c r="S240" s="2">
        <v>3529318.26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3529318.26</v>
      </c>
      <c r="AD240" s="4">
        <f t="shared" si="3"/>
        <v>3529318.26</v>
      </c>
      <c r="AE240" t="s">
        <v>29</v>
      </c>
      <c r="AF240"/>
      <c r="AG240"/>
      <c r="AH240"/>
      <c r="AI240"/>
      <c r="AJ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</row>
    <row r="241" spans="1:50" x14ac:dyDescent="0.25">
      <c r="A241" s="20">
        <v>1373</v>
      </c>
      <c r="B241" t="s">
        <v>284</v>
      </c>
      <c r="C241" t="s">
        <v>2</v>
      </c>
      <c r="D241" t="s">
        <v>8</v>
      </c>
      <c r="E241" t="s">
        <v>366</v>
      </c>
      <c r="F241" s="2">
        <v>2646241000</v>
      </c>
      <c r="G241" s="2">
        <v>0</v>
      </c>
      <c r="H241" s="2">
        <v>2646241000</v>
      </c>
      <c r="I241" s="2">
        <v>7723616</v>
      </c>
      <c r="J241" s="2">
        <v>0</v>
      </c>
      <c r="K241" s="2">
        <v>7723616</v>
      </c>
      <c r="L241" s="2">
        <v>6665119.5999999996</v>
      </c>
      <c r="M241" s="2">
        <v>0</v>
      </c>
      <c r="N241" s="2">
        <v>6665119.5999999996</v>
      </c>
      <c r="O241" s="15">
        <v>0.1</v>
      </c>
      <c r="P241" s="2">
        <v>0</v>
      </c>
      <c r="Q241" s="13">
        <v>0.3</v>
      </c>
      <c r="R241" s="15">
        <v>0</v>
      </c>
      <c r="S241" s="2">
        <v>1999535.88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1999535.88</v>
      </c>
      <c r="AD241" s="4">
        <f t="shared" si="3"/>
        <v>1999535.88</v>
      </c>
      <c r="AE241" t="s">
        <v>53</v>
      </c>
      <c r="AF241"/>
      <c r="AG241"/>
      <c r="AH241"/>
      <c r="AI241"/>
      <c r="AJ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</row>
    <row r="242" spans="1:50" x14ac:dyDescent="0.25">
      <c r="A242" s="20">
        <v>1374</v>
      </c>
      <c r="B242" t="s">
        <v>284</v>
      </c>
      <c r="C242" t="s">
        <v>2</v>
      </c>
      <c r="D242" t="s">
        <v>325</v>
      </c>
      <c r="E242" t="s">
        <v>367</v>
      </c>
      <c r="F242" s="2">
        <v>31598793000</v>
      </c>
      <c r="G242" s="2">
        <v>1510138000</v>
      </c>
      <c r="H242" s="2">
        <v>30088655000</v>
      </c>
      <c r="I242" s="2">
        <v>59268716</v>
      </c>
      <c r="J242" s="2">
        <v>4626534</v>
      </c>
      <c r="K242" s="2">
        <v>54642182</v>
      </c>
      <c r="L242" s="2">
        <v>46629198.799999997</v>
      </c>
      <c r="M242" s="2">
        <v>4022478.8</v>
      </c>
      <c r="N242" s="2">
        <v>42606720</v>
      </c>
      <c r="O242" s="15">
        <v>0.1</v>
      </c>
      <c r="P242" s="2">
        <v>402247.88</v>
      </c>
      <c r="Q242" s="13">
        <v>0.3</v>
      </c>
      <c r="R242" s="15">
        <v>0</v>
      </c>
      <c r="S242" s="2">
        <v>12782016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13184263.880000001</v>
      </c>
      <c r="AD242" s="4">
        <f t="shared" si="3"/>
        <v>13184263.880000001</v>
      </c>
      <c r="AE242" t="s">
        <v>46</v>
      </c>
      <c r="AF242"/>
      <c r="AG242"/>
      <c r="AH242"/>
      <c r="AI242"/>
      <c r="AJ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</row>
    <row r="243" spans="1:50" x14ac:dyDescent="0.25">
      <c r="A243" s="20">
        <v>1376</v>
      </c>
      <c r="B243" t="s">
        <v>284</v>
      </c>
      <c r="C243" t="s">
        <v>9</v>
      </c>
      <c r="D243" t="s">
        <v>16</v>
      </c>
      <c r="E243" t="s">
        <v>368</v>
      </c>
      <c r="F243" s="2">
        <v>4777372000</v>
      </c>
      <c r="G243" s="2">
        <v>0</v>
      </c>
      <c r="H243" s="2">
        <v>4777372000</v>
      </c>
      <c r="I243" s="2">
        <v>14596005</v>
      </c>
      <c r="J243" s="2">
        <v>0</v>
      </c>
      <c r="K243" s="2">
        <v>14596005</v>
      </c>
      <c r="L243" s="2">
        <v>12685056.199999999</v>
      </c>
      <c r="M243" s="2">
        <v>0</v>
      </c>
      <c r="N243" s="2">
        <v>12685056.199999999</v>
      </c>
      <c r="O243" s="15">
        <v>0.1</v>
      </c>
      <c r="P243" s="2">
        <v>0</v>
      </c>
      <c r="Q243" s="13">
        <v>0.3</v>
      </c>
      <c r="R243" s="15">
        <v>0</v>
      </c>
      <c r="S243" s="2">
        <v>3805516.86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3805516.86</v>
      </c>
      <c r="AD243" s="4">
        <f t="shared" si="3"/>
        <v>3805516.86</v>
      </c>
      <c r="AE243" t="s">
        <v>33</v>
      </c>
      <c r="AF243"/>
      <c r="AG243"/>
      <c r="AH243"/>
      <c r="AI243"/>
      <c r="AJ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</row>
    <row r="244" spans="1:50" x14ac:dyDescent="0.25">
      <c r="A244" s="20">
        <v>1377</v>
      </c>
      <c r="B244" t="s">
        <v>284</v>
      </c>
      <c r="C244" t="s">
        <v>9</v>
      </c>
      <c r="D244" t="s">
        <v>16</v>
      </c>
      <c r="E244" t="s">
        <v>369</v>
      </c>
      <c r="F244" s="2">
        <v>3762000</v>
      </c>
      <c r="G244" s="2">
        <v>0</v>
      </c>
      <c r="H244" s="2">
        <v>3762000</v>
      </c>
      <c r="I244" s="2">
        <v>13168</v>
      </c>
      <c r="J244" s="2">
        <v>0</v>
      </c>
      <c r="K244" s="2">
        <v>13168</v>
      </c>
      <c r="L244" s="2">
        <v>11663.2</v>
      </c>
      <c r="M244" s="2">
        <v>0</v>
      </c>
      <c r="N244" s="2">
        <v>11663.2</v>
      </c>
      <c r="O244" s="15">
        <v>0.1</v>
      </c>
      <c r="P244" s="2">
        <v>0</v>
      </c>
      <c r="Q244" s="13">
        <v>0.3</v>
      </c>
      <c r="R244" s="15">
        <v>0</v>
      </c>
      <c r="S244" s="2">
        <v>3498.96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4">
        <v>3498.96</v>
      </c>
      <c r="AD244" s="4">
        <f t="shared" si="3"/>
        <v>3498.96</v>
      </c>
      <c r="AE244" t="s">
        <v>33</v>
      </c>
      <c r="AF244"/>
      <c r="AG244"/>
      <c r="AH244"/>
      <c r="AI244"/>
      <c r="AJ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</row>
    <row r="245" spans="1:50" x14ac:dyDescent="0.25">
      <c r="A245" s="20">
        <v>1378</v>
      </c>
      <c r="B245" t="s">
        <v>284</v>
      </c>
      <c r="C245" t="s">
        <v>9</v>
      </c>
      <c r="D245" t="s">
        <v>28</v>
      </c>
      <c r="E245" t="s">
        <v>370</v>
      </c>
      <c r="F245" s="2">
        <v>20189193000</v>
      </c>
      <c r="G245" s="2">
        <v>0</v>
      </c>
      <c r="H245" s="2">
        <v>20189193000</v>
      </c>
      <c r="I245" s="2">
        <v>39779138</v>
      </c>
      <c r="J245" s="2">
        <v>0</v>
      </c>
      <c r="K245" s="2">
        <v>39779138</v>
      </c>
      <c r="L245" s="2">
        <v>31703460.800000001</v>
      </c>
      <c r="M245" s="2">
        <v>0</v>
      </c>
      <c r="N245" s="2">
        <v>31703460.800000001</v>
      </c>
      <c r="O245" s="15">
        <v>0.1</v>
      </c>
      <c r="P245" s="2">
        <v>0</v>
      </c>
      <c r="Q245" s="13">
        <v>0.3</v>
      </c>
      <c r="R245" s="15">
        <v>0</v>
      </c>
      <c r="S245" s="2">
        <v>9511038.2400000002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9511038.2400000002</v>
      </c>
      <c r="AD245" s="4">
        <f t="shared" si="3"/>
        <v>9511038.2400000002</v>
      </c>
      <c r="AE245" t="s">
        <v>24</v>
      </c>
      <c r="AF245"/>
      <c r="AG245"/>
      <c r="AH245"/>
      <c r="AI245"/>
      <c r="AJ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</row>
    <row r="246" spans="1:50" x14ac:dyDescent="0.25">
      <c r="A246" s="20">
        <v>1381</v>
      </c>
      <c r="B246" t="s">
        <v>285</v>
      </c>
      <c r="C246" t="s">
        <v>2</v>
      </c>
      <c r="D246" t="s">
        <v>326</v>
      </c>
      <c r="E246" t="s">
        <v>371</v>
      </c>
      <c r="F246" s="2">
        <v>4857476000</v>
      </c>
      <c r="G246" s="2">
        <v>0</v>
      </c>
      <c r="H246" s="2">
        <v>4857476000</v>
      </c>
      <c r="I246" s="2">
        <v>10937488</v>
      </c>
      <c r="J246" s="2">
        <v>0</v>
      </c>
      <c r="K246" s="2">
        <v>10937488</v>
      </c>
      <c r="L246" s="2">
        <v>8994497.5999999996</v>
      </c>
      <c r="M246" s="2">
        <v>0</v>
      </c>
      <c r="N246" s="2">
        <v>8994497.5999999996</v>
      </c>
      <c r="O246" s="15">
        <v>0</v>
      </c>
      <c r="P246" s="2">
        <v>0</v>
      </c>
      <c r="Q246" s="13">
        <v>0</v>
      </c>
      <c r="R246" s="15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0</v>
      </c>
      <c r="AD246" s="4">
        <f t="shared" si="3"/>
        <v>0</v>
      </c>
      <c r="AE246" t="s">
        <v>174</v>
      </c>
      <c r="AF246"/>
      <c r="AG246"/>
      <c r="AH246"/>
      <c r="AI246"/>
      <c r="AJ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</row>
    <row r="247" spans="1:50" x14ac:dyDescent="0.25">
      <c r="A247" s="20">
        <v>1382</v>
      </c>
      <c r="B247" t="s">
        <v>284</v>
      </c>
      <c r="C247" t="s">
        <v>2</v>
      </c>
      <c r="D247" t="s">
        <v>326</v>
      </c>
      <c r="E247" t="s">
        <v>372</v>
      </c>
      <c r="F247" s="2">
        <v>5028003000</v>
      </c>
      <c r="G247" s="2">
        <v>0</v>
      </c>
      <c r="H247" s="2">
        <v>5028003000</v>
      </c>
      <c r="I247" s="2">
        <v>11025747</v>
      </c>
      <c r="J247" s="2">
        <v>0</v>
      </c>
      <c r="K247" s="2">
        <v>11025747</v>
      </c>
      <c r="L247" s="2">
        <v>9014545.8000000007</v>
      </c>
      <c r="M247" s="2">
        <v>0</v>
      </c>
      <c r="N247" s="2">
        <v>9014545.8000000007</v>
      </c>
      <c r="O247" s="15">
        <v>0.1</v>
      </c>
      <c r="P247" s="2">
        <v>0</v>
      </c>
      <c r="Q247" s="13">
        <v>0.3</v>
      </c>
      <c r="R247" s="15">
        <v>0</v>
      </c>
      <c r="S247" s="2">
        <v>2704363.74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2704363.74</v>
      </c>
      <c r="AD247" s="4">
        <f t="shared" si="3"/>
        <v>2704363.74</v>
      </c>
      <c r="AE247" t="s">
        <v>174</v>
      </c>
      <c r="AF247"/>
      <c r="AG247"/>
      <c r="AH247"/>
      <c r="AI247"/>
      <c r="AJ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</row>
    <row r="248" spans="1:50" x14ac:dyDescent="0.25">
      <c r="A248" s="20">
        <v>1383</v>
      </c>
      <c r="B248" t="s">
        <v>284</v>
      </c>
      <c r="C248" t="s">
        <v>9</v>
      </c>
      <c r="D248" t="s">
        <v>28</v>
      </c>
      <c r="E248" t="s">
        <v>373</v>
      </c>
      <c r="F248" s="2">
        <v>5258120000</v>
      </c>
      <c r="G248" s="2">
        <v>0</v>
      </c>
      <c r="H248" s="2">
        <v>5258120000</v>
      </c>
      <c r="I248" s="2">
        <v>15868946</v>
      </c>
      <c r="J248" s="2">
        <v>0</v>
      </c>
      <c r="K248" s="2">
        <v>15868946</v>
      </c>
      <c r="L248" s="2">
        <v>13765698</v>
      </c>
      <c r="M248" s="2">
        <v>0</v>
      </c>
      <c r="N248" s="2">
        <v>13765698</v>
      </c>
      <c r="O248" s="15">
        <v>0.1</v>
      </c>
      <c r="P248" s="2">
        <v>0</v>
      </c>
      <c r="Q248" s="13">
        <v>0.3</v>
      </c>
      <c r="R248" s="15">
        <v>0</v>
      </c>
      <c r="S248" s="2">
        <v>4129709.4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4129709.4</v>
      </c>
      <c r="AD248" s="4">
        <f t="shared" si="3"/>
        <v>4129709.4</v>
      </c>
      <c r="AE248" t="s">
        <v>29</v>
      </c>
      <c r="AF248"/>
      <c r="AG248"/>
      <c r="AH248"/>
      <c r="AI248"/>
      <c r="AJ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</row>
    <row r="249" spans="1:50" x14ac:dyDescent="0.25">
      <c r="A249" s="20">
        <v>1384</v>
      </c>
      <c r="B249" t="s">
        <v>284</v>
      </c>
      <c r="C249" t="s">
        <v>2</v>
      </c>
      <c r="D249" t="s">
        <v>326</v>
      </c>
      <c r="E249" t="s">
        <v>374</v>
      </c>
      <c r="F249" s="2">
        <v>2212762000</v>
      </c>
      <c r="G249" s="2">
        <v>37330000</v>
      </c>
      <c r="H249" s="2">
        <v>2175432000</v>
      </c>
      <c r="I249" s="2">
        <v>5646417</v>
      </c>
      <c r="J249" s="2">
        <v>130655</v>
      </c>
      <c r="K249" s="2">
        <v>5515762</v>
      </c>
      <c r="L249" s="2">
        <v>4761312.2</v>
      </c>
      <c r="M249" s="2">
        <v>115723</v>
      </c>
      <c r="N249" s="2">
        <v>4645589.2</v>
      </c>
      <c r="O249" s="15">
        <v>0.1</v>
      </c>
      <c r="P249" s="2">
        <v>11572.3</v>
      </c>
      <c r="Q249" s="13">
        <v>0.3</v>
      </c>
      <c r="R249" s="15">
        <v>0</v>
      </c>
      <c r="S249" s="2">
        <v>1393676.76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1405249.06</v>
      </c>
      <c r="AD249" s="4">
        <f t="shared" si="3"/>
        <v>1405249.06</v>
      </c>
      <c r="AE249" t="s">
        <v>174</v>
      </c>
      <c r="AF249"/>
      <c r="AG249"/>
      <c r="AH249"/>
      <c r="AI249"/>
      <c r="AJ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</row>
    <row r="250" spans="1:50" x14ac:dyDescent="0.25">
      <c r="A250" s="20">
        <v>1385</v>
      </c>
      <c r="B250" t="s">
        <v>284</v>
      </c>
      <c r="C250" t="s">
        <v>9</v>
      </c>
      <c r="D250" t="s">
        <v>10</v>
      </c>
      <c r="E250" t="s">
        <v>375</v>
      </c>
      <c r="F250" s="2">
        <v>1256901000</v>
      </c>
      <c r="G250" s="2">
        <v>0</v>
      </c>
      <c r="H250" s="2">
        <v>1256901000</v>
      </c>
      <c r="I250" s="2">
        <v>4047981</v>
      </c>
      <c r="J250" s="2">
        <v>0</v>
      </c>
      <c r="K250" s="2">
        <v>4047981</v>
      </c>
      <c r="L250" s="2">
        <v>3545220.6</v>
      </c>
      <c r="M250" s="2">
        <v>0</v>
      </c>
      <c r="N250" s="2">
        <v>3545220.6</v>
      </c>
      <c r="O250" s="15">
        <v>0.1</v>
      </c>
      <c r="P250" s="2">
        <v>0</v>
      </c>
      <c r="Q250" s="13">
        <v>0.3</v>
      </c>
      <c r="R250" s="15">
        <v>0</v>
      </c>
      <c r="S250" s="2">
        <v>1063566.18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1063566.18</v>
      </c>
      <c r="AD250" s="4">
        <f t="shared" si="3"/>
        <v>1063566.18</v>
      </c>
      <c r="AE250" t="s">
        <v>199</v>
      </c>
      <c r="AF250"/>
      <c r="AG250"/>
      <c r="AH250"/>
      <c r="AI250"/>
      <c r="AJ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</row>
    <row r="251" spans="1:50" x14ac:dyDescent="0.25">
      <c r="A251" s="20">
        <v>1387</v>
      </c>
      <c r="B251" t="s">
        <v>284</v>
      </c>
      <c r="C251" t="s">
        <v>9</v>
      </c>
      <c r="D251" t="s">
        <v>10</v>
      </c>
      <c r="E251" t="s">
        <v>376</v>
      </c>
      <c r="F251" s="2">
        <v>1803034000</v>
      </c>
      <c r="G251" s="2">
        <v>0</v>
      </c>
      <c r="H251" s="2">
        <v>1803034000</v>
      </c>
      <c r="I251" s="2">
        <v>6310628</v>
      </c>
      <c r="J251" s="2">
        <v>0</v>
      </c>
      <c r="K251" s="2">
        <v>6310628</v>
      </c>
      <c r="L251" s="2">
        <v>5589414.4000000004</v>
      </c>
      <c r="M251" s="2">
        <v>0</v>
      </c>
      <c r="N251" s="2">
        <v>5589414.4000000004</v>
      </c>
      <c r="O251" s="15">
        <v>0.1</v>
      </c>
      <c r="P251" s="2">
        <v>0</v>
      </c>
      <c r="Q251" s="13">
        <v>0.3</v>
      </c>
      <c r="R251" s="15">
        <v>0</v>
      </c>
      <c r="S251" s="2">
        <v>1676824.32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1676824.32</v>
      </c>
      <c r="AD251" s="4">
        <f t="shared" si="3"/>
        <v>1676824.32</v>
      </c>
      <c r="AE251" t="s">
        <v>199</v>
      </c>
      <c r="AF251"/>
      <c r="AG251"/>
      <c r="AH251"/>
      <c r="AI251"/>
      <c r="AJ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</row>
    <row r="252" spans="1:50" x14ac:dyDescent="0.25">
      <c r="A252" s="20">
        <v>1388</v>
      </c>
      <c r="B252" t="s">
        <v>284</v>
      </c>
      <c r="C252" t="s">
        <v>2</v>
      </c>
      <c r="D252" t="s">
        <v>326</v>
      </c>
      <c r="E252" t="s">
        <v>377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15">
        <v>0.1</v>
      </c>
      <c r="P252" s="2">
        <v>0</v>
      </c>
      <c r="Q252" s="13">
        <v>0.3</v>
      </c>
      <c r="R252" s="15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0</v>
      </c>
      <c r="AD252" s="4">
        <f t="shared" si="3"/>
        <v>0</v>
      </c>
      <c r="AE252" t="s">
        <v>94</v>
      </c>
      <c r="AF252"/>
      <c r="AG252"/>
      <c r="AH252"/>
      <c r="AI252"/>
      <c r="AJ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</row>
    <row r="253" spans="1:50" x14ac:dyDescent="0.25">
      <c r="A253" s="20">
        <v>1390</v>
      </c>
      <c r="B253" t="s">
        <v>284</v>
      </c>
      <c r="C253" t="s">
        <v>2</v>
      </c>
      <c r="D253" t="s">
        <v>8</v>
      </c>
      <c r="E253" t="s">
        <v>382</v>
      </c>
      <c r="F253" s="2">
        <v>478733600</v>
      </c>
      <c r="G253" s="2">
        <v>0</v>
      </c>
      <c r="H253" s="2">
        <v>478733600</v>
      </c>
      <c r="I253" s="2">
        <v>1675586</v>
      </c>
      <c r="J253" s="2">
        <v>0</v>
      </c>
      <c r="K253" s="2">
        <v>1675586</v>
      </c>
      <c r="L253" s="2">
        <v>1484092.56</v>
      </c>
      <c r="M253" s="2">
        <v>0</v>
      </c>
      <c r="N253" s="2">
        <v>1484092.56</v>
      </c>
      <c r="O253" s="15">
        <v>0.1</v>
      </c>
      <c r="P253" s="2">
        <v>0</v>
      </c>
      <c r="Q253" s="13">
        <v>0.3</v>
      </c>
      <c r="R253" s="15">
        <v>0</v>
      </c>
      <c r="S253" s="2">
        <v>445227.76799999998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445227.76799999998</v>
      </c>
      <c r="AD253" s="4">
        <f t="shared" si="3"/>
        <v>445227.76799999998</v>
      </c>
      <c r="AE253" t="s">
        <v>110</v>
      </c>
      <c r="AF253"/>
      <c r="AG253"/>
      <c r="AH253"/>
      <c r="AI253"/>
      <c r="AJ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</row>
    <row r="254" spans="1:50" x14ac:dyDescent="0.25">
      <c r="A254" s="20">
        <v>1391</v>
      </c>
      <c r="B254" t="s">
        <v>284</v>
      </c>
      <c r="C254" t="s">
        <v>2</v>
      </c>
      <c r="D254" t="s">
        <v>325</v>
      </c>
      <c r="E254" t="s">
        <v>383</v>
      </c>
      <c r="F254" s="2">
        <v>614609000</v>
      </c>
      <c r="G254" s="2">
        <v>0</v>
      </c>
      <c r="H254" s="2">
        <v>614609000</v>
      </c>
      <c r="I254" s="2">
        <v>2151138</v>
      </c>
      <c r="J254" s="2">
        <v>0</v>
      </c>
      <c r="K254" s="2">
        <v>2151138</v>
      </c>
      <c r="L254" s="2">
        <v>1905294.4</v>
      </c>
      <c r="M254" s="2">
        <v>0</v>
      </c>
      <c r="N254" s="2">
        <v>1905294.4</v>
      </c>
      <c r="O254" s="15">
        <v>0.1</v>
      </c>
      <c r="P254" s="2">
        <v>0</v>
      </c>
      <c r="Q254" s="13">
        <v>0.3</v>
      </c>
      <c r="R254" s="15">
        <v>0</v>
      </c>
      <c r="S254" s="2">
        <v>571588.31999999995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571588.31999999995</v>
      </c>
      <c r="AD254" s="4">
        <f t="shared" si="3"/>
        <v>571588.31999999995</v>
      </c>
      <c r="AE254" t="s">
        <v>102</v>
      </c>
      <c r="AF254"/>
      <c r="AG254"/>
      <c r="AH254"/>
      <c r="AI254"/>
      <c r="AJ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</row>
    <row r="255" spans="1:50" x14ac:dyDescent="0.25">
      <c r="A255" s="20">
        <v>1392</v>
      </c>
      <c r="B255" t="s">
        <v>284</v>
      </c>
      <c r="C255" t="s">
        <v>2</v>
      </c>
      <c r="D255" t="s">
        <v>326</v>
      </c>
      <c r="E255" t="s">
        <v>384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15">
        <v>0.1</v>
      </c>
      <c r="P255" s="2">
        <v>0</v>
      </c>
      <c r="Q255" s="13">
        <v>0.3</v>
      </c>
      <c r="R255" s="15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0</v>
      </c>
      <c r="AD255" s="4">
        <f t="shared" si="3"/>
        <v>0</v>
      </c>
      <c r="AE255" t="s">
        <v>174</v>
      </c>
      <c r="AF255"/>
      <c r="AG255"/>
      <c r="AH255"/>
      <c r="AI255"/>
      <c r="AJ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</row>
    <row r="256" spans="1:50" x14ac:dyDescent="0.25">
      <c r="A256" s="20">
        <v>1393</v>
      </c>
      <c r="B256" t="s">
        <v>285</v>
      </c>
      <c r="C256" t="s">
        <v>2</v>
      </c>
      <c r="D256" t="s">
        <v>325</v>
      </c>
      <c r="E256" t="s">
        <v>385</v>
      </c>
      <c r="F256" s="2">
        <v>8145993000</v>
      </c>
      <c r="G256" s="2">
        <v>6262445000</v>
      </c>
      <c r="H256" s="2">
        <v>1883548000</v>
      </c>
      <c r="I256" s="2">
        <v>22886204</v>
      </c>
      <c r="J256" s="2">
        <v>18096786</v>
      </c>
      <c r="K256" s="2">
        <v>4789418</v>
      </c>
      <c r="L256" s="2">
        <v>19627806.800000001</v>
      </c>
      <c r="M256" s="2">
        <v>15591808</v>
      </c>
      <c r="N256" s="2">
        <v>4035998.8</v>
      </c>
      <c r="O256" s="15">
        <v>0.1</v>
      </c>
      <c r="P256" s="2">
        <v>1559180.8</v>
      </c>
      <c r="Q256" s="13">
        <v>0.1</v>
      </c>
      <c r="R256" s="15">
        <v>0</v>
      </c>
      <c r="S256" s="2">
        <v>403599.88</v>
      </c>
      <c r="T256" s="2">
        <v>1000000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2962780.68</v>
      </c>
      <c r="AD256" s="4">
        <f t="shared" si="3"/>
        <v>2962780.68</v>
      </c>
      <c r="AE256" t="s">
        <v>46</v>
      </c>
      <c r="AF256"/>
      <c r="AG256"/>
      <c r="AH256"/>
      <c r="AI256"/>
      <c r="AJ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</row>
    <row r="257" spans="1:50" x14ac:dyDescent="0.25">
      <c r="A257" s="20">
        <v>1395</v>
      </c>
      <c r="B257" t="s">
        <v>284</v>
      </c>
      <c r="C257" t="s">
        <v>2</v>
      </c>
      <c r="D257" t="s">
        <v>325</v>
      </c>
      <c r="E257" t="s">
        <v>386</v>
      </c>
      <c r="F257" s="2">
        <v>3278786100</v>
      </c>
      <c r="G257" s="2">
        <v>554872000</v>
      </c>
      <c r="H257" s="2">
        <v>2723914100</v>
      </c>
      <c r="I257" s="2">
        <v>10788481</v>
      </c>
      <c r="J257" s="2">
        <v>1754927</v>
      </c>
      <c r="K257" s="2">
        <v>9033554</v>
      </c>
      <c r="L257" s="2">
        <v>9476966.5600000005</v>
      </c>
      <c r="M257" s="2">
        <v>1532978.2</v>
      </c>
      <c r="N257" s="2">
        <v>7943988.3600000003</v>
      </c>
      <c r="O257" s="15">
        <v>0.1</v>
      </c>
      <c r="P257" s="2">
        <v>153297.82</v>
      </c>
      <c r="Q257" s="13">
        <v>0.3</v>
      </c>
      <c r="R257" s="15">
        <v>0</v>
      </c>
      <c r="S257" s="2">
        <v>2383196.5079999999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2536494.3280000002</v>
      </c>
      <c r="AD257" s="4">
        <f t="shared" si="3"/>
        <v>2536494.3280000002</v>
      </c>
      <c r="AE257" t="s">
        <v>48</v>
      </c>
      <c r="AF257"/>
      <c r="AG257"/>
      <c r="AH257"/>
      <c r="AI257"/>
      <c r="AJ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</row>
    <row r="258" spans="1:50" x14ac:dyDescent="0.25">
      <c r="A258" s="20">
        <v>1396</v>
      </c>
      <c r="B258" t="s">
        <v>284</v>
      </c>
      <c r="C258" t="s">
        <v>2</v>
      </c>
      <c r="D258" t="s">
        <v>325</v>
      </c>
      <c r="E258" t="s">
        <v>387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15">
        <v>0.1</v>
      </c>
      <c r="P258" s="2">
        <v>0</v>
      </c>
      <c r="Q258" s="13">
        <v>0.3</v>
      </c>
      <c r="R258" s="15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0</v>
      </c>
      <c r="AD258" s="4">
        <f t="shared" si="3"/>
        <v>0</v>
      </c>
      <c r="AE258" t="s">
        <v>48</v>
      </c>
      <c r="AF258"/>
      <c r="AG258"/>
      <c r="AH258"/>
      <c r="AI258"/>
      <c r="AJ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</row>
    <row r="259" spans="1:50" x14ac:dyDescent="0.25">
      <c r="A259" s="20">
        <v>1397</v>
      </c>
      <c r="B259" t="s">
        <v>285</v>
      </c>
      <c r="C259" t="s">
        <v>2</v>
      </c>
      <c r="D259" t="s">
        <v>326</v>
      </c>
      <c r="E259" t="s">
        <v>388</v>
      </c>
      <c r="F259" s="2">
        <v>32126923000</v>
      </c>
      <c r="G259" s="2">
        <v>21187339000</v>
      </c>
      <c r="H259" s="2">
        <v>10939584000</v>
      </c>
      <c r="I259" s="2">
        <v>55686104</v>
      </c>
      <c r="J259" s="2">
        <v>36006729</v>
      </c>
      <c r="K259" s="2">
        <v>19679375</v>
      </c>
      <c r="L259" s="2">
        <v>42835334.799999997</v>
      </c>
      <c r="M259" s="2">
        <v>27531793.399999999</v>
      </c>
      <c r="N259" s="2">
        <v>15303541.4</v>
      </c>
      <c r="O259" s="15">
        <v>0.1</v>
      </c>
      <c r="P259" s="2">
        <v>2753179.34</v>
      </c>
      <c r="Q259" s="13">
        <v>0.15</v>
      </c>
      <c r="R259" s="15">
        <v>0</v>
      </c>
      <c r="S259" s="2">
        <v>2295531.21</v>
      </c>
      <c r="T259" s="2">
        <v>3000000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8048710.5499999998</v>
      </c>
      <c r="AD259" s="4">
        <f t="shared" ref="AD259:AD317" si="4">AB259+AC259</f>
        <v>8048710.5499999998</v>
      </c>
      <c r="AE259" t="s">
        <v>94</v>
      </c>
      <c r="AF259"/>
      <c r="AG259"/>
      <c r="AH259"/>
      <c r="AI259"/>
      <c r="AJ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</row>
    <row r="260" spans="1:50" x14ac:dyDescent="0.25">
      <c r="A260" s="20">
        <v>1401</v>
      </c>
      <c r="B260" t="s">
        <v>285</v>
      </c>
      <c r="C260" t="s">
        <v>2</v>
      </c>
      <c r="D260" t="s">
        <v>4</v>
      </c>
      <c r="E260" t="s">
        <v>394</v>
      </c>
      <c r="F260" s="2">
        <v>25444201000</v>
      </c>
      <c r="G260" s="2">
        <v>23054326000</v>
      </c>
      <c r="H260" s="2">
        <v>2389875000</v>
      </c>
      <c r="I260" s="2">
        <v>43121784</v>
      </c>
      <c r="J260" s="2">
        <v>35970050</v>
      </c>
      <c r="K260" s="2">
        <v>7151734</v>
      </c>
      <c r="L260" s="2">
        <v>32944103.600000001</v>
      </c>
      <c r="M260" s="2">
        <v>26748319.600000001</v>
      </c>
      <c r="N260" s="2">
        <v>6195784</v>
      </c>
      <c r="O260" s="15">
        <v>0.1</v>
      </c>
      <c r="P260" s="2">
        <v>2674831.96</v>
      </c>
      <c r="Q260" s="13">
        <v>0.15</v>
      </c>
      <c r="R260" s="15">
        <v>0</v>
      </c>
      <c r="S260" s="2">
        <v>929367.6</v>
      </c>
      <c r="T260" s="2">
        <v>3000000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6604199.5599999996</v>
      </c>
      <c r="AD260" s="4">
        <f t="shared" si="4"/>
        <v>6604199.5599999996</v>
      </c>
      <c r="AE260" t="s">
        <v>228</v>
      </c>
      <c r="AF260"/>
      <c r="AG260"/>
      <c r="AH260"/>
      <c r="AI260"/>
      <c r="AJ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</row>
    <row r="261" spans="1:50" x14ac:dyDescent="0.25">
      <c r="A261" s="20">
        <v>1402</v>
      </c>
      <c r="B261" t="s">
        <v>284</v>
      </c>
      <c r="C261" t="s">
        <v>2</v>
      </c>
      <c r="D261" t="s">
        <v>4</v>
      </c>
      <c r="E261" t="s">
        <v>395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15">
        <v>0.1</v>
      </c>
      <c r="P261" s="2">
        <v>0</v>
      </c>
      <c r="Q261" s="13">
        <v>0.3</v>
      </c>
      <c r="R261" s="15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0</v>
      </c>
      <c r="AD261" s="4">
        <f t="shared" si="4"/>
        <v>0</v>
      </c>
      <c r="AE261" t="s">
        <v>43</v>
      </c>
      <c r="AF261"/>
      <c r="AG261"/>
      <c r="AH261"/>
      <c r="AI261"/>
      <c r="AJ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</row>
    <row r="262" spans="1:50" x14ac:dyDescent="0.25">
      <c r="A262" s="20">
        <v>1403</v>
      </c>
      <c r="B262" t="s">
        <v>284</v>
      </c>
      <c r="C262" t="s">
        <v>2</v>
      </c>
      <c r="D262" t="s">
        <v>210</v>
      </c>
      <c r="E262" t="s">
        <v>389</v>
      </c>
      <c r="F262" s="2">
        <v>450298000</v>
      </c>
      <c r="G262" s="2">
        <v>0</v>
      </c>
      <c r="H262" s="2">
        <v>450298000</v>
      </c>
      <c r="I262" s="2">
        <v>1441193</v>
      </c>
      <c r="J262" s="2">
        <v>0</v>
      </c>
      <c r="K262" s="2">
        <v>1441193</v>
      </c>
      <c r="L262" s="2">
        <v>1261073.8</v>
      </c>
      <c r="M262" s="2">
        <v>0</v>
      </c>
      <c r="N262" s="2">
        <v>1261073.8</v>
      </c>
      <c r="O262" s="15">
        <v>0.1</v>
      </c>
      <c r="P262" s="2">
        <v>0</v>
      </c>
      <c r="Q262" s="13">
        <v>0.3</v>
      </c>
      <c r="R262" s="15">
        <v>0</v>
      </c>
      <c r="S262" s="2">
        <v>378322.14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378322.14</v>
      </c>
      <c r="AD262" s="4">
        <f t="shared" si="4"/>
        <v>378322.14</v>
      </c>
      <c r="AE262" t="s">
        <v>193</v>
      </c>
      <c r="AF262"/>
      <c r="AG262"/>
      <c r="AH262"/>
      <c r="AI262"/>
      <c r="AJ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</row>
    <row r="263" spans="1:50" x14ac:dyDescent="0.25">
      <c r="A263" s="20">
        <v>1404</v>
      </c>
      <c r="B263" t="s">
        <v>285</v>
      </c>
      <c r="C263" t="s">
        <v>2</v>
      </c>
      <c r="D263" t="s">
        <v>380</v>
      </c>
      <c r="E263" t="s">
        <v>390</v>
      </c>
      <c r="F263" s="2">
        <v>14854142000</v>
      </c>
      <c r="G263" s="2">
        <v>0</v>
      </c>
      <c r="H263" s="2">
        <v>14854142000</v>
      </c>
      <c r="I263" s="2">
        <v>42039998</v>
      </c>
      <c r="J263" s="2">
        <v>0</v>
      </c>
      <c r="K263" s="2">
        <v>42039998</v>
      </c>
      <c r="L263" s="2">
        <v>36098341.200000003</v>
      </c>
      <c r="M263" s="2">
        <v>0</v>
      </c>
      <c r="N263" s="2">
        <v>36098341.200000003</v>
      </c>
      <c r="O263" s="15">
        <v>0.1</v>
      </c>
      <c r="P263" s="2">
        <v>0</v>
      </c>
      <c r="Q263" s="13">
        <v>0.15</v>
      </c>
      <c r="R263" s="15">
        <v>0</v>
      </c>
      <c r="S263" s="2">
        <v>5414751.1799999997</v>
      </c>
      <c r="T263" s="2">
        <v>3000000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8414751.1799999997</v>
      </c>
      <c r="AD263" s="4">
        <f t="shared" si="4"/>
        <v>8414751.1799999997</v>
      </c>
      <c r="AE263" t="s">
        <v>381</v>
      </c>
      <c r="AF263"/>
      <c r="AG263"/>
      <c r="AH263"/>
      <c r="AI263"/>
      <c r="AJ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</row>
    <row r="264" spans="1:50" x14ac:dyDescent="0.25">
      <c r="A264" s="20">
        <v>1406</v>
      </c>
      <c r="B264" t="s">
        <v>285</v>
      </c>
      <c r="C264" t="s">
        <v>2</v>
      </c>
      <c r="D264" t="s">
        <v>380</v>
      </c>
      <c r="E264" t="s">
        <v>391</v>
      </c>
      <c r="F264" s="2">
        <v>45236806000</v>
      </c>
      <c r="G264" s="2">
        <v>0</v>
      </c>
      <c r="H264" s="2">
        <v>45236806000</v>
      </c>
      <c r="I264" s="2">
        <v>81218867</v>
      </c>
      <c r="J264" s="2">
        <v>0</v>
      </c>
      <c r="K264" s="2">
        <v>81218867</v>
      </c>
      <c r="L264" s="2">
        <v>63124144.600000001</v>
      </c>
      <c r="M264" s="2">
        <v>0</v>
      </c>
      <c r="N264" s="2">
        <v>63124144.600000001</v>
      </c>
      <c r="O264" s="15">
        <v>0.1</v>
      </c>
      <c r="P264" s="2">
        <v>0</v>
      </c>
      <c r="Q264" s="13">
        <v>0.2</v>
      </c>
      <c r="R264" s="15">
        <v>0</v>
      </c>
      <c r="S264" s="2">
        <v>12624828.92</v>
      </c>
      <c r="T264" s="2">
        <v>4000000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16624828.92</v>
      </c>
      <c r="AD264" s="4">
        <f t="shared" si="4"/>
        <v>16624828.92</v>
      </c>
      <c r="AE264" t="s">
        <v>381</v>
      </c>
      <c r="AF264"/>
      <c r="AG264"/>
      <c r="AH264"/>
      <c r="AI264"/>
      <c r="AJ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</row>
    <row r="265" spans="1:50" x14ac:dyDescent="0.25">
      <c r="A265" s="20">
        <v>1408</v>
      </c>
      <c r="B265" t="s">
        <v>284</v>
      </c>
      <c r="C265" t="s">
        <v>2</v>
      </c>
      <c r="D265" t="s">
        <v>325</v>
      </c>
      <c r="E265" t="s">
        <v>396</v>
      </c>
      <c r="F265" s="2">
        <v>30296000</v>
      </c>
      <c r="G265" s="2">
        <v>0</v>
      </c>
      <c r="H265" s="2">
        <v>30296000</v>
      </c>
      <c r="I265" s="2">
        <v>106036</v>
      </c>
      <c r="J265" s="2">
        <v>0</v>
      </c>
      <c r="K265" s="2">
        <v>106036</v>
      </c>
      <c r="L265" s="2">
        <v>93917.6</v>
      </c>
      <c r="M265" s="2">
        <v>0</v>
      </c>
      <c r="N265" s="2">
        <v>93917.6</v>
      </c>
      <c r="O265" s="15">
        <v>0.1</v>
      </c>
      <c r="P265" s="2">
        <v>0</v>
      </c>
      <c r="Q265" s="13">
        <v>0.3</v>
      </c>
      <c r="R265" s="15">
        <v>0</v>
      </c>
      <c r="S265" s="2">
        <v>28175.279999999999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28175.279999999999</v>
      </c>
      <c r="AD265" s="4">
        <f t="shared" si="4"/>
        <v>28175.279999999999</v>
      </c>
      <c r="AE265" t="s">
        <v>102</v>
      </c>
      <c r="AF265"/>
      <c r="AG265"/>
      <c r="AH265"/>
      <c r="AI265"/>
      <c r="AJ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</row>
    <row r="266" spans="1:50" x14ac:dyDescent="0.25">
      <c r="A266" s="20">
        <v>1409</v>
      </c>
      <c r="B266" t="s">
        <v>284</v>
      </c>
      <c r="C266" t="s">
        <v>2</v>
      </c>
      <c r="D266" t="s">
        <v>325</v>
      </c>
      <c r="E266" t="s">
        <v>397</v>
      </c>
      <c r="F266" s="2">
        <v>3364622000</v>
      </c>
      <c r="G266" s="2">
        <v>0</v>
      </c>
      <c r="H266" s="2">
        <v>3364622000</v>
      </c>
      <c r="I266" s="2">
        <v>9868682</v>
      </c>
      <c r="J266" s="2">
        <v>0</v>
      </c>
      <c r="K266" s="2">
        <v>9868682</v>
      </c>
      <c r="L266" s="2">
        <v>8522833.1999999993</v>
      </c>
      <c r="M266" s="2">
        <v>0</v>
      </c>
      <c r="N266" s="2">
        <v>8522833.1999999993</v>
      </c>
      <c r="O266" s="15">
        <v>0.1</v>
      </c>
      <c r="P266" s="2">
        <v>0</v>
      </c>
      <c r="Q266" s="13">
        <v>0.3</v>
      </c>
      <c r="R266" s="15">
        <v>0</v>
      </c>
      <c r="S266" s="2">
        <v>2556849.96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2556849.96</v>
      </c>
      <c r="AD266" s="4">
        <f t="shared" si="4"/>
        <v>2556849.96</v>
      </c>
      <c r="AE266" t="s">
        <v>102</v>
      </c>
      <c r="AF266"/>
      <c r="AG266"/>
      <c r="AH266"/>
      <c r="AI266"/>
      <c r="AJ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</row>
    <row r="267" spans="1:50" x14ac:dyDescent="0.25">
      <c r="A267" s="20">
        <v>1412</v>
      </c>
      <c r="B267" t="s">
        <v>284</v>
      </c>
      <c r="C267" t="s">
        <v>2</v>
      </c>
      <c r="D267" t="s">
        <v>326</v>
      </c>
      <c r="E267" t="s">
        <v>398</v>
      </c>
      <c r="F267" s="2">
        <v>408560000</v>
      </c>
      <c r="G267" s="2">
        <v>0</v>
      </c>
      <c r="H267" s="2">
        <v>408560000</v>
      </c>
      <c r="I267" s="2">
        <v>1429962</v>
      </c>
      <c r="J267" s="2">
        <v>0</v>
      </c>
      <c r="K267" s="2">
        <v>1429962</v>
      </c>
      <c r="L267" s="2">
        <v>1266538</v>
      </c>
      <c r="M267" s="2">
        <v>0</v>
      </c>
      <c r="N267" s="2">
        <v>1266538</v>
      </c>
      <c r="O267" s="15">
        <v>0.1</v>
      </c>
      <c r="P267" s="2">
        <v>0</v>
      </c>
      <c r="Q267" s="13">
        <v>0.3</v>
      </c>
      <c r="R267" s="15">
        <v>0</v>
      </c>
      <c r="S267" s="2">
        <v>379961.4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379961.4</v>
      </c>
      <c r="AD267" s="4">
        <f t="shared" si="4"/>
        <v>379961.4</v>
      </c>
      <c r="AE267" t="s">
        <v>174</v>
      </c>
      <c r="AF267"/>
      <c r="AG267"/>
      <c r="AH267"/>
      <c r="AI267"/>
      <c r="AJ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</row>
    <row r="268" spans="1:50" x14ac:dyDescent="0.25">
      <c r="A268" s="20">
        <v>1413</v>
      </c>
      <c r="B268" t="s">
        <v>284</v>
      </c>
      <c r="C268" t="s">
        <v>2</v>
      </c>
      <c r="D268" t="s">
        <v>326</v>
      </c>
      <c r="E268" t="s">
        <v>399</v>
      </c>
      <c r="F268" s="2">
        <v>290762700</v>
      </c>
      <c r="G268" s="2">
        <v>0</v>
      </c>
      <c r="H268" s="2">
        <v>290762700</v>
      </c>
      <c r="I268" s="2">
        <v>1017676</v>
      </c>
      <c r="J268" s="2">
        <v>0</v>
      </c>
      <c r="K268" s="2">
        <v>1017676</v>
      </c>
      <c r="L268" s="2">
        <v>901370.92</v>
      </c>
      <c r="M268" s="2">
        <v>0</v>
      </c>
      <c r="N268" s="2">
        <v>901370.92</v>
      </c>
      <c r="O268" s="15">
        <v>0.1</v>
      </c>
      <c r="P268" s="2">
        <v>0</v>
      </c>
      <c r="Q268" s="13">
        <v>0.3</v>
      </c>
      <c r="R268" s="15">
        <v>0</v>
      </c>
      <c r="S268" s="2">
        <v>270411.27600000001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270411.27600000001</v>
      </c>
      <c r="AD268" s="4">
        <f t="shared" si="4"/>
        <v>270411.27600000001</v>
      </c>
      <c r="AE268" t="s">
        <v>174</v>
      </c>
      <c r="AF268"/>
      <c r="AG268"/>
      <c r="AH268"/>
      <c r="AI268"/>
      <c r="AJ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</row>
    <row r="269" spans="1:50" x14ac:dyDescent="0.25">
      <c r="A269" s="20">
        <v>1414</v>
      </c>
      <c r="B269" t="s">
        <v>284</v>
      </c>
      <c r="C269" t="s">
        <v>2</v>
      </c>
      <c r="D269" t="s">
        <v>326</v>
      </c>
      <c r="E269" t="s">
        <v>400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15">
        <v>0.1</v>
      </c>
      <c r="P269" s="2">
        <v>0</v>
      </c>
      <c r="Q269" s="13">
        <v>0.3</v>
      </c>
      <c r="R269" s="15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0</v>
      </c>
      <c r="AD269" s="4">
        <f t="shared" si="4"/>
        <v>0</v>
      </c>
      <c r="AE269" t="s">
        <v>94</v>
      </c>
      <c r="AF269"/>
      <c r="AG269"/>
      <c r="AH269"/>
      <c r="AI269"/>
      <c r="AJ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</row>
    <row r="270" spans="1:50" x14ac:dyDescent="0.25">
      <c r="A270" s="20">
        <v>1415</v>
      </c>
      <c r="B270" t="s">
        <v>284</v>
      </c>
      <c r="C270" t="s">
        <v>2</v>
      </c>
      <c r="D270" t="s">
        <v>325</v>
      </c>
      <c r="E270" t="s">
        <v>401</v>
      </c>
      <c r="F270" s="2">
        <v>1038420000</v>
      </c>
      <c r="G270" s="2">
        <v>0</v>
      </c>
      <c r="H270" s="2">
        <v>1038420000</v>
      </c>
      <c r="I270" s="2">
        <v>2595270</v>
      </c>
      <c r="J270" s="2">
        <v>0</v>
      </c>
      <c r="K270" s="2">
        <v>2595270</v>
      </c>
      <c r="L270" s="2">
        <v>2179902</v>
      </c>
      <c r="M270" s="2">
        <v>0</v>
      </c>
      <c r="N270" s="2">
        <v>2179902</v>
      </c>
      <c r="O270" s="15">
        <v>0.1</v>
      </c>
      <c r="P270" s="2">
        <v>0</v>
      </c>
      <c r="Q270" s="13">
        <v>0.3</v>
      </c>
      <c r="R270" s="15">
        <v>0</v>
      </c>
      <c r="S270" s="2">
        <v>653970.6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653970.6</v>
      </c>
      <c r="AD270" s="4">
        <f t="shared" si="4"/>
        <v>653970.6</v>
      </c>
      <c r="AE270" t="s">
        <v>48</v>
      </c>
      <c r="AF270"/>
      <c r="AG270"/>
      <c r="AH270"/>
      <c r="AI270"/>
      <c r="AJ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</row>
    <row r="271" spans="1:50" x14ac:dyDescent="0.25">
      <c r="A271" s="20">
        <v>1416</v>
      </c>
      <c r="B271" t="s">
        <v>284</v>
      </c>
      <c r="C271" t="s">
        <v>2</v>
      </c>
      <c r="D271" t="s">
        <v>325</v>
      </c>
      <c r="E271" t="s">
        <v>402</v>
      </c>
      <c r="F271" s="2">
        <v>3518386000</v>
      </c>
      <c r="G271" s="2">
        <v>0</v>
      </c>
      <c r="H271" s="2">
        <v>3518386000</v>
      </c>
      <c r="I271" s="2">
        <v>9348667</v>
      </c>
      <c r="J271" s="2">
        <v>0</v>
      </c>
      <c r="K271" s="2">
        <v>9348667</v>
      </c>
      <c r="L271" s="2">
        <v>7941312.5999999996</v>
      </c>
      <c r="M271" s="2">
        <v>0</v>
      </c>
      <c r="N271" s="2">
        <v>7941312.5999999996</v>
      </c>
      <c r="O271" s="15">
        <v>0.1</v>
      </c>
      <c r="P271" s="2">
        <v>0</v>
      </c>
      <c r="Q271" s="13">
        <v>0.3</v>
      </c>
      <c r="R271" s="15">
        <v>0</v>
      </c>
      <c r="S271" s="2">
        <v>2382393.7799999998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18">
        <v>0</v>
      </c>
      <c r="AB271" s="4">
        <v>2382393.7799999998</v>
      </c>
      <c r="AD271" s="4">
        <f t="shared" si="4"/>
        <v>2382393.7799999998</v>
      </c>
      <c r="AE271" t="s">
        <v>48</v>
      </c>
      <c r="AF271"/>
      <c r="AG271"/>
      <c r="AH271"/>
      <c r="AI271"/>
      <c r="AJ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</row>
    <row r="272" spans="1:50" x14ac:dyDescent="0.25">
      <c r="A272" s="20">
        <v>1417</v>
      </c>
      <c r="B272" t="s">
        <v>284</v>
      </c>
      <c r="C272" t="s">
        <v>2</v>
      </c>
      <c r="D272" t="s">
        <v>325</v>
      </c>
      <c r="E272" t="s">
        <v>403</v>
      </c>
      <c r="F272" s="2">
        <v>93210000</v>
      </c>
      <c r="G272" s="2">
        <v>0</v>
      </c>
      <c r="H272" s="2">
        <v>93210000</v>
      </c>
      <c r="I272" s="2">
        <v>326235</v>
      </c>
      <c r="J272" s="2">
        <v>0</v>
      </c>
      <c r="K272" s="2">
        <v>326235</v>
      </c>
      <c r="L272" s="2">
        <v>288951</v>
      </c>
      <c r="M272" s="2">
        <v>0</v>
      </c>
      <c r="N272" s="2">
        <v>288951</v>
      </c>
      <c r="O272" s="15">
        <v>0.1</v>
      </c>
      <c r="P272" s="2">
        <v>0</v>
      </c>
      <c r="Q272" s="13">
        <v>0.3</v>
      </c>
      <c r="R272" s="15">
        <v>0</v>
      </c>
      <c r="S272" s="2">
        <v>86685.3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86685.3</v>
      </c>
      <c r="AD272" s="4">
        <f t="shared" si="4"/>
        <v>86685.3</v>
      </c>
      <c r="AE272" t="s">
        <v>48</v>
      </c>
      <c r="AF272"/>
      <c r="AG272"/>
      <c r="AH272"/>
      <c r="AI272"/>
      <c r="AJ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</row>
    <row r="273" spans="1:50" x14ac:dyDescent="0.25">
      <c r="A273" s="20">
        <v>1418</v>
      </c>
      <c r="B273" t="s">
        <v>284</v>
      </c>
      <c r="C273" t="s">
        <v>2</v>
      </c>
      <c r="D273" t="s">
        <v>210</v>
      </c>
      <c r="E273" t="s">
        <v>404</v>
      </c>
      <c r="F273" s="2">
        <v>66695800</v>
      </c>
      <c r="G273" s="2">
        <v>0</v>
      </c>
      <c r="H273" s="2">
        <v>66695800</v>
      </c>
      <c r="I273" s="2">
        <v>233439</v>
      </c>
      <c r="J273" s="2">
        <v>0</v>
      </c>
      <c r="K273" s="2">
        <v>233439</v>
      </c>
      <c r="L273" s="2">
        <v>206760.68</v>
      </c>
      <c r="M273" s="2">
        <v>0</v>
      </c>
      <c r="N273" s="2">
        <v>206760.68</v>
      </c>
      <c r="O273" s="15">
        <v>0.1</v>
      </c>
      <c r="P273" s="2">
        <v>0</v>
      </c>
      <c r="Q273" s="13">
        <v>0.3</v>
      </c>
      <c r="R273" s="15">
        <v>0</v>
      </c>
      <c r="S273" s="2">
        <v>62028.203999999998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62028.203999999998</v>
      </c>
      <c r="AD273" s="4">
        <f t="shared" si="4"/>
        <v>62028.203999999998</v>
      </c>
      <c r="AE273" t="s">
        <v>193</v>
      </c>
      <c r="AF273"/>
      <c r="AG273"/>
      <c r="AH273"/>
      <c r="AI273"/>
      <c r="AJ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</row>
    <row r="274" spans="1:50" x14ac:dyDescent="0.25">
      <c r="A274" s="20">
        <v>1419</v>
      </c>
      <c r="B274" t="s">
        <v>285</v>
      </c>
      <c r="C274" t="s">
        <v>2</v>
      </c>
      <c r="D274" t="s">
        <v>380</v>
      </c>
      <c r="E274" t="s">
        <v>405</v>
      </c>
      <c r="F274" s="2">
        <v>2208696000</v>
      </c>
      <c r="G274" s="2">
        <v>0</v>
      </c>
      <c r="H274" s="2">
        <v>2208696000</v>
      </c>
      <c r="I274" s="2">
        <v>5283236</v>
      </c>
      <c r="J274" s="2">
        <v>0</v>
      </c>
      <c r="K274" s="2">
        <v>5283236</v>
      </c>
      <c r="L274" s="2">
        <v>4399757.5999999996</v>
      </c>
      <c r="M274" s="2">
        <v>0</v>
      </c>
      <c r="N274" s="2">
        <v>4399757.5999999996</v>
      </c>
      <c r="O274" s="15">
        <v>0</v>
      </c>
      <c r="P274" s="2">
        <v>0</v>
      </c>
      <c r="Q274" s="13">
        <v>0</v>
      </c>
      <c r="R274" s="15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0</v>
      </c>
      <c r="AD274" s="4">
        <f t="shared" si="4"/>
        <v>0</v>
      </c>
      <c r="AE274" t="s">
        <v>381</v>
      </c>
      <c r="AF274"/>
      <c r="AG274"/>
      <c r="AH274"/>
      <c r="AI274"/>
      <c r="AJ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</row>
    <row r="275" spans="1:50" x14ac:dyDescent="0.25">
      <c r="A275" s="20">
        <v>1420</v>
      </c>
      <c r="B275" t="s">
        <v>285</v>
      </c>
      <c r="C275" t="s">
        <v>2</v>
      </c>
      <c r="D275" t="s">
        <v>380</v>
      </c>
      <c r="E275" t="s">
        <v>406</v>
      </c>
      <c r="F275" s="2">
        <v>262259000</v>
      </c>
      <c r="G275" s="2">
        <v>0</v>
      </c>
      <c r="H275" s="2">
        <v>262259000</v>
      </c>
      <c r="I275" s="2">
        <v>917907</v>
      </c>
      <c r="J275" s="2">
        <v>0</v>
      </c>
      <c r="K275" s="2">
        <v>917907</v>
      </c>
      <c r="L275" s="2">
        <v>813003.4</v>
      </c>
      <c r="M275" s="2">
        <v>0</v>
      </c>
      <c r="N275" s="2">
        <v>813003.4</v>
      </c>
      <c r="O275" s="15">
        <v>0</v>
      </c>
      <c r="P275" s="2">
        <v>0</v>
      </c>
      <c r="Q275" s="13">
        <v>0</v>
      </c>
      <c r="R275" s="15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18">
        <v>0</v>
      </c>
      <c r="AB275" s="4">
        <v>0</v>
      </c>
      <c r="AD275" s="4">
        <f t="shared" si="4"/>
        <v>0</v>
      </c>
      <c r="AE275" t="s">
        <v>381</v>
      </c>
      <c r="AF275"/>
      <c r="AG275"/>
      <c r="AH275"/>
      <c r="AI275"/>
      <c r="AJ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</row>
    <row r="276" spans="1:50" x14ac:dyDescent="0.25">
      <c r="A276" s="20">
        <v>1423</v>
      </c>
      <c r="B276" t="s">
        <v>284</v>
      </c>
      <c r="C276" t="s">
        <v>2</v>
      </c>
      <c r="D276" t="s">
        <v>380</v>
      </c>
      <c r="E276" t="s">
        <v>407</v>
      </c>
      <c r="F276" s="2">
        <v>128300000</v>
      </c>
      <c r="G276" s="2">
        <v>0</v>
      </c>
      <c r="H276" s="2">
        <v>128300000</v>
      </c>
      <c r="I276" s="2">
        <v>449051</v>
      </c>
      <c r="J276" s="2">
        <v>0</v>
      </c>
      <c r="K276" s="2">
        <v>449051</v>
      </c>
      <c r="L276" s="2">
        <v>397731</v>
      </c>
      <c r="M276" s="2">
        <v>0</v>
      </c>
      <c r="N276" s="2">
        <v>397731</v>
      </c>
      <c r="O276" s="15">
        <v>0.1</v>
      </c>
      <c r="P276" s="2">
        <v>0</v>
      </c>
      <c r="Q276" s="13">
        <v>0.3</v>
      </c>
      <c r="R276" s="15">
        <v>0</v>
      </c>
      <c r="S276" s="2">
        <v>119319.3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119319.3</v>
      </c>
      <c r="AD276" s="4">
        <f t="shared" si="4"/>
        <v>119319.3</v>
      </c>
      <c r="AE276" t="s">
        <v>381</v>
      </c>
      <c r="AF276"/>
      <c r="AG276"/>
      <c r="AH276"/>
      <c r="AI276"/>
      <c r="AJ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</row>
    <row r="277" spans="1:50" x14ac:dyDescent="0.25">
      <c r="A277" s="20">
        <v>1424</v>
      </c>
      <c r="B277" t="s">
        <v>284</v>
      </c>
      <c r="C277" t="s">
        <v>2</v>
      </c>
      <c r="D277" t="s">
        <v>380</v>
      </c>
      <c r="E277" t="s">
        <v>408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15">
        <v>0.1</v>
      </c>
      <c r="P277" s="2">
        <v>0</v>
      </c>
      <c r="Q277" s="13">
        <v>0.3</v>
      </c>
      <c r="R277" s="15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0</v>
      </c>
      <c r="AD277" s="4">
        <f t="shared" si="4"/>
        <v>0</v>
      </c>
      <c r="AE277" t="s">
        <v>381</v>
      </c>
      <c r="AF277"/>
      <c r="AG277"/>
      <c r="AH277"/>
      <c r="AI277"/>
      <c r="AJ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</row>
    <row r="278" spans="1:50" x14ac:dyDescent="0.25">
      <c r="A278" s="20">
        <v>1425</v>
      </c>
      <c r="B278" t="s">
        <v>284</v>
      </c>
      <c r="C278" t="s">
        <v>2</v>
      </c>
      <c r="D278" t="s">
        <v>326</v>
      </c>
      <c r="E278" t="s">
        <v>409</v>
      </c>
      <c r="F278" s="2">
        <v>80651000</v>
      </c>
      <c r="G278" s="2">
        <v>0</v>
      </c>
      <c r="H278" s="2">
        <v>80651000</v>
      </c>
      <c r="I278" s="2">
        <v>282280</v>
      </c>
      <c r="J278" s="2">
        <v>0</v>
      </c>
      <c r="K278" s="2">
        <v>282280</v>
      </c>
      <c r="L278" s="2">
        <v>250019.6</v>
      </c>
      <c r="M278" s="2">
        <v>0</v>
      </c>
      <c r="N278" s="2">
        <v>250019.6</v>
      </c>
      <c r="O278" s="15">
        <v>0.1</v>
      </c>
      <c r="P278" s="2">
        <v>0</v>
      </c>
      <c r="Q278" s="13">
        <v>0.3</v>
      </c>
      <c r="R278" s="15">
        <v>0</v>
      </c>
      <c r="S278" s="2">
        <v>75005.88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75005.88</v>
      </c>
      <c r="AD278" s="4">
        <f t="shared" si="4"/>
        <v>75005.88</v>
      </c>
      <c r="AE278" t="s">
        <v>174</v>
      </c>
      <c r="AF278"/>
      <c r="AG278"/>
      <c r="AH278"/>
      <c r="AI278"/>
      <c r="AJ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</row>
    <row r="279" spans="1:50" x14ac:dyDescent="0.25">
      <c r="A279" s="20">
        <v>1426</v>
      </c>
      <c r="B279" t="s">
        <v>284</v>
      </c>
      <c r="C279" t="s">
        <v>2</v>
      </c>
      <c r="D279" t="s">
        <v>326</v>
      </c>
      <c r="E279" t="s">
        <v>410</v>
      </c>
      <c r="F279" s="2">
        <v>1804510000</v>
      </c>
      <c r="G279" s="2">
        <v>284500000</v>
      </c>
      <c r="H279" s="2">
        <v>1520010000</v>
      </c>
      <c r="I279" s="2">
        <v>5614855</v>
      </c>
      <c r="J279" s="2">
        <v>914300</v>
      </c>
      <c r="K279" s="2">
        <v>4700555</v>
      </c>
      <c r="L279" s="2">
        <v>4893051</v>
      </c>
      <c r="M279" s="2">
        <v>800500</v>
      </c>
      <c r="N279" s="2">
        <v>4092551</v>
      </c>
      <c r="O279" s="15">
        <v>0.1</v>
      </c>
      <c r="P279" s="2">
        <v>80050</v>
      </c>
      <c r="Q279" s="13">
        <v>0.3</v>
      </c>
      <c r="R279" s="15">
        <v>0</v>
      </c>
      <c r="S279" s="2">
        <v>1227765.3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1307815.3</v>
      </c>
      <c r="AD279" s="4">
        <f t="shared" si="4"/>
        <v>1307815.3</v>
      </c>
      <c r="AE279" t="s">
        <v>94</v>
      </c>
      <c r="AF279"/>
      <c r="AG279"/>
      <c r="AH279"/>
      <c r="AI279"/>
      <c r="AJ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</row>
    <row r="280" spans="1:50" x14ac:dyDescent="0.25">
      <c r="A280" s="20">
        <v>1427</v>
      </c>
      <c r="B280" t="s">
        <v>284</v>
      </c>
      <c r="C280" t="s">
        <v>2</v>
      </c>
      <c r="D280" t="s">
        <v>380</v>
      </c>
      <c r="E280" t="s">
        <v>411</v>
      </c>
      <c r="F280" s="2">
        <v>13835000</v>
      </c>
      <c r="G280" s="2">
        <v>0</v>
      </c>
      <c r="H280" s="2">
        <v>13835000</v>
      </c>
      <c r="I280" s="2">
        <v>48427</v>
      </c>
      <c r="J280" s="2">
        <v>0</v>
      </c>
      <c r="K280" s="2">
        <v>48427</v>
      </c>
      <c r="L280" s="2">
        <v>42893</v>
      </c>
      <c r="M280" s="2">
        <v>0</v>
      </c>
      <c r="N280" s="2">
        <v>42893</v>
      </c>
      <c r="O280" s="15">
        <v>0.1</v>
      </c>
      <c r="P280" s="2">
        <v>0</v>
      </c>
      <c r="Q280" s="13">
        <v>0.3</v>
      </c>
      <c r="R280" s="15">
        <v>0</v>
      </c>
      <c r="S280" s="2">
        <v>12867.9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18">
        <v>0</v>
      </c>
      <c r="AB280" s="4">
        <v>12867.9</v>
      </c>
      <c r="AD280" s="4">
        <f t="shared" si="4"/>
        <v>12867.9</v>
      </c>
      <c r="AE280" t="s">
        <v>381</v>
      </c>
      <c r="AF280"/>
      <c r="AG280"/>
      <c r="AH280"/>
      <c r="AI280"/>
      <c r="AJ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</row>
    <row r="281" spans="1:50" x14ac:dyDescent="0.25">
      <c r="A281" s="20">
        <v>1428</v>
      </c>
      <c r="B281" t="s">
        <v>284</v>
      </c>
      <c r="C281" t="s">
        <v>9</v>
      </c>
      <c r="D281" t="s">
        <v>28</v>
      </c>
      <c r="E281" t="s">
        <v>412</v>
      </c>
      <c r="F281" s="2">
        <v>11571367000</v>
      </c>
      <c r="G281" s="2">
        <v>0</v>
      </c>
      <c r="H281" s="2">
        <v>11571367000</v>
      </c>
      <c r="I281" s="2">
        <v>26993348</v>
      </c>
      <c r="J281" s="2">
        <v>0</v>
      </c>
      <c r="K281" s="2">
        <v>26993348</v>
      </c>
      <c r="L281" s="2">
        <v>22364801.199999999</v>
      </c>
      <c r="M281" s="2">
        <v>0</v>
      </c>
      <c r="N281" s="2">
        <v>22364801.199999999</v>
      </c>
      <c r="O281" s="15">
        <v>0.1</v>
      </c>
      <c r="P281" s="2">
        <v>0</v>
      </c>
      <c r="Q281" s="13">
        <v>0.3</v>
      </c>
      <c r="R281" s="15">
        <v>0</v>
      </c>
      <c r="S281" s="2">
        <v>6709440.3600000003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8">
        <v>0</v>
      </c>
      <c r="AB281" s="4">
        <v>6709440.3600000003</v>
      </c>
      <c r="AD281" s="4">
        <f t="shared" si="4"/>
        <v>6709440.3600000003</v>
      </c>
      <c r="AE281" t="s">
        <v>24</v>
      </c>
      <c r="AF281"/>
      <c r="AG281"/>
      <c r="AH281"/>
      <c r="AI281"/>
      <c r="AJ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</row>
    <row r="282" spans="1:50" x14ac:dyDescent="0.25">
      <c r="A282" s="20">
        <v>1429</v>
      </c>
      <c r="B282" t="s">
        <v>284</v>
      </c>
      <c r="C282" t="s">
        <v>2</v>
      </c>
      <c r="D282" t="s">
        <v>325</v>
      </c>
      <c r="E282" t="s">
        <v>413</v>
      </c>
      <c r="F282" s="2">
        <v>19961782000</v>
      </c>
      <c r="G282" s="2">
        <v>0</v>
      </c>
      <c r="H282" s="2">
        <v>19961782000</v>
      </c>
      <c r="I282" s="2">
        <v>41285908</v>
      </c>
      <c r="J282" s="2">
        <v>0</v>
      </c>
      <c r="K282" s="2">
        <v>41285908</v>
      </c>
      <c r="L282" s="2">
        <v>33301195.199999999</v>
      </c>
      <c r="M282" s="2">
        <v>0</v>
      </c>
      <c r="N282" s="2">
        <v>33301195.199999999</v>
      </c>
      <c r="O282" s="15">
        <v>0.1</v>
      </c>
      <c r="P282" s="2">
        <v>0</v>
      </c>
      <c r="Q282" s="13">
        <v>0.3</v>
      </c>
      <c r="R282" s="15">
        <v>0</v>
      </c>
      <c r="S282" s="2">
        <v>9990358.5600000005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18">
        <v>0</v>
      </c>
      <c r="AB282" s="4">
        <v>9990358.5600000005</v>
      </c>
      <c r="AD282" s="4">
        <f t="shared" si="4"/>
        <v>9990358.5600000005</v>
      </c>
      <c r="AE282" t="s">
        <v>46</v>
      </c>
      <c r="AF282"/>
      <c r="AG282"/>
      <c r="AH282"/>
      <c r="AI282"/>
      <c r="AJ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</row>
    <row r="283" spans="1:50" x14ac:dyDescent="0.25">
      <c r="A283" s="20">
        <v>1430</v>
      </c>
      <c r="B283" t="s">
        <v>284</v>
      </c>
      <c r="C283" t="s">
        <v>2</v>
      </c>
      <c r="D283" t="s">
        <v>210</v>
      </c>
      <c r="E283" t="s">
        <v>414</v>
      </c>
      <c r="F283" s="2">
        <v>128311861000</v>
      </c>
      <c r="G283" s="2">
        <v>0</v>
      </c>
      <c r="H283" s="2">
        <v>128311861000</v>
      </c>
      <c r="I283" s="2">
        <v>203702918</v>
      </c>
      <c r="J283" s="2">
        <v>0</v>
      </c>
      <c r="K283" s="2">
        <v>203702918</v>
      </c>
      <c r="L283" s="2">
        <v>152378173.59999999</v>
      </c>
      <c r="M283" s="2">
        <v>0</v>
      </c>
      <c r="N283" s="2">
        <v>152378173.59999999</v>
      </c>
      <c r="O283" s="15">
        <v>0.1</v>
      </c>
      <c r="P283" s="2">
        <v>0</v>
      </c>
      <c r="Q283" s="13">
        <v>0.3</v>
      </c>
      <c r="R283" s="15">
        <v>0.4</v>
      </c>
      <c r="S283" s="2">
        <v>45951269.439999998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18">
        <v>0</v>
      </c>
      <c r="AB283" s="4">
        <v>45951269.439999998</v>
      </c>
      <c r="AD283" s="4">
        <f t="shared" si="4"/>
        <v>45951269.439999998</v>
      </c>
      <c r="AE283" t="s">
        <v>257</v>
      </c>
      <c r="AF283"/>
      <c r="AG283"/>
      <c r="AH283"/>
      <c r="AI283"/>
      <c r="AJ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</row>
    <row r="284" spans="1:50" x14ac:dyDescent="0.25">
      <c r="A284" s="20">
        <v>1431</v>
      </c>
      <c r="B284" t="s">
        <v>284</v>
      </c>
      <c r="C284" t="s">
        <v>2</v>
      </c>
      <c r="D284" t="s">
        <v>380</v>
      </c>
      <c r="E284" t="s">
        <v>415</v>
      </c>
      <c r="F284" s="2">
        <v>56265000</v>
      </c>
      <c r="G284" s="2">
        <v>0</v>
      </c>
      <c r="H284" s="2">
        <v>56265000</v>
      </c>
      <c r="I284" s="2">
        <v>196929</v>
      </c>
      <c r="J284" s="2">
        <v>0</v>
      </c>
      <c r="K284" s="2">
        <v>196929</v>
      </c>
      <c r="L284" s="2">
        <v>174423</v>
      </c>
      <c r="M284" s="2">
        <v>0</v>
      </c>
      <c r="N284" s="2">
        <v>174423</v>
      </c>
      <c r="O284" s="15">
        <v>0.1</v>
      </c>
      <c r="P284" s="2">
        <v>0</v>
      </c>
      <c r="Q284" s="13">
        <v>0.3</v>
      </c>
      <c r="R284" s="15">
        <v>0</v>
      </c>
      <c r="S284" s="2">
        <v>52326.9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18">
        <v>0</v>
      </c>
      <c r="AB284" s="4">
        <v>52326.9</v>
      </c>
      <c r="AD284" s="4">
        <f t="shared" si="4"/>
        <v>52326.9</v>
      </c>
      <c r="AE284" t="s">
        <v>381</v>
      </c>
      <c r="AF284"/>
      <c r="AG284"/>
      <c r="AH284"/>
      <c r="AI284"/>
      <c r="AJ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</row>
    <row r="285" spans="1:50" x14ac:dyDescent="0.25">
      <c r="A285" s="20">
        <v>1432</v>
      </c>
      <c r="B285" t="s">
        <v>284</v>
      </c>
      <c r="C285" t="s">
        <v>2</v>
      </c>
      <c r="D285" t="s">
        <v>380</v>
      </c>
      <c r="E285" t="s">
        <v>416</v>
      </c>
      <c r="F285" s="2">
        <v>140500000</v>
      </c>
      <c r="G285" s="2">
        <v>0</v>
      </c>
      <c r="H285" s="2">
        <v>140500000</v>
      </c>
      <c r="I285" s="2">
        <v>433600</v>
      </c>
      <c r="J285" s="2">
        <v>0</v>
      </c>
      <c r="K285" s="2">
        <v>433600</v>
      </c>
      <c r="L285" s="2">
        <v>377400</v>
      </c>
      <c r="M285" s="2">
        <v>0</v>
      </c>
      <c r="N285" s="2">
        <v>377400</v>
      </c>
      <c r="O285" s="15">
        <v>0.1</v>
      </c>
      <c r="P285" s="2">
        <v>0</v>
      </c>
      <c r="Q285" s="13">
        <v>0.3</v>
      </c>
      <c r="R285" s="15">
        <v>0</v>
      </c>
      <c r="S285" s="2">
        <v>113220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18">
        <v>0</v>
      </c>
      <c r="AB285" s="4">
        <v>113220</v>
      </c>
      <c r="AD285" s="4">
        <f t="shared" si="4"/>
        <v>113220</v>
      </c>
      <c r="AE285" t="s">
        <v>381</v>
      </c>
      <c r="AF285"/>
      <c r="AG285"/>
      <c r="AH285"/>
      <c r="AI285"/>
      <c r="AJ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</row>
    <row r="286" spans="1:50" x14ac:dyDescent="0.25">
      <c r="A286" s="20">
        <v>1433</v>
      </c>
      <c r="B286" t="s">
        <v>284</v>
      </c>
      <c r="C286" t="s">
        <v>2</v>
      </c>
      <c r="D286" t="s">
        <v>8</v>
      </c>
      <c r="E286" t="s">
        <v>417</v>
      </c>
      <c r="F286" s="2">
        <v>57397000000</v>
      </c>
      <c r="G286" s="2">
        <v>0</v>
      </c>
      <c r="H286" s="2">
        <v>57397000000</v>
      </c>
      <c r="I286" s="2">
        <v>86095500</v>
      </c>
      <c r="J286" s="2">
        <v>0</v>
      </c>
      <c r="K286" s="2">
        <v>86095500</v>
      </c>
      <c r="L286" s="2">
        <v>63136700</v>
      </c>
      <c r="M286" s="2">
        <v>0</v>
      </c>
      <c r="N286" s="2">
        <v>63136700</v>
      </c>
      <c r="O286" s="15">
        <v>0.1</v>
      </c>
      <c r="P286" s="2">
        <v>0</v>
      </c>
      <c r="Q286" s="13">
        <v>0.3</v>
      </c>
      <c r="R286" s="15">
        <v>0</v>
      </c>
      <c r="S286" s="2">
        <v>18941010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18">
        <v>0</v>
      </c>
      <c r="AB286" s="4">
        <v>18941010</v>
      </c>
      <c r="AD286" s="4">
        <f t="shared" si="4"/>
        <v>18941010</v>
      </c>
      <c r="AE286" t="s">
        <v>110</v>
      </c>
      <c r="AF286"/>
      <c r="AG286"/>
      <c r="AH286"/>
      <c r="AI286"/>
      <c r="AJ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</row>
    <row r="287" spans="1:50" x14ac:dyDescent="0.25">
      <c r="A287" s="20">
        <v>1434</v>
      </c>
      <c r="B287" t="s">
        <v>284</v>
      </c>
      <c r="C287" t="s">
        <v>2</v>
      </c>
      <c r="D287" t="s">
        <v>380</v>
      </c>
      <c r="E287" t="s">
        <v>418</v>
      </c>
      <c r="F287" s="2">
        <v>506440000</v>
      </c>
      <c r="G287" s="2">
        <v>0</v>
      </c>
      <c r="H287" s="2">
        <v>506440000</v>
      </c>
      <c r="I287" s="2">
        <v>1629765</v>
      </c>
      <c r="J287" s="2">
        <v>0</v>
      </c>
      <c r="K287" s="2">
        <v>1629765</v>
      </c>
      <c r="L287" s="2">
        <v>1427189</v>
      </c>
      <c r="M287" s="2">
        <v>0</v>
      </c>
      <c r="N287" s="2">
        <v>1427189</v>
      </c>
      <c r="O287" s="15">
        <v>0.1</v>
      </c>
      <c r="P287" s="2">
        <v>0</v>
      </c>
      <c r="Q287" s="13">
        <v>0.3</v>
      </c>
      <c r="R287" s="15">
        <v>0</v>
      </c>
      <c r="S287" s="2">
        <v>428156.7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18">
        <v>0</v>
      </c>
      <c r="AB287" s="4">
        <v>428156.7</v>
      </c>
      <c r="AD287" s="4">
        <f t="shared" si="4"/>
        <v>428156.7</v>
      </c>
      <c r="AE287" t="s">
        <v>381</v>
      </c>
      <c r="AF287"/>
      <c r="AG287"/>
      <c r="AH287"/>
      <c r="AI287"/>
      <c r="AJ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</row>
    <row r="288" spans="1:50" x14ac:dyDescent="0.25">
      <c r="A288" s="20">
        <v>1435</v>
      </c>
      <c r="B288" t="s">
        <v>284</v>
      </c>
      <c r="C288" t="s">
        <v>2</v>
      </c>
      <c r="D288" t="s">
        <v>326</v>
      </c>
      <c r="E288" t="s">
        <v>419</v>
      </c>
      <c r="F288" s="2">
        <v>10100000</v>
      </c>
      <c r="G288" s="2">
        <v>0</v>
      </c>
      <c r="H288" s="2">
        <v>10100000</v>
      </c>
      <c r="I288" s="2">
        <v>35350</v>
      </c>
      <c r="J288" s="2">
        <v>0</v>
      </c>
      <c r="K288" s="2">
        <v>35350</v>
      </c>
      <c r="L288" s="2">
        <v>31310</v>
      </c>
      <c r="M288" s="2">
        <v>0</v>
      </c>
      <c r="N288" s="2">
        <v>31310</v>
      </c>
      <c r="O288" s="15">
        <v>0.1</v>
      </c>
      <c r="P288" s="2">
        <v>0</v>
      </c>
      <c r="Q288" s="13">
        <v>0.3</v>
      </c>
      <c r="R288" s="15">
        <v>0</v>
      </c>
      <c r="S288" s="2">
        <v>9393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18">
        <v>0</v>
      </c>
      <c r="AB288" s="4">
        <v>9393</v>
      </c>
      <c r="AD288" s="4">
        <f t="shared" si="4"/>
        <v>9393</v>
      </c>
      <c r="AE288" t="s">
        <v>174</v>
      </c>
      <c r="AF288"/>
      <c r="AG288"/>
      <c r="AH288"/>
      <c r="AI288"/>
      <c r="AJ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</row>
    <row r="289" spans="1:50" x14ac:dyDescent="0.25">
      <c r="A289" s="20">
        <v>1436</v>
      </c>
      <c r="B289" t="s">
        <v>284</v>
      </c>
      <c r="C289" t="s">
        <v>2</v>
      </c>
      <c r="D289" t="s">
        <v>8</v>
      </c>
      <c r="E289" t="s">
        <v>420</v>
      </c>
      <c r="F289" s="2">
        <v>2206638000</v>
      </c>
      <c r="G289" s="2">
        <v>0</v>
      </c>
      <c r="H289" s="2">
        <v>2206638000</v>
      </c>
      <c r="I289" s="2">
        <v>7331910</v>
      </c>
      <c r="J289" s="2">
        <v>0</v>
      </c>
      <c r="K289" s="2">
        <v>7331910</v>
      </c>
      <c r="L289" s="2">
        <v>6449254.7999999998</v>
      </c>
      <c r="M289" s="2">
        <v>0</v>
      </c>
      <c r="N289" s="2">
        <v>6449254.7999999998</v>
      </c>
      <c r="O289" s="15">
        <v>0.1</v>
      </c>
      <c r="P289" s="2">
        <v>0</v>
      </c>
      <c r="Q289" s="13">
        <v>0.3</v>
      </c>
      <c r="R289" s="15">
        <v>0</v>
      </c>
      <c r="S289" s="2">
        <v>1934776.44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18">
        <v>0</v>
      </c>
      <c r="AB289" s="4">
        <v>1934776.44</v>
      </c>
      <c r="AD289" s="4">
        <f t="shared" si="4"/>
        <v>1934776.44</v>
      </c>
      <c r="AE289" t="s">
        <v>35</v>
      </c>
      <c r="AF289"/>
      <c r="AG289"/>
      <c r="AH289"/>
      <c r="AI289"/>
      <c r="AJ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</row>
    <row r="290" spans="1:50" x14ac:dyDescent="0.25">
      <c r="A290" s="20">
        <v>1438</v>
      </c>
      <c r="B290" t="s">
        <v>284</v>
      </c>
      <c r="C290" t="s">
        <v>2</v>
      </c>
      <c r="D290" t="s">
        <v>380</v>
      </c>
      <c r="E290" t="s">
        <v>421</v>
      </c>
      <c r="F290" s="2">
        <v>2252785000</v>
      </c>
      <c r="G290" s="2">
        <v>0</v>
      </c>
      <c r="H290" s="2">
        <v>2252785000</v>
      </c>
      <c r="I290" s="2">
        <v>6581926</v>
      </c>
      <c r="J290" s="2">
        <v>0</v>
      </c>
      <c r="K290" s="2">
        <v>6581926</v>
      </c>
      <c r="L290" s="2">
        <v>5680812</v>
      </c>
      <c r="M290" s="2">
        <v>0</v>
      </c>
      <c r="N290" s="2">
        <v>5680812</v>
      </c>
      <c r="O290" s="15">
        <v>0.1</v>
      </c>
      <c r="P290" s="2">
        <v>0</v>
      </c>
      <c r="Q290" s="13">
        <v>0.3</v>
      </c>
      <c r="R290" s="15">
        <v>0</v>
      </c>
      <c r="S290" s="2">
        <v>1704243.6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18">
        <v>0</v>
      </c>
      <c r="AB290" s="4">
        <v>1704243.6</v>
      </c>
      <c r="AD290" s="4">
        <f t="shared" si="4"/>
        <v>1704243.6</v>
      </c>
      <c r="AE290" t="s">
        <v>381</v>
      </c>
      <c r="AF290"/>
      <c r="AG290"/>
      <c r="AH290"/>
      <c r="AI290"/>
      <c r="AJ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</row>
    <row r="291" spans="1:50" x14ac:dyDescent="0.25">
      <c r="A291" s="20">
        <v>1443</v>
      </c>
      <c r="B291" t="s">
        <v>284</v>
      </c>
      <c r="C291" t="s">
        <v>2</v>
      </c>
      <c r="D291" t="s">
        <v>4</v>
      </c>
      <c r="E291" t="s">
        <v>422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15">
        <v>0.1</v>
      </c>
      <c r="P291" s="2">
        <v>0</v>
      </c>
      <c r="Q291" s="13">
        <v>0.3</v>
      </c>
      <c r="R291" s="15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18">
        <v>0</v>
      </c>
      <c r="AB291" s="4">
        <v>0</v>
      </c>
      <c r="AD291" s="4">
        <f t="shared" si="4"/>
        <v>0</v>
      </c>
      <c r="AE291" t="s">
        <v>43</v>
      </c>
      <c r="AF291"/>
    </row>
    <row r="292" spans="1:50" x14ac:dyDescent="0.25">
      <c r="A292" s="20">
        <v>1444</v>
      </c>
      <c r="B292" t="s">
        <v>284</v>
      </c>
      <c r="C292" t="s">
        <v>2</v>
      </c>
      <c r="D292" t="s">
        <v>325</v>
      </c>
      <c r="E292" t="s">
        <v>423</v>
      </c>
      <c r="F292" s="2">
        <v>21974000</v>
      </c>
      <c r="G292" s="2">
        <v>0</v>
      </c>
      <c r="H292" s="2">
        <v>21974000</v>
      </c>
      <c r="I292" s="2">
        <v>76909</v>
      </c>
      <c r="J292" s="2">
        <v>0</v>
      </c>
      <c r="K292" s="2">
        <v>76909</v>
      </c>
      <c r="L292" s="2">
        <v>68119.399999999994</v>
      </c>
      <c r="M292" s="2">
        <v>0</v>
      </c>
      <c r="N292" s="2">
        <v>68119.399999999994</v>
      </c>
      <c r="O292" s="15">
        <v>0.1</v>
      </c>
      <c r="P292" s="2">
        <v>0</v>
      </c>
      <c r="Q292" s="13">
        <v>0.3</v>
      </c>
      <c r="R292" s="15">
        <v>0</v>
      </c>
      <c r="S292" s="2">
        <v>20435.82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18">
        <v>0</v>
      </c>
      <c r="AB292" s="4">
        <v>20435.82</v>
      </c>
      <c r="AD292" s="4">
        <f t="shared" si="4"/>
        <v>20435.82</v>
      </c>
      <c r="AE292" t="s">
        <v>102</v>
      </c>
      <c r="AF292"/>
    </row>
    <row r="293" spans="1:50" x14ac:dyDescent="0.25">
      <c r="A293" s="20">
        <v>1445</v>
      </c>
      <c r="B293" t="s">
        <v>284</v>
      </c>
      <c r="C293" t="s">
        <v>2</v>
      </c>
      <c r="D293" t="s">
        <v>380</v>
      </c>
      <c r="E293" t="s">
        <v>424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15">
        <v>0.1</v>
      </c>
      <c r="P293" s="2">
        <v>0</v>
      </c>
      <c r="Q293" s="13">
        <v>0.3</v>
      </c>
      <c r="R293" s="15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18">
        <v>0</v>
      </c>
      <c r="AB293" s="4">
        <v>0</v>
      </c>
      <c r="AD293" s="4">
        <f t="shared" si="4"/>
        <v>0</v>
      </c>
      <c r="AE293" t="s">
        <v>381</v>
      </c>
      <c r="AF293"/>
    </row>
    <row r="294" spans="1:50" x14ac:dyDescent="0.25">
      <c r="A294" s="20">
        <v>1447</v>
      </c>
      <c r="B294" t="s">
        <v>284</v>
      </c>
      <c r="C294" t="s">
        <v>2</v>
      </c>
      <c r="D294" t="s">
        <v>325</v>
      </c>
      <c r="E294" t="s">
        <v>425</v>
      </c>
      <c r="F294" s="2">
        <v>349720000</v>
      </c>
      <c r="G294" s="2">
        <v>0</v>
      </c>
      <c r="H294" s="2">
        <v>349720000</v>
      </c>
      <c r="I294" s="2">
        <v>1224020</v>
      </c>
      <c r="J294" s="2">
        <v>0</v>
      </c>
      <c r="K294" s="2">
        <v>1224020</v>
      </c>
      <c r="L294" s="2">
        <v>1084132</v>
      </c>
      <c r="M294" s="2">
        <v>0</v>
      </c>
      <c r="N294" s="2">
        <v>1084132</v>
      </c>
      <c r="O294" s="15">
        <v>0.1</v>
      </c>
      <c r="P294" s="2">
        <v>0</v>
      </c>
      <c r="Q294" s="13">
        <v>0.3</v>
      </c>
      <c r="R294" s="15">
        <v>0</v>
      </c>
      <c r="S294" s="2">
        <v>325239.59999999998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18">
        <v>0</v>
      </c>
      <c r="AB294" s="4">
        <v>325239.59999999998</v>
      </c>
      <c r="AD294" s="4">
        <f t="shared" si="4"/>
        <v>325239.59999999998</v>
      </c>
      <c r="AE294" t="s">
        <v>48</v>
      </c>
      <c r="AF294"/>
    </row>
    <row r="295" spans="1:50" x14ac:dyDescent="0.25">
      <c r="A295" s="20">
        <v>1449</v>
      </c>
      <c r="B295" t="s">
        <v>284</v>
      </c>
      <c r="C295" t="s">
        <v>2</v>
      </c>
      <c r="D295" t="s">
        <v>380</v>
      </c>
      <c r="E295" t="s">
        <v>374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15">
        <v>0.1</v>
      </c>
      <c r="P295" s="2">
        <v>0</v>
      </c>
      <c r="Q295" s="13">
        <v>0.3</v>
      </c>
      <c r="R295" s="15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18">
        <v>0</v>
      </c>
      <c r="AB295" s="4">
        <v>0</v>
      </c>
      <c r="AD295" s="4">
        <f t="shared" si="4"/>
        <v>0</v>
      </c>
      <c r="AE295" t="s">
        <v>381</v>
      </c>
    </row>
    <row r="296" spans="1:50" x14ac:dyDescent="0.25">
      <c r="A296" s="20">
        <v>1450</v>
      </c>
      <c r="B296" t="s">
        <v>284</v>
      </c>
      <c r="C296" t="s">
        <v>2</v>
      </c>
      <c r="D296" t="s">
        <v>380</v>
      </c>
      <c r="E296" t="s">
        <v>426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15">
        <v>0.1</v>
      </c>
      <c r="P296" s="2">
        <v>0</v>
      </c>
      <c r="Q296" s="13">
        <v>0.3</v>
      </c>
      <c r="R296" s="15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18">
        <v>0</v>
      </c>
      <c r="AB296" s="4">
        <v>0</v>
      </c>
      <c r="AD296" s="4">
        <f t="shared" si="4"/>
        <v>0</v>
      </c>
      <c r="AE296" t="s">
        <v>381</v>
      </c>
    </row>
    <row r="297" spans="1:50" x14ac:dyDescent="0.25">
      <c r="A297" s="20">
        <v>1451</v>
      </c>
      <c r="B297" t="s">
        <v>284</v>
      </c>
      <c r="C297" t="s">
        <v>2</v>
      </c>
      <c r="D297" t="s">
        <v>8</v>
      </c>
      <c r="E297" t="s">
        <v>427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15">
        <v>0.1</v>
      </c>
      <c r="P297" s="2">
        <v>0</v>
      </c>
      <c r="Q297" s="13">
        <v>0.3</v>
      </c>
      <c r="R297" s="15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18">
        <v>0</v>
      </c>
      <c r="AB297" s="4">
        <v>0</v>
      </c>
      <c r="AD297" s="4">
        <f t="shared" si="4"/>
        <v>0</v>
      </c>
      <c r="AE297" t="s">
        <v>49</v>
      </c>
    </row>
    <row r="298" spans="1:50" x14ac:dyDescent="0.25">
      <c r="A298" s="20">
        <v>1452</v>
      </c>
      <c r="B298" t="s">
        <v>285</v>
      </c>
      <c r="C298" t="s">
        <v>2</v>
      </c>
      <c r="D298" t="s">
        <v>210</v>
      </c>
      <c r="E298" t="s">
        <v>428</v>
      </c>
      <c r="F298" s="2">
        <v>12102949000</v>
      </c>
      <c r="G298" s="2">
        <v>0</v>
      </c>
      <c r="H298" s="2">
        <v>12102949000</v>
      </c>
      <c r="I298" s="2">
        <v>21849656</v>
      </c>
      <c r="J298" s="2">
        <v>0</v>
      </c>
      <c r="K298" s="2">
        <v>21849656</v>
      </c>
      <c r="L298" s="2">
        <v>17008476.399999999</v>
      </c>
      <c r="M298" s="2">
        <v>0</v>
      </c>
      <c r="N298" s="2">
        <v>17008476.399999999</v>
      </c>
      <c r="O298" s="15">
        <v>0.1</v>
      </c>
      <c r="P298" s="2">
        <v>0</v>
      </c>
      <c r="Q298" s="13">
        <v>0.1</v>
      </c>
      <c r="R298" s="15">
        <v>0</v>
      </c>
      <c r="S298" s="2">
        <v>1700847.64</v>
      </c>
      <c r="T298" s="2">
        <v>1000000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18">
        <v>0</v>
      </c>
      <c r="AB298" s="4">
        <v>2700847.64</v>
      </c>
      <c r="AD298" s="4">
        <f t="shared" si="4"/>
        <v>2700847.64</v>
      </c>
      <c r="AE298" t="s">
        <v>193</v>
      </c>
    </row>
    <row r="299" spans="1:50" x14ac:dyDescent="0.25">
      <c r="A299" s="20">
        <v>1453</v>
      </c>
      <c r="B299" t="s">
        <v>284</v>
      </c>
      <c r="C299" t="s">
        <v>9</v>
      </c>
      <c r="D299" t="s">
        <v>28</v>
      </c>
      <c r="E299" t="s">
        <v>429</v>
      </c>
      <c r="F299" s="2">
        <v>388650000</v>
      </c>
      <c r="G299" s="2">
        <v>0</v>
      </c>
      <c r="H299" s="2">
        <v>388650000</v>
      </c>
      <c r="I299" s="2">
        <v>1056275</v>
      </c>
      <c r="J299" s="2">
        <v>0</v>
      </c>
      <c r="K299" s="2">
        <v>1056275</v>
      </c>
      <c r="L299" s="2">
        <v>900815</v>
      </c>
      <c r="M299" s="2">
        <v>0</v>
      </c>
      <c r="N299" s="2">
        <v>900815</v>
      </c>
      <c r="O299" s="15">
        <v>0.1</v>
      </c>
      <c r="P299" s="2">
        <v>0</v>
      </c>
      <c r="Q299" s="13">
        <v>0.3</v>
      </c>
      <c r="R299" s="15">
        <v>0</v>
      </c>
      <c r="S299" s="2">
        <v>270244.5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18">
        <v>0</v>
      </c>
      <c r="AB299" s="4">
        <v>270244.5</v>
      </c>
      <c r="AD299" s="4">
        <f t="shared" si="4"/>
        <v>270244.5</v>
      </c>
      <c r="AE299" t="s">
        <v>24</v>
      </c>
    </row>
    <row r="300" spans="1:50" x14ac:dyDescent="0.25">
      <c r="A300" s="20">
        <v>1454</v>
      </c>
      <c r="B300" t="s">
        <v>284</v>
      </c>
      <c r="C300" t="s">
        <v>9</v>
      </c>
      <c r="D300" t="s">
        <v>28</v>
      </c>
      <c r="E300" t="s">
        <v>430</v>
      </c>
      <c r="F300" s="2">
        <v>19400000</v>
      </c>
      <c r="G300" s="2">
        <v>0</v>
      </c>
      <c r="H300" s="2">
        <v>19400000</v>
      </c>
      <c r="I300" s="2">
        <v>67900</v>
      </c>
      <c r="J300" s="2">
        <v>0</v>
      </c>
      <c r="K300" s="2">
        <v>67900</v>
      </c>
      <c r="L300" s="2">
        <v>60140</v>
      </c>
      <c r="M300" s="2">
        <v>0</v>
      </c>
      <c r="N300" s="2">
        <v>60140</v>
      </c>
      <c r="O300" s="15">
        <v>0.1</v>
      </c>
      <c r="P300" s="2">
        <v>0</v>
      </c>
      <c r="Q300" s="13">
        <v>0.3</v>
      </c>
      <c r="R300" s="15">
        <v>0</v>
      </c>
      <c r="S300" s="2">
        <v>18042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18">
        <v>0</v>
      </c>
      <c r="AB300" s="4">
        <v>18042</v>
      </c>
      <c r="AD300" s="4">
        <f t="shared" si="4"/>
        <v>18042</v>
      </c>
      <c r="AE300" t="s">
        <v>29</v>
      </c>
    </row>
    <row r="301" spans="1:50" x14ac:dyDescent="0.25">
      <c r="A301" s="20">
        <v>1455</v>
      </c>
      <c r="B301" t="s">
        <v>284</v>
      </c>
      <c r="C301" t="s">
        <v>2</v>
      </c>
      <c r="D301" t="s">
        <v>325</v>
      </c>
      <c r="E301" t="s">
        <v>431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15">
        <v>0.1</v>
      </c>
      <c r="P301" s="2">
        <v>0</v>
      </c>
      <c r="Q301" s="13">
        <v>0.3</v>
      </c>
      <c r="R301" s="15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18">
        <v>0</v>
      </c>
      <c r="AB301" s="4">
        <v>0</v>
      </c>
      <c r="AD301" s="4">
        <f t="shared" si="4"/>
        <v>0</v>
      </c>
      <c r="AE301" t="s">
        <v>48</v>
      </c>
    </row>
    <row r="302" spans="1:50" x14ac:dyDescent="0.25">
      <c r="A302" s="20">
        <v>1456</v>
      </c>
      <c r="B302" t="s">
        <v>284</v>
      </c>
      <c r="C302" t="s">
        <v>9</v>
      </c>
      <c r="D302" t="s">
        <v>16</v>
      </c>
      <c r="E302" t="s">
        <v>432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15">
        <v>0.1</v>
      </c>
      <c r="P302" s="2">
        <v>0</v>
      </c>
      <c r="Q302" s="13">
        <v>0.3</v>
      </c>
      <c r="R302" s="15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18">
        <v>0</v>
      </c>
      <c r="AB302" s="4">
        <v>0</v>
      </c>
      <c r="AD302" s="4">
        <f t="shared" si="4"/>
        <v>0</v>
      </c>
      <c r="AE302" t="s">
        <v>18</v>
      </c>
    </row>
    <row r="303" spans="1:50" x14ac:dyDescent="0.25">
      <c r="A303" s="20">
        <v>1458</v>
      </c>
      <c r="B303" t="s">
        <v>284</v>
      </c>
      <c r="C303" t="s">
        <v>2</v>
      </c>
      <c r="D303" t="s">
        <v>380</v>
      </c>
      <c r="E303" t="s">
        <v>433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15">
        <v>0.1</v>
      </c>
      <c r="P303" s="2">
        <v>0</v>
      </c>
      <c r="Q303" s="13">
        <v>0.3</v>
      </c>
      <c r="R303" s="15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18">
        <v>0</v>
      </c>
      <c r="AB303" s="4">
        <v>0</v>
      </c>
      <c r="AD303" s="4">
        <f t="shared" si="4"/>
        <v>0</v>
      </c>
      <c r="AE303" t="s">
        <v>381</v>
      </c>
    </row>
    <row r="304" spans="1:50" x14ac:dyDescent="0.25">
      <c r="A304" s="20">
        <v>1460</v>
      </c>
      <c r="B304" t="s">
        <v>284</v>
      </c>
      <c r="C304" t="s">
        <v>9</v>
      </c>
      <c r="D304" t="s">
        <v>10</v>
      </c>
      <c r="E304" t="s">
        <v>434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15">
        <v>0.1</v>
      </c>
      <c r="P304" s="2">
        <v>0</v>
      </c>
      <c r="Q304" s="13">
        <v>0.3</v>
      </c>
      <c r="R304" s="15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18">
        <v>0</v>
      </c>
      <c r="AB304" s="4">
        <v>0</v>
      </c>
      <c r="AD304" s="4">
        <f t="shared" si="4"/>
        <v>0</v>
      </c>
      <c r="AE304" t="s">
        <v>67</v>
      </c>
    </row>
    <row r="305" spans="1:31" x14ac:dyDescent="0.25">
      <c r="A305" s="20">
        <v>1461</v>
      </c>
      <c r="B305" t="s">
        <v>284</v>
      </c>
      <c r="C305" t="s">
        <v>9</v>
      </c>
      <c r="D305" t="s">
        <v>10</v>
      </c>
      <c r="E305" t="s">
        <v>435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15">
        <v>0.1</v>
      </c>
      <c r="P305" s="2">
        <v>0</v>
      </c>
      <c r="Q305" s="13">
        <v>0.3</v>
      </c>
      <c r="R305" s="15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18">
        <v>0</v>
      </c>
      <c r="AB305" s="4">
        <v>0</v>
      </c>
      <c r="AD305" s="4">
        <f t="shared" si="4"/>
        <v>0</v>
      </c>
      <c r="AE305" t="s">
        <v>68</v>
      </c>
    </row>
    <row r="306" spans="1:31" x14ac:dyDescent="0.25">
      <c r="A306" s="20">
        <v>1462</v>
      </c>
      <c r="B306" t="s">
        <v>284</v>
      </c>
      <c r="C306" t="s">
        <v>9</v>
      </c>
      <c r="D306" t="s">
        <v>28</v>
      </c>
      <c r="E306" t="s">
        <v>436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15">
        <v>0.1</v>
      </c>
      <c r="P306" s="2">
        <v>0</v>
      </c>
      <c r="Q306" s="13">
        <v>0.3</v>
      </c>
      <c r="R306" s="15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18">
        <v>0</v>
      </c>
      <c r="AB306" s="4">
        <v>0</v>
      </c>
      <c r="AD306" s="4">
        <f t="shared" si="4"/>
        <v>0</v>
      </c>
      <c r="AE306" t="s">
        <v>34</v>
      </c>
    </row>
    <row r="307" spans="1:31" x14ac:dyDescent="0.25">
      <c r="A307" s="20">
        <v>1463</v>
      </c>
      <c r="B307" t="s">
        <v>284</v>
      </c>
      <c r="C307" t="s">
        <v>9</v>
      </c>
      <c r="D307" t="s">
        <v>28</v>
      </c>
      <c r="E307" t="s">
        <v>437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15">
        <v>0.1</v>
      </c>
      <c r="P307" s="2">
        <v>0</v>
      </c>
      <c r="Q307" s="13">
        <v>0.3</v>
      </c>
      <c r="R307" s="15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18">
        <v>0</v>
      </c>
      <c r="AB307" s="4">
        <v>0</v>
      </c>
      <c r="AD307" s="4">
        <f t="shared" si="4"/>
        <v>0</v>
      </c>
      <c r="AE307" t="s">
        <v>24</v>
      </c>
    </row>
    <row r="308" spans="1:31" x14ac:dyDescent="0.25">
      <c r="A308" s="20">
        <v>1464</v>
      </c>
      <c r="B308" t="s">
        <v>284</v>
      </c>
      <c r="C308" t="s">
        <v>9</v>
      </c>
      <c r="D308" t="s">
        <v>16</v>
      </c>
      <c r="E308" t="s">
        <v>438</v>
      </c>
      <c r="F308" s="2">
        <v>90904000</v>
      </c>
      <c r="G308" s="2">
        <v>0</v>
      </c>
      <c r="H308" s="2">
        <v>90904000</v>
      </c>
      <c r="I308" s="2">
        <v>318164</v>
      </c>
      <c r="J308" s="2">
        <v>0</v>
      </c>
      <c r="K308" s="2">
        <v>318164</v>
      </c>
      <c r="L308" s="2">
        <v>281802.40000000002</v>
      </c>
      <c r="M308" s="2">
        <v>0</v>
      </c>
      <c r="N308" s="2">
        <v>281802.40000000002</v>
      </c>
      <c r="O308" s="15">
        <v>0.1</v>
      </c>
      <c r="P308" s="2">
        <v>0</v>
      </c>
      <c r="Q308" s="13">
        <v>0.3</v>
      </c>
      <c r="R308" s="15">
        <v>0</v>
      </c>
      <c r="S308" s="2">
        <v>84540.72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18">
        <v>0</v>
      </c>
      <c r="AB308" s="4">
        <v>84540.72</v>
      </c>
      <c r="AD308" s="4">
        <f t="shared" si="4"/>
        <v>84540.72</v>
      </c>
      <c r="AE308" t="s">
        <v>18</v>
      </c>
    </row>
    <row r="309" spans="1:31" x14ac:dyDescent="0.25">
      <c r="A309" s="20" t="s">
        <v>230</v>
      </c>
      <c r="B309" t="s">
        <v>285</v>
      </c>
      <c r="C309" t="s">
        <v>2</v>
      </c>
      <c r="D309" t="s">
        <v>210</v>
      </c>
      <c r="E309" t="s">
        <v>231</v>
      </c>
      <c r="F309" s="2">
        <v>9422000</v>
      </c>
      <c r="G309" s="2">
        <v>0</v>
      </c>
      <c r="H309" s="2">
        <v>9422000</v>
      </c>
      <c r="I309" s="2">
        <v>32978</v>
      </c>
      <c r="J309" s="2">
        <v>0</v>
      </c>
      <c r="K309" s="2">
        <v>32978</v>
      </c>
      <c r="L309" s="2">
        <v>29209.200000000001</v>
      </c>
      <c r="M309" s="2">
        <v>0</v>
      </c>
      <c r="N309" s="2">
        <v>29209.200000000001</v>
      </c>
      <c r="O309" s="15">
        <v>0</v>
      </c>
      <c r="P309" s="2">
        <v>0</v>
      </c>
      <c r="Q309" s="13">
        <v>0</v>
      </c>
      <c r="R309" s="15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18">
        <v>0</v>
      </c>
      <c r="AB309" s="4">
        <v>0</v>
      </c>
      <c r="AD309" s="4">
        <f t="shared" si="4"/>
        <v>0</v>
      </c>
      <c r="AE309" t="s">
        <v>1</v>
      </c>
    </row>
    <row r="310" spans="1:31" x14ac:dyDescent="0.25">
      <c r="A310" s="20" t="s">
        <v>232</v>
      </c>
      <c r="B310" t="s">
        <v>285</v>
      </c>
      <c r="C310" t="s">
        <v>9</v>
      </c>
      <c r="D310" t="s">
        <v>16</v>
      </c>
      <c r="E310" t="s">
        <v>233</v>
      </c>
      <c r="F310" s="2">
        <v>637299900</v>
      </c>
      <c r="G310" s="2">
        <v>0</v>
      </c>
      <c r="H310" s="2">
        <v>637299900</v>
      </c>
      <c r="I310" s="2">
        <v>2148139</v>
      </c>
      <c r="J310" s="2">
        <v>0</v>
      </c>
      <c r="K310" s="2">
        <v>2148139</v>
      </c>
      <c r="L310" s="2">
        <v>1893219.04</v>
      </c>
      <c r="M310" s="2">
        <v>0</v>
      </c>
      <c r="N310" s="2">
        <v>1893219.04</v>
      </c>
      <c r="O310" s="15">
        <v>0</v>
      </c>
      <c r="P310" s="2">
        <v>0</v>
      </c>
      <c r="Q310" s="13">
        <v>0</v>
      </c>
      <c r="R310" s="15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18">
        <v>0</v>
      </c>
      <c r="AB310" s="4">
        <v>0</v>
      </c>
      <c r="AD310" s="4">
        <f t="shared" si="4"/>
        <v>0</v>
      </c>
      <c r="AE310" t="s">
        <v>1</v>
      </c>
    </row>
    <row r="311" spans="1:31" x14ac:dyDescent="0.25">
      <c r="A311" s="20" t="s">
        <v>234</v>
      </c>
      <c r="B311" t="s">
        <v>285</v>
      </c>
      <c r="C311" t="s">
        <v>9</v>
      </c>
      <c r="D311" t="s">
        <v>28</v>
      </c>
      <c r="E311" t="s">
        <v>235</v>
      </c>
      <c r="F311" s="2">
        <v>1176343400</v>
      </c>
      <c r="G311" s="2">
        <v>0</v>
      </c>
      <c r="H311" s="2">
        <v>1176343400</v>
      </c>
      <c r="I311" s="2">
        <v>3994459</v>
      </c>
      <c r="J311" s="2">
        <v>0</v>
      </c>
      <c r="K311" s="2">
        <v>3994459</v>
      </c>
      <c r="L311" s="2">
        <v>3523921.64</v>
      </c>
      <c r="M311" s="2">
        <v>0</v>
      </c>
      <c r="N311" s="2">
        <v>3523921.64</v>
      </c>
      <c r="O311" s="15">
        <v>0</v>
      </c>
      <c r="P311" s="2">
        <v>0</v>
      </c>
      <c r="Q311" s="13">
        <v>0</v>
      </c>
      <c r="R311" s="15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18">
        <v>0</v>
      </c>
      <c r="AB311" s="4">
        <v>0</v>
      </c>
      <c r="AD311" s="4">
        <f t="shared" si="4"/>
        <v>0</v>
      </c>
      <c r="AE311" t="s">
        <v>1</v>
      </c>
    </row>
    <row r="312" spans="1:31" x14ac:dyDescent="0.25">
      <c r="A312" s="20" t="s">
        <v>236</v>
      </c>
      <c r="B312" t="s">
        <v>285</v>
      </c>
      <c r="C312" t="s">
        <v>9</v>
      </c>
      <c r="D312" t="s">
        <v>10</v>
      </c>
      <c r="E312" t="s">
        <v>237</v>
      </c>
      <c r="F312" s="2">
        <v>723299000</v>
      </c>
      <c r="G312" s="2">
        <v>0</v>
      </c>
      <c r="H312" s="2">
        <v>723299000</v>
      </c>
      <c r="I312" s="2">
        <v>2531551</v>
      </c>
      <c r="J312" s="2">
        <v>0</v>
      </c>
      <c r="K312" s="2">
        <v>2531551</v>
      </c>
      <c r="L312" s="2">
        <v>2242231.4</v>
      </c>
      <c r="M312" s="2">
        <v>0</v>
      </c>
      <c r="N312" s="2">
        <v>2242231.4</v>
      </c>
      <c r="O312" s="15">
        <v>0</v>
      </c>
      <c r="P312" s="2">
        <v>0</v>
      </c>
      <c r="Q312" s="13">
        <v>0</v>
      </c>
      <c r="R312" s="15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18">
        <v>0</v>
      </c>
      <c r="AB312" s="4">
        <v>0</v>
      </c>
      <c r="AD312" s="4">
        <f t="shared" si="4"/>
        <v>0</v>
      </c>
      <c r="AE312" t="s">
        <v>1</v>
      </c>
    </row>
    <row r="313" spans="1:31" x14ac:dyDescent="0.25">
      <c r="A313" s="20" t="s">
        <v>238</v>
      </c>
      <c r="B313" t="s">
        <v>285</v>
      </c>
      <c r="C313" t="s">
        <v>2</v>
      </c>
      <c r="D313" t="s">
        <v>325</v>
      </c>
      <c r="E313" t="s">
        <v>239</v>
      </c>
      <c r="F313" s="2">
        <v>4769630800</v>
      </c>
      <c r="G313" s="2">
        <v>158930000</v>
      </c>
      <c r="H313" s="2">
        <v>4610700800</v>
      </c>
      <c r="I313" s="2">
        <v>14692501</v>
      </c>
      <c r="J313" s="2">
        <v>556255</v>
      </c>
      <c r="K313" s="2">
        <v>14136246</v>
      </c>
      <c r="L313" s="2">
        <v>12784648.68</v>
      </c>
      <c r="M313" s="2">
        <v>492683</v>
      </c>
      <c r="N313" s="2">
        <v>12291965.68</v>
      </c>
      <c r="O313" s="15">
        <v>0</v>
      </c>
      <c r="P313" s="2">
        <v>0</v>
      </c>
      <c r="Q313" s="13">
        <v>0</v>
      </c>
      <c r="R313" s="15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18">
        <v>0</v>
      </c>
      <c r="AB313" s="4">
        <v>0</v>
      </c>
      <c r="AD313" s="4">
        <f t="shared" si="4"/>
        <v>0</v>
      </c>
      <c r="AE313" t="s">
        <v>1</v>
      </c>
    </row>
    <row r="314" spans="1:31" x14ac:dyDescent="0.25">
      <c r="A314" s="20" t="s">
        <v>378</v>
      </c>
      <c r="B314" t="s">
        <v>285</v>
      </c>
      <c r="C314" t="s">
        <v>2</v>
      </c>
      <c r="D314" t="s">
        <v>326</v>
      </c>
      <c r="E314" t="s">
        <v>379</v>
      </c>
      <c r="F314" s="2">
        <v>670656000</v>
      </c>
      <c r="G314" s="2">
        <v>0</v>
      </c>
      <c r="H314" s="2">
        <v>670656000</v>
      </c>
      <c r="I314" s="2">
        <v>2292906</v>
      </c>
      <c r="J314" s="2">
        <v>0</v>
      </c>
      <c r="K314" s="2">
        <v>2292906</v>
      </c>
      <c r="L314" s="2">
        <v>2024643.6</v>
      </c>
      <c r="M314" s="2">
        <v>0</v>
      </c>
      <c r="N314" s="2">
        <v>2024643.6</v>
      </c>
      <c r="O314" s="15">
        <v>0</v>
      </c>
      <c r="P314" s="2">
        <v>0</v>
      </c>
      <c r="Q314" s="13">
        <v>0</v>
      </c>
      <c r="R314" s="15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18">
        <v>0</v>
      </c>
      <c r="AB314" s="4">
        <v>0</v>
      </c>
      <c r="AD314" s="4">
        <f t="shared" si="4"/>
        <v>0</v>
      </c>
      <c r="AE314" t="s">
        <v>1</v>
      </c>
    </row>
    <row r="315" spans="1:31" x14ac:dyDescent="0.25">
      <c r="A315" s="20" t="s">
        <v>392</v>
      </c>
      <c r="B315" t="s">
        <v>285</v>
      </c>
      <c r="C315" t="s">
        <v>2</v>
      </c>
      <c r="D315" t="s">
        <v>380</v>
      </c>
      <c r="E315" t="s">
        <v>393</v>
      </c>
      <c r="F315" s="2">
        <v>916000</v>
      </c>
      <c r="G315" s="2">
        <v>0</v>
      </c>
      <c r="H315" s="2">
        <v>916000</v>
      </c>
      <c r="I315" s="2">
        <v>3206</v>
      </c>
      <c r="J315" s="2">
        <v>0</v>
      </c>
      <c r="K315" s="2">
        <v>3206</v>
      </c>
      <c r="L315" s="2">
        <v>2839.6</v>
      </c>
      <c r="M315" s="2">
        <v>0</v>
      </c>
      <c r="N315" s="2">
        <v>2839.6</v>
      </c>
      <c r="O315" s="15">
        <v>0</v>
      </c>
      <c r="P315" s="2">
        <v>0</v>
      </c>
      <c r="Q315" s="13">
        <v>0</v>
      </c>
      <c r="R315" s="15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18">
        <v>0</v>
      </c>
      <c r="AB315" s="4">
        <v>0</v>
      </c>
      <c r="AD315" s="4">
        <f t="shared" si="4"/>
        <v>0</v>
      </c>
      <c r="AE315" t="s">
        <v>1</v>
      </c>
    </row>
    <row r="316" spans="1:31" x14ac:dyDescent="0.25">
      <c r="A316" s="20" t="s">
        <v>240</v>
      </c>
      <c r="B316" t="s">
        <v>285</v>
      </c>
      <c r="C316" t="s">
        <v>2</v>
      </c>
      <c r="D316" t="s">
        <v>8</v>
      </c>
      <c r="E316" t="s">
        <v>241</v>
      </c>
      <c r="F316" s="2">
        <v>3767718800</v>
      </c>
      <c r="G316" s="2">
        <v>1241548000</v>
      </c>
      <c r="H316" s="2">
        <v>2526170800</v>
      </c>
      <c r="I316" s="2">
        <v>10703239</v>
      </c>
      <c r="J316" s="2">
        <v>4166769</v>
      </c>
      <c r="K316" s="2">
        <v>6536470</v>
      </c>
      <c r="L316" s="2">
        <v>9196151.4800000004</v>
      </c>
      <c r="M316" s="2">
        <v>3670149.8</v>
      </c>
      <c r="N316" s="2">
        <v>5526001.6799999997</v>
      </c>
      <c r="O316" s="15">
        <v>0</v>
      </c>
      <c r="P316" s="2">
        <v>0</v>
      </c>
      <c r="Q316" s="13">
        <v>0</v>
      </c>
      <c r="R316" s="15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18">
        <v>0</v>
      </c>
      <c r="AB316" s="4">
        <v>0</v>
      </c>
      <c r="AD316" s="4">
        <f t="shared" si="4"/>
        <v>0</v>
      </c>
      <c r="AE316" t="s">
        <v>1</v>
      </c>
    </row>
    <row r="317" spans="1:31" x14ac:dyDescent="0.25">
      <c r="A317" s="20" t="s">
        <v>242</v>
      </c>
      <c r="B317" t="s">
        <v>285</v>
      </c>
      <c r="C317" t="s">
        <v>2</v>
      </c>
      <c r="D317" t="s">
        <v>4</v>
      </c>
      <c r="E317" t="s">
        <v>243</v>
      </c>
      <c r="F317" s="2">
        <v>5224313700</v>
      </c>
      <c r="G317" s="2">
        <v>2839105900</v>
      </c>
      <c r="H317" s="2">
        <v>2385207800</v>
      </c>
      <c r="I317" s="2">
        <v>17218326</v>
      </c>
      <c r="J317" s="2">
        <v>9434200</v>
      </c>
      <c r="K317" s="2">
        <v>7784126</v>
      </c>
      <c r="L317" s="2">
        <v>15128600.52</v>
      </c>
      <c r="M317" s="2">
        <v>8298557.6399999997</v>
      </c>
      <c r="N317" s="2">
        <v>6830042.8799999999</v>
      </c>
      <c r="O317" s="15">
        <v>0.1</v>
      </c>
      <c r="P317" s="2">
        <v>829855.76399999997</v>
      </c>
      <c r="Q317" s="13">
        <v>0.1</v>
      </c>
      <c r="R317" s="15">
        <v>0</v>
      </c>
      <c r="S317" s="2">
        <v>683004.28799999994</v>
      </c>
      <c r="T317" s="2">
        <v>1000000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18">
        <v>0</v>
      </c>
      <c r="AB317" s="4">
        <v>2512860.0520000001</v>
      </c>
      <c r="AD317" s="4">
        <f t="shared" si="4"/>
        <v>2512860.0520000001</v>
      </c>
      <c r="AE317" t="s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5"/>
  <sheetViews>
    <sheetView topLeftCell="AB1" workbookViewId="0">
      <pane ySplit="1" topLeftCell="A2" activePane="bottomLeft" state="frozen"/>
      <selection activeCell="U1" sqref="U1"/>
      <selection pane="bottomLeft" activeCell="AE19" sqref="AE19"/>
    </sheetView>
  </sheetViews>
  <sheetFormatPr defaultRowHeight="15" x14ac:dyDescent="0.25"/>
  <cols>
    <col min="1" max="1" width="9" customWidth="1"/>
    <col min="2" max="2" width="6.28515625" customWidth="1"/>
    <col min="3" max="3" width="7.28515625" customWidth="1"/>
    <col min="4" max="4" width="6.5703125" customWidth="1"/>
    <col min="5" max="5" width="23.85546875" customWidth="1"/>
    <col min="6" max="6" width="18.85546875" customWidth="1"/>
    <col min="7" max="7" width="24.42578125" customWidth="1"/>
    <col min="8" max="8" width="19.5703125" customWidth="1"/>
    <col min="9" max="9" width="16" customWidth="1"/>
    <col min="10" max="10" width="19" customWidth="1"/>
    <col min="11" max="11" width="24.5703125" customWidth="1"/>
    <col min="12" max="12" width="18.7109375" customWidth="1"/>
    <col min="13" max="13" width="21" customWidth="1"/>
    <col min="14" max="14" width="16.140625" customWidth="1"/>
    <col min="15" max="15" width="18.7109375" customWidth="1"/>
    <col min="16" max="16" width="17.28515625" customWidth="1"/>
    <col min="17" max="17" width="20.7109375" customWidth="1"/>
    <col min="18" max="18" width="22.7109375" customWidth="1"/>
    <col min="19" max="19" width="20.28515625" customWidth="1"/>
    <col min="20" max="20" width="26.42578125" customWidth="1"/>
    <col min="21" max="21" width="26.28515625" customWidth="1"/>
    <col min="22" max="22" width="26.28515625" hidden="1" customWidth="1"/>
    <col min="23" max="23" width="30.28515625" customWidth="1"/>
    <col min="24" max="24" width="26.28515625" hidden="1" customWidth="1"/>
    <col min="25" max="25" width="27.42578125" customWidth="1"/>
    <col min="26" max="26" width="26.28515625" hidden="1" customWidth="1"/>
    <col min="27" max="49" width="26.28515625" customWidth="1"/>
    <col min="50" max="50" width="24.140625" customWidth="1"/>
    <col min="51" max="51" width="19.140625" style="4" customWidth="1"/>
    <col min="52" max="52" width="29" style="4" customWidth="1"/>
    <col min="53" max="53" width="17.5703125" style="4" customWidth="1"/>
    <col min="54" max="54" width="25.28515625" customWidth="1"/>
    <col min="55" max="55" width="17.85546875" customWidth="1"/>
  </cols>
  <sheetData>
    <row r="1" spans="1:53" x14ac:dyDescent="0.25">
      <c r="A1" s="19" t="s">
        <v>153</v>
      </c>
      <c r="B1" s="5" t="s">
        <v>120</v>
      </c>
      <c r="C1" s="5" t="s">
        <v>122</v>
      </c>
      <c r="D1" s="5" t="s">
        <v>157</v>
      </c>
      <c r="E1" s="5" t="s">
        <v>123</v>
      </c>
      <c r="F1" s="5" t="s">
        <v>124</v>
      </c>
      <c r="G1" s="5" t="s">
        <v>125</v>
      </c>
      <c r="H1" s="5" t="s">
        <v>126</v>
      </c>
      <c r="I1" s="5" t="s">
        <v>159</v>
      </c>
      <c r="J1" s="5" t="s">
        <v>127</v>
      </c>
      <c r="K1" s="5" t="s">
        <v>128</v>
      </c>
      <c r="L1" s="5" t="s">
        <v>129</v>
      </c>
      <c r="M1" s="5" t="s">
        <v>130</v>
      </c>
      <c r="N1" s="5" t="s">
        <v>131</v>
      </c>
      <c r="O1" s="21" t="s">
        <v>160</v>
      </c>
      <c r="P1" s="5" t="s">
        <v>161</v>
      </c>
      <c r="Q1" s="9" t="s">
        <v>162</v>
      </c>
      <c r="R1" s="14" t="s">
        <v>211</v>
      </c>
      <c r="S1" s="5" t="s">
        <v>163</v>
      </c>
      <c r="T1" s="5" t="s">
        <v>132</v>
      </c>
      <c r="U1" s="5" t="s">
        <v>133</v>
      </c>
      <c r="V1" s="5" t="s">
        <v>134</v>
      </c>
      <c r="W1" s="5" t="s">
        <v>135</v>
      </c>
      <c r="X1" s="5" t="s">
        <v>136</v>
      </c>
      <c r="Y1" s="5" t="s">
        <v>137</v>
      </c>
      <c r="Z1" s="5" t="s">
        <v>138</v>
      </c>
      <c r="AA1" s="17" t="s">
        <v>164</v>
      </c>
      <c r="AB1" s="17" t="s">
        <v>154</v>
      </c>
      <c r="AC1" s="17" t="s">
        <v>439</v>
      </c>
      <c r="AD1" s="17" t="s">
        <v>290</v>
      </c>
      <c r="AE1" s="17" t="s">
        <v>304</v>
      </c>
      <c r="AF1" s="17" t="s">
        <v>197</v>
      </c>
      <c r="AG1" s="5" t="s">
        <v>139</v>
      </c>
      <c r="AH1" s="17"/>
      <c r="AI1" s="17"/>
      <c r="AJ1" s="5"/>
      <c r="AK1" s="17"/>
      <c r="AL1" s="17"/>
      <c r="AM1" s="5"/>
      <c r="AY1"/>
      <c r="AZ1"/>
      <c r="BA1"/>
    </row>
    <row r="2" spans="1:53" x14ac:dyDescent="0.25">
      <c r="A2" s="20">
        <v>57</v>
      </c>
      <c r="B2" t="s">
        <v>299</v>
      </c>
      <c r="C2" t="s">
        <v>9</v>
      </c>
      <c r="D2" t="s">
        <v>16</v>
      </c>
      <c r="E2" t="s">
        <v>18</v>
      </c>
      <c r="F2" s="2">
        <v>21870513000</v>
      </c>
      <c r="G2" s="2">
        <v>0</v>
      </c>
      <c r="H2" s="2">
        <v>21870513000</v>
      </c>
      <c r="I2" s="2">
        <v>53313115</v>
      </c>
      <c r="J2" s="2">
        <v>0</v>
      </c>
      <c r="K2" s="2">
        <v>53313115</v>
      </c>
      <c r="L2" s="2">
        <v>44564909.799999997</v>
      </c>
      <c r="M2" s="2">
        <v>0</v>
      </c>
      <c r="N2" s="2">
        <v>44564909.799999997</v>
      </c>
      <c r="O2" s="15">
        <v>0.1</v>
      </c>
      <c r="P2" s="2">
        <v>0</v>
      </c>
      <c r="Q2" s="13">
        <v>0.15</v>
      </c>
      <c r="R2" s="15">
        <v>0</v>
      </c>
      <c r="S2" s="2">
        <v>6684736.4699999997</v>
      </c>
      <c r="T2" s="2">
        <v>0</v>
      </c>
      <c r="U2" s="2">
        <v>482531584.68000001</v>
      </c>
      <c r="V2" s="2">
        <v>0</v>
      </c>
      <c r="W2" s="2">
        <v>482531584.68000001</v>
      </c>
      <c r="X2" s="2">
        <v>327075043300</v>
      </c>
      <c r="Y2" s="2">
        <v>0</v>
      </c>
      <c r="Z2" s="2">
        <v>327075043300</v>
      </c>
      <c r="AA2" s="18">
        <v>19301263.387200002</v>
      </c>
      <c r="AB2" s="4">
        <v>25985999.8572</v>
      </c>
      <c r="AC2" s="4">
        <f>L2+U2</f>
        <v>527096494.48000002</v>
      </c>
      <c r="AD2" s="4">
        <v>6000000</v>
      </c>
      <c r="AE2" s="4"/>
      <c r="AF2" s="4">
        <f>AB2+AD2+AE2</f>
        <v>31985999.8572</v>
      </c>
      <c r="AG2" t="s">
        <v>17</v>
      </c>
      <c r="AH2" s="4"/>
      <c r="AI2" s="4"/>
      <c r="AK2" s="4"/>
      <c r="AL2" s="4"/>
      <c r="AY2"/>
      <c r="AZ2"/>
      <c r="BA2"/>
    </row>
    <row r="3" spans="1:53" x14ac:dyDescent="0.25">
      <c r="A3" s="20">
        <v>71</v>
      </c>
      <c r="B3" t="s">
        <v>299</v>
      </c>
      <c r="C3" t="s">
        <v>9</v>
      </c>
      <c r="D3" t="s">
        <v>16</v>
      </c>
      <c r="E3" t="s">
        <v>25</v>
      </c>
      <c r="F3" s="2">
        <v>54031649200</v>
      </c>
      <c r="G3" s="2">
        <v>0</v>
      </c>
      <c r="H3" s="2">
        <v>54031649200</v>
      </c>
      <c r="I3" s="2">
        <v>97197655</v>
      </c>
      <c r="J3" s="2">
        <v>0</v>
      </c>
      <c r="K3" s="2">
        <v>97197655</v>
      </c>
      <c r="L3" s="2">
        <v>75584995.319999993</v>
      </c>
      <c r="M3" s="2">
        <v>0</v>
      </c>
      <c r="N3" s="2">
        <v>75584995.319999993</v>
      </c>
      <c r="O3" s="15">
        <v>0.1</v>
      </c>
      <c r="P3" s="2">
        <v>0</v>
      </c>
      <c r="Q3" s="13">
        <v>0.2</v>
      </c>
      <c r="R3" s="15">
        <v>0</v>
      </c>
      <c r="S3" s="2">
        <v>15116999.063999999</v>
      </c>
      <c r="T3" s="2">
        <v>0</v>
      </c>
      <c r="U3" s="2">
        <v>348907541.80000001</v>
      </c>
      <c r="V3" s="2">
        <v>0</v>
      </c>
      <c r="W3" s="2">
        <v>348907541.80000001</v>
      </c>
      <c r="X3" s="2">
        <v>219004463000</v>
      </c>
      <c r="Y3" s="2">
        <v>0</v>
      </c>
      <c r="Z3" s="2">
        <v>219004463000</v>
      </c>
      <c r="AA3" s="18">
        <v>13956301.672</v>
      </c>
      <c r="AB3" s="4">
        <v>29073300.736000001</v>
      </c>
      <c r="AC3" s="4">
        <f t="shared" ref="AC3:AC33" si="0">L3+U3</f>
        <v>424492537.12</v>
      </c>
      <c r="AD3" s="4">
        <v>6000000</v>
      </c>
      <c r="AE3" s="4"/>
      <c r="AF3" s="4">
        <f t="shared" ref="AF3:AF33" si="1">AB3+AD3+AE3</f>
        <v>35073300.736000001</v>
      </c>
      <c r="AG3" t="s">
        <v>17</v>
      </c>
      <c r="AH3" s="4"/>
      <c r="AI3" s="4"/>
      <c r="AK3" s="4"/>
      <c r="AL3" s="4"/>
      <c r="AY3"/>
      <c r="AZ3"/>
      <c r="BA3"/>
    </row>
    <row r="4" spans="1:53" x14ac:dyDescent="0.25">
      <c r="A4" s="20">
        <v>135</v>
      </c>
      <c r="B4" t="s">
        <v>299</v>
      </c>
      <c r="C4" t="s">
        <v>9</v>
      </c>
      <c r="D4" t="s">
        <v>28</v>
      </c>
      <c r="E4" t="s">
        <v>29</v>
      </c>
      <c r="F4" s="2">
        <v>12493855000</v>
      </c>
      <c r="G4" s="2">
        <v>0</v>
      </c>
      <c r="H4" s="2">
        <v>12493855000</v>
      </c>
      <c r="I4" s="2">
        <v>28488782</v>
      </c>
      <c r="J4" s="2">
        <v>0</v>
      </c>
      <c r="K4" s="2">
        <v>28488782</v>
      </c>
      <c r="L4" s="2">
        <v>23491240</v>
      </c>
      <c r="M4" s="2">
        <v>0</v>
      </c>
      <c r="N4" s="2">
        <v>23491240</v>
      </c>
      <c r="O4" s="15">
        <v>0.1</v>
      </c>
      <c r="P4" s="2">
        <v>0</v>
      </c>
      <c r="Q4" s="13">
        <v>0.1</v>
      </c>
      <c r="R4" s="15">
        <v>0</v>
      </c>
      <c r="S4" s="2">
        <v>2349124</v>
      </c>
      <c r="T4" s="2">
        <v>0</v>
      </c>
      <c r="U4" s="2">
        <v>264662754.59999999</v>
      </c>
      <c r="V4" s="2">
        <v>0</v>
      </c>
      <c r="W4" s="2">
        <v>264662754.59999999</v>
      </c>
      <c r="X4" s="2">
        <v>159076683500</v>
      </c>
      <c r="Y4" s="2">
        <v>0</v>
      </c>
      <c r="Z4" s="2">
        <v>159076683500</v>
      </c>
      <c r="AA4" s="18">
        <v>10586510.184</v>
      </c>
      <c r="AB4" s="4">
        <v>12935634.184</v>
      </c>
      <c r="AC4" s="4">
        <f t="shared" si="0"/>
        <v>288153994.60000002</v>
      </c>
      <c r="AD4" s="4">
        <v>6000000</v>
      </c>
      <c r="AE4" s="4"/>
      <c r="AF4" s="4">
        <f t="shared" si="1"/>
        <v>18935634.184</v>
      </c>
      <c r="AG4" t="s">
        <v>30</v>
      </c>
      <c r="AH4" s="4"/>
      <c r="AI4" s="4"/>
      <c r="AK4" s="4"/>
      <c r="AL4" s="4"/>
      <c r="AY4"/>
      <c r="AZ4"/>
      <c r="BA4"/>
    </row>
    <row r="5" spans="1:53" x14ac:dyDescent="0.25">
      <c r="A5" s="20">
        <v>146</v>
      </c>
      <c r="B5" t="s">
        <v>299</v>
      </c>
      <c r="C5" t="s">
        <v>9</v>
      </c>
      <c r="D5" t="s">
        <v>28</v>
      </c>
      <c r="E5" t="s">
        <v>24</v>
      </c>
      <c r="F5" s="2">
        <v>59986266000</v>
      </c>
      <c r="G5" s="2">
        <v>0</v>
      </c>
      <c r="H5" s="2">
        <v>59986266000</v>
      </c>
      <c r="I5" s="2">
        <v>93015087</v>
      </c>
      <c r="J5" s="2">
        <v>0</v>
      </c>
      <c r="K5" s="2">
        <v>93015087</v>
      </c>
      <c r="L5" s="2">
        <v>69020580.599999994</v>
      </c>
      <c r="M5" s="2">
        <v>0</v>
      </c>
      <c r="N5" s="2">
        <v>69020580.599999994</v>
      </c>
      <c r="O5" s="15">
        <v>0.1</v>
      </c>
      <c r="P5" s="2">
        <v>0</v>
      </c>
      <c r="Q5" s="13">
        <v>0.2</v>
      </c>
      <c r="R5" s="15">
        <v>0</v>
      </c>
      <c r="S5" s="2">
        <v>13804116.119999999</v>
      </c>
      <c r="T5" s="2">
        <v>0</v>
      </c>
      <c r="U5" s="2">
        <v>1031652981.04</v>
      </c>
      <c r="V5" s="2">
        <v>0</v>
      </c>
      <c r="W5" s="2">
        <v>1031652981.04</v>
      </c>
      <c r="X5" s="2">
        <v>788337502400</v>
      </c>
      <c r="Y5" s="2">
        <v>0</v>
      </c>
      <c r="Z5" s="2">
        <v>788337502400</v>
      </c>
      <c r="AA5" s="18">
        <v>41266119.241599999</v>
      </c>
      <c r="AB5" s="4">
        <v>55070235.361599997</v>
      </c>
      <c r="AC5" s="4">
        <f t="shared" si="0"/>
        <v>1100673561.6399999</v>
      </c>
      <c r="AD5" s="4">
        <v>6000000</v>
      </c>
      <c r="AE5" s="4"/>
      <c r="AF5" s="4">
        <f t="shared" si="1"/>
        <v>61070235.361599997</v>
      </c>
      <c r="AG5" t="s">
        <v>17</v>
      </c>
      <c r="AH5" s="4"/>
      <c r="AI5" s="4"/>
      <c r="AK5" s="4"/>
      <c r="AL5" s="4"/>
      <c r="AY5"/>
      <c r="AZ5"/>
      <c r="BA5"/>
    </row>
    <row r="6" spans="1:53" x14ac:dyDescent="0.25">
      <c r="A6" s="20">
        <v>162</v>
      </c>
      <c r="B6" t="s">
        <v>299</v>
      </c>
      <c r="C6" t="s">
        <v>9</v>
      </c>
      <c r="D6" t="s">
        <v>28</v>
      </c>
      <c r="E6" t="s">
        <v>34</v>
      </c>
      <c r="F6" s="2">
        <v>6179360000</v>
      </c>
      <c r="G6" s="2">
        <v>0</v>
      </c>
      <c r="H6" s="2">
        <v>6179360000</v>
      </c>
      <c r="I6" s="2">
        <v>18551535</v>
      </c>
      <c r="J6" s="2">
        <v>0</v>
      </c>
      <c r="K6" s="2">
        <v>18551535</v>
      </c>
      <c r="L6" s="2">
        <v>16079791</v>
      </c>
      <c r="M6" s="2">
        <v>0</v>
      </c>
      <c r="N6" s="2">
        <v>16079791</v>
      </c>
      <c r="O6" s="15">
        <v>0.1</v>
      </c>
      <c r="P6" s="2">
        <v>0</v>
      </c>
      <c r="Q6" s="13">
        <v>0.1</v>
      </c>
      <c r="R6" s="15">
        <v>0</v>
      </c>
      <c r="S6" s="2">
        <v>1607979.1</v>
      </c>
      <c r="T6" s="2">
        <v>0</v>
      </c>
      <c r="U6" s="2">
        <v>376269044.04000002</v>
      </c>
      <c r="V6" s="2">
        <v>0</v>
      </c>
      <c r="W6" s="2">
        <v>376269044.04000002</v>
      </c>
      <c r="X6" s="2">
        <v>207352629900</v>
      </c>
      <c r="Y6" s="2">
        <v>0</v>
      </c>
      <c r="Z6" s="2">
        <v>207352629900</v>
      </c>
      <c r="AA6" s="18">
        <v>15050761.761600001</v>
      </c>
      <c r="AB6" s="4">
        <v>16658740.8616</v>
      </c>
      <c r="AC6" s="4">
        <f t="shared" si="0"/>
        <v>392348835.04000002</v>
      </c>
      <c r="AD6" s="4">
        <v>6000000</v>
      </c>
      <c r="AE6" s="4"/>
      <c r="AF6" s="4">
        <f t="shared" si="1"/>
        <v>22658740.8616</v>
      </c>
      <c r="AG6" t="s">
        <v>30</v>
      </c>
      <c r="AH6" s="4"/>
      <c r="AI6" s="4"/>
      <c r="AK6" s="4"/>
      <c r="AL6" s="4"/>
      <c r="AY6"/>
      <c r="AZ6"/>
      <c r="BA6"/>
    </row>
    <row r="7" spans="1:53" x14ac:dyDescent="0.25">
      <c r="A7" s="20">
        <v>201</v>
      </c>
      <c r="B7" t="s">
        <v>299</v>
      </c>
      <c r="C7" t="s">
        <v>2</v>
      </c>
      <c r="D7" t="s">
        <v>8</v>
      </c>
      <c r="E7" t="s">
        <v>35</v>
      </c>
      <c r="F7" s="2">
        <v>57832553000</v>
      </c>
      <c r="G7" s="2">
        <v>15219534000</v>
      </c>
      <c r="H7" s="2">
        <v>42613019000</v>
      </c>
      <c r="I7" s="2">
        <v>111661306</v>
      </c>
      <c r="J7" s="2">
        <v>30748065</v>
      </c>
      <c r="K7" s="2">
        <v>80913241</v>
      </c>
      <c r="L7" s="2">
        <v>88528284.799999997</v>
      </c>
      <c r="M7" s="2">
        <v>24660251.399999999</v>
      </c>
      <c r="N7" s="2">
        <v>63868033.399999999</v>
      </c>
      <c r="O7" s="15">
        <v>0.1</v>
      </c>
      <c r="P7" s="2">
        <v>2466025.14</v>
      </c>
      <c r="Q7" s="13">
        <v>0.2</v>
      </c>
      <c r="R7" s="15">
        <v>0</v>
      </c>
      <c r="S7" s="2">
        <v>12773606.68</v>
      </c>
      <c r="T7" s="2">
        <v>0</v>
      </c>
      <c r="U7" s="2">
        <v>567422432.79999995</v>
      </c>
      <c r="V7" s="2">
        <v>87055640.599999994</v>
      </c>
      <c r="W7" s="2">
        <v>480366792.19999999</v>
      </c>
      <c r="X7" s="2">
        <v>412748518000</v>
      </c>
      <c r="Y7" s="2">
        <v>63055931000</v>
      </c>
      <c r="Z7" s="2">
        <v>349692587000</v>
      </c>
      <c r="AA7" s="18">
        <v>20085228.094000001</v>
      </c>
      <c r="AB7" s="4">
        <v>35324859.913999997</v>
      </c>
      <c r="AC7" s="4">
        <f t="shared" si="0"/>
        <v>655950717.5999999</v>
      </c>
      <c r="AD7" s="4">
        <v>6000000</v>
      </c>
      <c r="AE7" s="4"/>
      <c r="AF7" s="4">
        <f t="shared" si="1"/>
        <v>41324859.913999997</v>
      </c>
      <c r="AG7" t="s">
        <v>15</v>
      </c>
      <c r="AH7" s="4"/>
      <c r="AI7" s="4"/>
      <c r="AK7" s="4"/>
      <c r="AL7" s="4"/>
      <c r="AY7"/>
      <c r="AZ7"/>
      <c r="BA7"/>
    </row>
    <row r="8" spans="1:53" s="48" customFormat="1" x14ac:dyDescent="0.25">
      <c r="A8" s="47">
        <v>202</v>
      </c>
      <c r="B8" s="48" t="s">
        <v>299</v>
      </c>
      <c r="C8" s="48" t="s">
        <v>2</v>
      </c>
      <c r="D8" s="48" t="s">
        <v>4</v>
      </c>
      <c r="E8" s="48" t="s">
        <v>6</v>
      </c>
      <c r="F8" s="49">
        <v>118735261000</v>
      </c>
      <c r="G8" s="49">
        <v>38315785000</v>
      </c>
      <c r="H8" s="49">
        <v>80419476000</v>
      </c>
      <c r="I8" s="49">
        <v>212501702</v>
      </c>
      <c r="J8" s="49">
        <v>75401372</v>
      </c>
      <c r="K8" s="49">
        <v>137100330</v>
      </c>
      <c r="L8" s="49">
        <v>165007597.59999999</v>
      </c>
      <c r="M8" s="49">
        <v>60075058</v>
      </c>
      <c r="N8" s="49">
        <v>104932539.59999999</v>
      </c>
      <c r="O8" s="50">
        <v>0.1</v>
      </c>
      <c r="P8" s="49">
        <v>6007505.7999999998</v>
      </c>
      <c r="Q8" s="51">
        <v>0.25</v>
      </c>
      <c r="R8" s="50">
        <v>0.4</v>
      </c>
      <c r="S8" s="49">
        <v>26233134.899999999</v>
      </c>
      <c r="T8" s="49">
        <v>0</v>
      </c>
      <c r="U8" s="49">
        <v>626092979.72000003</v>
      </c>
      <c r="V8" s="49">
        <v>55031344.600000001</v>
      </c>
      <c r="W8" s="49">
        <v>571061635.12</v>
      </c>
      <c r="X8" s="49">
        <v>477378658200</v>
      </c>
      <c r="Y8" s="49">
        <v>22110151000</v>
      </c>
      <c r="Z8" s="49">
        <v>455268507200</v>
      </c>
      <c r="AA8" s="52">
        <v>23392778.8508</v>
      </c>
      <c r="AB8" s="53">
        <v>55633419.550800003</v>
      </c>
      <c r="AC8" s="53">
        <f t="shared" si="0"/>
        <v>791100577.32000005</v>
      </c>
      <c r="AD8" s="53">
        <v>1000000</v>
      </c>
      <c r="AE8" s="53"/>
      <c r="AF8" s="53">
        <f t="shared" si="1"/>
        <v>56633419.550800003</v>
      </c>
      <c r="AG8" s="48" t="s">
        <v>22</v>
      </c>
      <c r="AH8" s="53"/>
      <c r="AI8" s="53"/>
      <c r="AK8" s="53"/>
      <c r="AL8" s="53"/>
    </row>
    <row r="9" spans="1:53" x14ac:dyDescent="0.25">
      <c r="A9" s="20">
        <v>208</v>
      </c>
      <c r="B9" t="s">
        <v>299</v>
      </c>
      <c r="C9" t="s">
        <v>2</v>
      </c>
      <c r="D9" t="s">
        <v>8</v>
      </c>
      <c r="E9" t="s">
        <v>40</v>
      </c>
      <c r="F9" s="2">
        <v>24875925000</v>
      </c>
      <c r="G9" s="2">
        <v>66400000</v>
      </c>
      <c r="H9" s="2">
        <v>24809525000</v>
      </c>
      <c r="I9" s="2">
        <v>57336490</v>
      </c>
      <c r="J9" s="2">
        <v>232400</v>
      </c>
      <c r="K9" s="2">
        <v>57104090</v>
      </c>
      <c r="L9" s="2">
        <v>47386120</v>
      </c>
      <c r="M9" s="2">
        <v>205840</v>
      </c>
      <c r="N9" s="2">
        <v>47180280</v>
      </c>
      <c r="O9" s="15">
        <v>0.1</v>
      </c>
      <c r="P9" s="2">
        <v>20584</v>
      </c>
      <c r="Q9" s="13">
        <v>0.15</v>
      </c>
      <c r="R9" s="15">
        <v>0</v>
      </c>
      <c r="S9" s="2">
        <v>7077042</v>
      </c>
      <c r="T9" s="2">
        <v>0</v>
      </c>
      <c r="U9" s="2">
        <v>351891736.83999997</v>
      </c>
      <c r="V9" s="2">
        <v>43281496.200000003</v>
      </c>
      <c r="W9" s="2">
        <v>308610240.63999999</v>
      </c>
      <c r="X9" s="2">
        <v>158019705400</v>
      </c>
      <c r="Y9" s="2">
        <v>18326587000</v>
      </c>
      <c r="Z9" s="2">
        <v>139693118400</v>
      </c>
      <c r="AA9" s="18">
        <v>12777224.5876</v>
      </c>
      <c r="AB9" s="4">
        <v>19874850.5876</v>
      </c>
      <c r="AC9" s="4">
        <f t="shared" si="0"/>
        <v>399277856.83999997</v>
      </c>
      <c r="AD9" s="4">
        <v>6000000</v>
      </c>
      <c r="AE9" s="4"/>
      <c r="AF9" s="4">
        <f t="shared" si="1"/>
        <v>25874850.5876</v>
      </c>
      <c r="AG9" t="s">
        <v>15</v>
      </c>
      <c r="AH9" s="4"/>
      <c r="AI9" s="4"/>
      <c r="AK9" s="4"/>
      <c r="AL9" s="4"/>
      <c r="AY9"/>
      <c r="AZ9"/>
      <c r="BA9"/>
    </row>
    <row r="10" spans="1:53" x14ac:dyDescent="0.25">
      <c r="A10" s="20">
        <v>209</v>
      </c>
      <c r="B10" t="s">
        <v>299</v>
      </c>
      <c r="C10" t="s">
        <v>9</v>
      </c>
      <c r="D10" t="s">
        <v>16</v>
      </c>
      <c r="E10" t="s">
        <v>20</v>
      </c>
      <c r="F10" s="2">
        <v>81794029800</v>
      </c>
      <c r="G10" s="2">
        <v>0</v>
      </c>
      <c r="H10" s="2">
        <v>81794029800</v>
      </c>
      <c r="I10" s="2">
        <v>154780024</v>
      </c>
      <c r="J10" s="2">
        <v>0</v>
      </c>
      <c r="K10" s="2">
        <v>154780024</v>
      </c>
      <c r="L10" s="2">
        <v>122062412.08</v>
      </c>
      <c r="M10" s="2">
        <v>0</v>
      </c>
      <c r="N10" s="2">
        <v>122062412.08</v>
      </c>
      <c r="O10" s="15">
        <v>0.1</v>
      </c>
      <c r="P10" s="2">
        <v>0</v>
      </c>
      <c r="Q10" s="13">
        <v>0.25</v>
      </c>
      <c r="R10" s="15">
        <v>0</v>
      </c>
      <c r="S10" s="2">
        <v>30515603.02</v>
      </c>
      <c r="T10" s="2">
        <v>0</v>
      </c>
      <c r="U10" s="2">
        <v>377381273.80000001</v>
      </c>
      <c r="V10" s="2">
        <v>0</v>
      </c>
      <c r="W10" s="2">
        <v>377381273.80000001</v>
      </c>
      <c r="X10" s="2">
        <v>199925108000</v>
      </c>
      <c r="Y10" s="2">
        <v>0</v>
      </c>
      <c r="Z10" s="2">
        <v>199925108000</v>
      </c>
      <c r="AA10" s="18">
        <v>15095250.952</v>
      </c>
      <c r="AB10" s="4">
        <v>45610853.972000003</v>
      </c>
      <c r="AC10" s="4">
        <f t="shared" si="0"/>
        <v>499443685.88</v>
      </c>
      <c r="AD10" s="4">
        <v>6000000</v>
      </c>
      <c r="AE10" s="4"/>
      <c r="AF10" s="4">
        <f t="shared" si="1"/>
        <v>51610853.972000003</v>
      </c>
      <c r="AG10" t="s">
        <v>17</v>
      </c>
      <c r="AH10" s="4"/>
      <c r="AI10" s="4"/>
      <c r="AK10" s="4"/>
      <c r="AL10" s="4"/>
      <c r="AY10"/>
      <c r="AZ10"/>
      <c r="BA10"/>
    </row>
    <row r="11" spans="1:53" x14ac:dyDescent="0.25">
      <c r="A11" s="20">
        <v>229</v>
      </c>
      <c r="B11" t="s">
        <v>299</v>
      </c>
      <c r="C11" t="s">
        <v>2</v>
      </c>
      <c r="D11" t="s">
        <v>4</v>
      </c>
      <c r="E11" t="s">
        <v>43</v>
      </c>
      <c r="F11" s="2">
        <v>18384760000</v>
      </c>
      <c r="G11" s="2">
        <v>2457930000</v>
      </c>
      <c r="H11" s="2">
        <v>15926830000</v>
      </c>
      <c r="I11" s="2">
        <v>44962949</v>
      </c>
      <c r="J11" s="2">
        <v>6955442</v>
      </c>
      <c r="K11" s="2">
        <v>38007507</v>
      </c>
      <c r="L11" s="2">
        <v>37609045</v>
      </c>
      <c r="M11" s="2">
        <v>5972270</v>
      </c>
      <c r="N11" s="2">
        <v>31636775</v>
      </c>
      <c r="O11" s="15">
        <v>0.1</v>
      </c>
      <c r="P11" s="2">
        <v>597227</v>
      </c>
      <c r="Q11" s="13">
        <v>0.15</v>
      </c>
      <c r="R11" s="15">
        <v>0</v>
      </c>
      <c r="S11" s="2">
        <v>4745516.25</v>
      </c>
      <c r="T11" s="2">
        <v>0</v>
      </c>
      <c r="U11" s="2">
        <v>245678047.08000001</v>
      </c>
      <c r="V11" s="2">
        <v>110133075</v>
      </c>
      <c r="W11" s="2">
        <v>135544972.08000001</v>
      </c>
      <c r="X11" s="2">
        <v>163886364800</v>
      </c>
      <c r="Y11" s="2">
        <v>68370985000</v>
      </c>
      <c r="Z11" s="2">
        <v>95515379800</v>
      </c>
      <c r="AA11" s="18">
        <v>6523129.6332</v>
      </c>
      <c r="AB11" s="4">
        <v>11865872.883199999</v>
      </c>
      <c r="AC11" s="4">
        <f t="shared" si="0"/>
        <v>283287092.08000004</v>
      </c>
      <c r="AD11" s="4">
        <v>6000000</v>
      </c>
      <c r="AE11" s="4"/>
      <c r="AF11" s="4">
        <f t="shared" si="1"/>
        <v>17865872.883199997</v>
      </c>
      <c r="AG11" t="s">
        <v>22</v>
      </c>
      <c r="AH11" s="4"/>
      <c r="AI11" s="4"/>
      <c r="AK11" s="4"/>
      <c r="AL11" s="4"/>
      <c r="AY11"/>
      <c r="AZ11"/>
      <c r="BA11"/>
    </row>
    <row r="12" spans="1:53" x14ac:dyDescent="0.25">
      <c r="A12" s="20">
        <v>234</v>
      </c>
      <c r="B12" t="s">
        <v>299</v>
      </c>
      <c r="C12" t="s">
        <v>2</v>
      </c>
      <c r="D12" t="s">
        <v>8</v>
      </c>
      <c r="E12" t="s">
        <v>44</v>
      </c>
      <c r="F12" s="2">
        <v>19870146000</v>
      </c>
      <c r="G12" s="2">
        <v>4344260000</v>
      </c>
      <c r="H12" s="2">
        <v>15525886000</v>
      </c>
      <c r="I12" s="2">
        <v>52119283</v>
      </c>
      <c r="J12" s="2">
        <v>9971599</v>
      </c>
      <c r="K12" s="2">
        <v>42147684</v>
      </c>
      <c r="L12" s="2">
        <v>44171224.600000001</v>
      </c>
      <c r="M12" s="2">
        <v>8233895</v>
      </c>
      <c r="N12" s="2">
        <v>35937329.600000001</v>
      </c>
      <c r="O12" s="15">
        <v>0.1</v>
      </c>
      <c r="P12" s="2">
        <v>823389.5</v>
      </c>
      <c r="Q12" s="13">
        <v>0.15</v>
      </c>
      <c r="R12" s="15">
        <v>0</v>
      </c>
      <c r="S12" s="2">
        <v>5390599.4400000004</v>
      </c>
      <c r="T12" s="2">
        <v>0</v>
      </c>
      <c r="U12" s="2">
        <v>420222941.31999999</v>
      </c>
      <c r="V12" s="2">
        <v>22208066.399999999</v>
      </c>
      <c r="W12" s="2">
        <v>398014874.92000002</v>
      </c>
      <c r="X12" s="2">
        <v>262335009200</v>
      </c>
      <c r="Y12" s="2">
        <v>8840404000</v>
      </c>
      <c r="Z12" s="2">
        <v>253494605200</v>
      </c>
      <c r="AA12" s="18">
        <v>16142675.660800001</v>
      </c>
      <c r="AB12" s="4">
        <v>22356664.6008</v>
      </c>
      <c r="AC12" s="4">
        <f t="shared" si="0"/>
        <v>464394165.92000002</v>
      </c>
      <c r="AD12" s="4">
        <v>6000000</v>
      </c>
      <c r="AE12" s="4"/>
      <c r="AF12" s="4">
        <f t="shared" si="1"/>
        <v>28356664.6008</v>
      </c>
      <c r="AG12" t="s">
        <v>15</v>
      </c>
      <c r="AH12" s="4"/>
      <c r="AI12" s="4"/>
      <c r="AK12" s="4"/>
      <c r="AL12" s="4"/>
      <c r="AY12"/>
      <c r="AZ12"/>
      <c r="BA12"/>
    </row>
    <row r="13" spans="1:53" x14ac:dyDescent="0.25">
      <c r="A13" s="20">
        <v>277</v>
      </c>
      <c r="B13" t="s">
        <v>299</v>
      </c>
      <c r="C13" t="s">
        <v>2</v>
      </c>
      <c r="D13" t="s">
        <v>325</v>
      </c>
      <c r="E13" t="s">
        <v>46</v>
      </c>
      <c r="F13" s="2">
        <v>35050392000</v>
      </c>
      <c r="G13" s="2">
        <v>387050000</v>
      </c>
      <c r="H13" s="2">
        <v>34663342000</v>
      </c>
      <c r="I13" s="2">
        <v>76986160</v>
      </c>
      <c r="J13" s="2">
        <v>1291125</v>
      </c>
      <c r="K13" s="2">
        <v>75695035</v>
      </c>
      <c r="L13" s="2">
        <v>62966003.200000003</v>
      </c>
      <c r="M13" s="2">
        <v>1136305</v>
      </c>
      <c r="N13" s="2">
        <v>61829698.200000003</v>
      </c>
      <c r="O13" s="15">
        <v>0.1</v>
      </c>
      <c r="P13" s="2">
        <v>113630.5</v>
      </c>
      <c r="Q13" s="13">
        <v>0.2</v>
      </c>
      <c r="R13" s="15">
        <v>0</v>
      </c>
      <c r="S13" s="2">
        <v>12365939.640000001</v>
      </c>
      <c r="T13" s="2">
        <v>0</v>
      </c>
      <c r="U13" s="2">
        <v>352652039.07999998</v>
      </c>
      <c r="V13" s="2">
        <v>54919356.159999996</v>
      </c>
      <c r="W13" s="2">
        <v>297732682.92000002</v>
      </c>
      <c r="X13" s="2">
        <v>233400582300</v>
      </c>
      <c r="Y13" s="2">
        <v>31292429600</v>
      </c>
      <c r="Z13" s="2">
        <v>202108152700</v>
      </c>
      <c r="AA13" s="18">
        <v>12458500.8784</v>
      </c>
      <c r="AB13" s="4">
        <v>24938071.018399999</v>
      </c>
      <c r="AC13" s="4">
        <f t="shared" si="0"/>
        <v>415618042.27999997</v>
      </c>
      <c r="AD13" s="4">
        <v>6000000</v>
      </c>
      <c r="AE13" s="4"/>
      <c r="AF13" s="4">
        <f t="shared" si="1"/>
        <v>30938071.018399999</v>
      </c>
      <c r="AG13" t="s">
        <v>3</v>
      </c>
      <c r="AH13" s="4"/>
      <c r="AI13" s="4"/>
      <c r="AK13" s="4"/>
      <c r="AL13" s="4"/>
      <c r="AY13"/>
      <c r="AZ13"/>
      <c r="BA13"/>
    </row>
    <row r="14" spans="1:53" x14ac:dyDescent="0.25">
      <c r="A14" s="20">
        <v>283</v>
      </c>
      <c r="B14" t="s">
        <v>299</v>
      </c>
      <c r="C14" t="s">
        <v>2</v>
      </c>
      <c r="D14" t="s">
        <v>325</v>
      </c>
      <c r="E14" t="s">
        <v>48</v>
      </c>
      <c r="F14" s="2">
        <v>23200924300</v>
      </c>
      <c r="G14" s="2">
        <v>11481207000</v>
      </c>
      <c r="H14" s="2">
        <v>11719717300</v>
      </c>
      <c r="I14" s="2">
        <v>45065168</v>
      </c>
      <c r="J14" s="2">
        <v>18029928</v>
      </c>
      <c r="K14" s="2">
        <v>27035240</v>
      </c>
      <c r="L14" s="2">
        <v>35784798.280000001</v>
      </c>
      <c r="M14" s="2">
        <v>13437445.199999999</v>
      </c>
      <c r="N14" s="2">
        <v>22347353.079999998</v>
      </c>
      <c r="O14" s="15">
        <v>0.1</v>
      </c>
      <c r="P14" s="2">
        <v>1343744.52</v>
      </c>
      <c r="Q14" s="13">
        <v>0.15</v>
      </c>
      <c r="R14" s="15">
        <v>0</v>
      </c>
      <c r="S14" s="2">
        <v>3352102.9619999998</v>
      </c>
      <c r="T14" s="2">
        <v>0</v>
      </c>
      <c r="U14" s="2">
        <v>641873387.51999998</v>
      </c>
      <c r="V14" s="2">
        <v>61976399.600000001</v>
      </c>
      <c r="W14" s="2">
        <v>579896987.91999996</v>
      </c>
      <c r="X14" s="2">
        <v>372066803700</v>
      </c>
      <c r="Y14" s="2">
        <v>31796606000</v>
      </c>
      <c r="Z14" s="2">
        <v>340270197700</v>
      </c>
      <c r="AA14" s="18">
        <v>23815643.512800001</v>
      </c>
      <c r="AB14" s="4">
        <v>28511490.994800001</v>
      </c>
      <c r="AC14" s="4">
        <f t="shared" si="0"/>
        <v>677658185.79999995</v>
      </c>
      <c r="AD14" s="4">
        <v>6000000</v>
      </c>
      <c r="AE14" s="4"/>
      <c r="AF14" s="4">
        <f t="shared" si="1"/>
        <v>34511490.994800001</v>
      </c>
      <c r="AG14" t="s">
        <v>3</v>
      </c>
      <c r="AH14" s="4"/>
      <c r="AI14" s="4"/>
      <c r="AK14" s="4"/>
      <c r="AL14" s="4"/>
      <c r="AY14"/>
      <c r="AZ14"/>
      <c r="BA14"/>
    </row>
    <row r="15" spans="1:53" x14ac:dyDescent="0.25">
      <c r="A15" s="20">
        <v>287</v>
      </c>
      <c r="B15" t="s">
        <v>299</v>
      </c>
      <c r="C15" t="s">
        <v>2</v>
      </c>
      <c r="D15" t="s">
        <v>8</v>
      </c>
      <c r="E15" t="s">
        <v>49</v>
      </c>
      <c r="F15" s="2">
        <v>39010267000</v>
      </c>
      <c r="G15" s="2">
        <v>29713660000</v>
      </c>
      <c r="H15" s="2">
        <v>9296607000</v>
      </c>
      <c r="I15" s="2">
        <v>86170761</v>
      </c>
      <c r="J15" s="2">
        <v>59213454</v>
      </c>
      <c r="K15" s="2">
        <v>26957307</v>
      </c>
      <c r="L15" s="2">
        <v>70566654.200000003</v>
      </c>
      <c r="M15" s="2">
        <v>47327990</v>
      </c>
      <c r="N15" s="2">
        <v>23238664.199999999</v>
      </c>
      <c r="O15" s="15">
        <v>0.1</v>
      </c>
      <c r="P15" s="2">
        <v>4732799</v>
      </c>
      <c r="Q15" s="13">
        <v>0.2</v>
      </c>
      <c r="R15" s="15">
        <v>0</v>
      </c>
      <c r="S15" s="2">
        <v>4647732.84</v>
      </c>
      <c r="T15" s="2">
        <v>0</v>
      </c>
      <c r="U15" s="2">
        <v>704229256.60000002</v>
      </c>
      <c r="V15" s="2">
        <v>52617957</v>
      </c>
      <c r="W15" s="2">
        <v>651611299.60000002</v>
      </c>
      <c r="X15" s="2">
        <v>555615056000</v>
      </c>
      <c r="Y15" s="2">
        <v>30372215000</v>
      </c>
      <c r="Z15" s="2">
        <v>525242841000</v>
      </c>
      <c r="AA15" s="18">
        <v>26590631.554000001</v>
      </c>
      <c r="AB15" s="4">
        <v>35971163.394000001</v>
      </c>
      <c r="AC15" s="4">
        <f t="shared" si="0"/>
        <v>774795910.80000007</v>
      </c>
      <c r="AD15" s="4">
        <v>6000000</v>
      </c>
      <c r="AE15" s="4"/>
      <c r="AF15" s="4">
        <f t="shared" si="1"/>
        <v>41971163.394000001</v>
      </c>
      <c r="AG15" t="s">
        <v>15</v>
      </c>
      <c r="AH15" s="4"/>
      <c r="AI15" s="4"/>
      <c r="AK15" s="4"/>
      <c r="AL15" s="4"/>
      <c r="AY15"/>
      <c r="AZ15"/>
      <c r="BA15"/>
    </row>
    <row r="16" spans="1:53" x14ac:dyDescent="0.25">
      <c r="A16" s="20">
        <v>294</v>
      </c>
      <c r="B16" t="s">
        <v>299</v>
      </c>
      <c r="C16" t="s">
        <v>2</v>
      </c>
      <c r="D16" t="s">
        <v>4</v>
      </c>
      <c r="E16" t="s">
        <v>51</v>
      </c>
      <c r="F16" s="2">
        <v>98463796000</v>
      </c>
      <c r="G16" s="2">
        <v>487648000</v>
      </c>
      <c r="H16" s="2">
        <v>97976148000</v>
      </c>
      <c r="I16" s="2">
        <v>197526563</v>
      </c>
      <c r="J16" s="2">
        <v>1517918</v>
      </c>
      <c r="K16" s="2">
        <v>196008645</v>
      </c>
      <c r="L16" s="2">
        <v>158141044.59999999</v>
      </c>
      <c r="M16" s="2">
        <v>1322858.8</v>
      </c>
      <c r="N16" s="2">
        <v>156818185.80000001</v>
      </c>
      <c r="O16" s="15">
        <v>0.1</v>
      </c>
      <c r="P16" s="2">
        <v>132285.88</v>
      </c>
      <c r="Q16" s="13">
        <v>0.25</v>
      </c>
      <c r="R16" s="15">
        <v>0.4</v>
      </c>
      <c r="S16" s="2">
        <v>40227274.32</v>
      </c>
      <c r="T16" s="2">
        <v>0</v>
      </c>
      <c r="U16" s="2">
        <v>371093590</v>
      </c>
      <c r="V16" s="2">
        <v>81258959</v>
      </c>
      <c r="W16" s="2">
        <v>289834631</v>
      </c>
      <c r="X16" s="2">
        <v>244075400000</v>
      </c>
      <c r="Y16" s="2">
        <v>59131765000</v>
      </c>
      <c r="Z16" s="2">
        <v>184943635000</v>
      </c>
      <c r="AA16" s="18">
        <v>12405974.83</v>
      </c>
      <c r="AB16" s="4">
        <v>52765535.030000001</v>
      </c>
      <c r="AC16" s="4">
        <f t="shared" si="0"/>
        <v>529234634.60000002</v>
      </c>
      <c r="AD16" s="4">
        <v>6000000</v>
      </c>
      <c r="AE16" s="4"/>
      <c r="AF16" s="4">
        <f t="shared" si="1"/>
        <v>58765535.030000001</v>
      </c>
      <c r="AG16" t="s">
        <v>22</v>
      </c>
      <c r="AH16" s="4"/>
      <c r="AI16" s="4"/>
      <c r="AK16" s="4"/>
      <c r="AL16" s="4"/>
      <c r="AY16"/>
      <c r="AZ16"/>
      <c r="BA16"/>
    </row>
    <row r="17" spans="1:53" x14ac:dyDescent="0.25">
      <c r="A17" s="20">
        <v>305</v>
      </c>
      <c r="B17" t="s">
        <v>299</v>
      </c>
      <c r="C17" t="s">
        <v>2</v>
      </c>
      <c r="D17" t="s">
        <v>8</v>
      </c>
      <c r="E17" t="s">
        <v>53</v>
      </c>
      <c r="F17" s="2">
        <v>24271201000</v>
      </c>
      <c r="G17" s="2">
        <v>0</v>
      </c>
      <c r="H17" s="2">
        <v>24271201000</v>
      </c>
      <c r="I17" s="2">
        <v>46027031</v>
      </c>
      <c r="J17" s="2">
        <v>0</v>
      </c>
      <c r="K17" s="2">
        <v>46027031</v>
      </c>
      <c r="L17" s="2">
        <v>36318550.600000001</v>
      </c>
      <c r="M17" s="2">
        <v>0</v>
      </c>
      <c r="N17" s="2">
        <v>36318550.600000001</v>
      </c>
      <c r="O17" s="15">
        <v>0.1</v>
      </c>
      <c r="P17" s="2">
        <v>0</v>
      </c>
      <c r="Q17" s="13">
        <v>0.15</v>
      </c>
      <c r="R17" s="15">
        <v>0</v>
      </c>
      <c r="S17" s="2">
        <v>5447782.5899999999</v>
      </c>
      <c r="T17" s="2">
        <v>0</v>
      </c>
      <c r="U17" s="2">
        <v>215732504.12</v>
      </c>
      <c r="V17" s="2">
        <v>11136594.6</v>
      </c>
      <c r="W17" s="2">
        <v>204595909.52000001</v>
      </c>
      <c r="X17" s="2">
        <v>141948792200</v>
      </c>
      <c r="Y17" s="2">
        <v>4160281000</v>
      </c>
      <c r="Z17" s="2">
        <v>137788511200</v>
      </c>
      <c r="AA17" s="18">
        <v>8295202.3267999999</v>
      </c>
      <c r="AB17" s="4">
        <v>13742984.9168</v>
      </c>
      <c r="AC17" s="4">
        <f t="shared" si="0"/>
        <v>252051054.72</v>
      </c>
      <c r="AD17" s="4">
        <v>4000000</v>
      </c>
      <c r="AE17" s="4"/>
      <c r="AF17" s="4">
        <f t="shared" si="1"/>
        <v>17742984.9168</v>
      </c>
      <c r="AG17" t="s">
        <v>15</v>
      </c>
      <c r="AH17" s="4"/>
      <c r="AI17" s="4"/>
      <c r="AK17" s="4"/>
      <c r="AL17" s="4"/>
      <c r="AY17"/>
      <c r="AZ17"/>
      <c r="BA17"/>
    </row>
    <row r="18" spans="1:53" s="41" customFormat="1" x14ac:dyDescent="0.25">
      <c r="A18" s="40">
        <v>317</v>
      </c>
      <c r="B18" s="41" t="s">
        <v>300</v>
      </c>
      <c r="C18" s="41" t="s">
        <v>2</v>
      </c>
      <c r="D18" s="41" t="s">
        <v>8</v>
      </c>
      <c r="E18" s="41" t="s">
        <v>55</v>
      </c>
      <c r="F18" s="42">
        <v>14235762000</v>
      </c>
      <c r="G18" s="42">
        <v>6968718000</v>
      </c>
      <c r="H18" s="42">
        <v>7267044000</v>
      </c>
      <c r="I18" s="42">
        <v>39164007</v>
      </c>
      <c r="J18" s="42">
        <v>20011616</v>
      </c>
      <c r="K18" s="42">
        <v>19152391</v>
      </c>
      <c r="L18" s="42">
        <v>33469702.199999999</v>
      </c>
      <c r="M18" s="42">
        <v>17224128.800000001</v>
      </c>
      <c r="N18" s="42">
        <v>16245573.4</v>
      </c>
      <c r="O18" s="43">
        <v>0.1</v>
      </c>
      <c r="P18" s="42">
        <v>1722412.88</v>
      </c>
      <c r="Q18" s="44">
        <v>0.15</v>
      </c>
      <c r="R18" s="43">
        <v>0</v>
      </c>
      <c r="S18" s="42">
        <v>2436836.0099999998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5">
        <v>0</v>
      </c>
      <c r="AB18" s="46">
        <v>4159248.89</v>
      </c>
      <c r="AC18" s="46">
        <f t="shared" si="0"/>
        <v>33469702.199999999</v>
      </c>
      <c r="AD18" s="46">
        <v>0</v>
      </c>
      <c r="AE18" s="46">
        <v>0</v>
      </c>
      <c r="AF18" s="46">
        <f t="shared" si="1"/>
        <v>4159248.89</v>
      </c>
      <c r="AG18" s="41" t="s">
        <v>15</v>
      </c>
      <c r="AH18" s="46"/>
      <c r="AI18" s="46"/>
      <c r="AK18" s="46"/>
      <c r="AL18" s="46"/>
    </row>
    <row r="19" spans="1:53" x14ac:dyDescent="0.25">
      <c r="A19" s="20">
        <v>380</v>
      </c>
      <c r="B19" t="s">
        <v>299</v>
      </c>
      <c r="C19" t="s">
        <v>9</v>
      </c>
      <c r="D19" t="s">
        <v>10</v>
      </c>
      <c r="E19" t="s">
        <v>67</v>
      </c>
      <c r="F19" s="2">
        <v>354302000</v>
      </c>
      <c r="G19" s="2">
        <v>0</v>
      </c>
      <c r="H19" s="2">
        <v>354302000</v>
      </c>
      <c r="I19" s="2">
        <v>1139757</v>
      </c>
      <c r="J19" s="2">
        <v>0</v>
      </c>
      <c r="K19" s="2">
        <v>1139757</v>
      </c>
      <c r="L19" s="2">
        <v>998036.2</v>
      </c>
      <c r="M19" s="2">
        <v>0</v>
      </c>
      <c r="N19" s="2">
        <v>998036.2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282915549.56</v>
      </c>
      <c r="V19" s="2">
        <v>0</v>
      </c>
      <c r="W19" s="2">
        <v>282915549.56</v>
      </c>
      <c r="X19" s="2">
        <v>185469333600</v>
      </c>
      <c r="Y19" s="2">
        <v>0</v>
      </c>
      <c r="Z19" s="2">
        <v>185469333600</v>
      </c>
      <c r="AA19" s="18">
        <v>11316621.9824</v>
      </c>
      <c r="AB19" s="4">
        <v>11316621.9824</v>
      </c>
      <c r="AC19" s="4">
        <f t="shared" si="0"/>
        <v>283913585.75999999</v>
      </c>
      <c r="AD19" s="4">
        <v>6000000</v>
      </c>
      <c r="AE19" s="4"/>
      <c r="AF19" s="4">
        <f t="shared" si="1"/>
        <v>17316621.9824</v>
      </c>
      <c r="AG19" t="s">
        <v>68</v>
      </c>
      <c r="AH19" s="4"/>
      <c r="AI19" s="4"/>
      <c r="AK19" s="4"/>
      <c r="AL19" s="4"/>
      <c r="AY19"/>
      <c r="AZ19"/>
      <c r="BA19"/>
    </row>
    <row r="20" spans="1:53" x14ac:dyDescent="0.25">
      <c r="A20" s="20">
        <v>400</v>
      </c>
      <c r="B20" t="s">
        <v>299</v>
      </c>
      <c r="C20" t="s">
        <v>9</v>
      </c>
      <c r="D20" t="s">
        <v>10</v>
      </c>
      <c r="E20" t="s">
        <v>75</v>
      </c>
      <c r="F20" s="2">
        <v>3004800000</v>
      </c>
      <c r="G20" s="2">
        <v>0</v>
      </c>
      <c r="H20" s="2">
        <v>3004800000</v>
      </c>
      <c r="I20" s="2">
        <v>8888401</v>
      </c>
      <c r="J20" s="2">
        <v>0</v>
      </c>
      <c r="K20" s="2">
        <v>8888401</v>
      </c>
      <c r="L20" s="2">
        <v>7686481</v>
      </c>
      <c r="M20" s="2">
        <v>0</v>
      </c>
      <c r="N20" s="2">
        <v>7686481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244814317.40000001</v>
      </c>
      <c r="V20" s="2">
        <v>0</v>
      </c>
      <c r="W20" s="2">
        <v>244814317.40000001</v>
      </c>
      <c r="X20" s="2">
        <v>153841476500</v>
      </c>
      <c r="Y20" s="2">
        <v>0</v>
      </c>
      <c r="Z20" s="2">
        <v>153841476500</v>
      </c>
      <c r="AA20" s="18">
        <v>9792572.6960000005</v>
      </c>
      <c r="AB20" s="4">
        <v>9792572.6960000005</v>
      </c>
      <c r="AC20" s="4">
        <f t="shared" si="0"/>
        <v>252500798.40000001</v>
      </c>
      <c r="AD20" s="4">
        <v>4000000</v>
      </c>
      <c r="AE20" s="4"/>
      <c r="AF20" s="4">
        <f t="shared" si="1"/>
        <v>13792572.696</v>
      </c>
      <c r="AG20" t="s">
        <v>37</v>
      </c>
      <c r="AH20" s="4"/>
      <c r="AI20" s="4"/>
      <c r="AK20" s="4"/>
      <c r="AL20" s="4"/>
      <c r="AY20"/>
      <c r="AZ20"/>
      <c r="BA20"/>
    </row>
    <row r="21" spans="1:53" x14ac:dyDescent="0.25">
      <c r="A21" s="20">
        <v>418</v>
      </c>
      <c r="B21" t="s">
        <v>299</v>
      </c>
      <c r="C21" t="s">
        <v>9</v>
      </c>
      <c r="D21" t="s">
        <v>10</v>
      </c>
      <c r="E21" t="s">
        <v>37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510506893.95999998</v>
      </c>
      <c r="V21" s="2">
        <v>0</v>
      </c>
      <c r="W21" s="2">
        <v>510506893.95999998</v>
      </c>
      <c r="X21" s="2">
        <v>289440462600</v>
      </c>
      <c r="Y21" s="2">
        <v>0</v>
      </c>
      <c r="Z21" s="2">
        <v>289440462600</v>
      </c>
      <c r="AA21" s="18">
        <v>20420275.758400001</v>
      </c>
      <c r="AB21" s="4">
        <v>20420275.758400001</v>
      </c>
      <c r="AC21" s="4">
        <f t="shared" si="0"/>
        <v>510506893.95999998</v>
      </c>
      <c r="AD21" s="4">
        <v>6000000</v>
      </c>
      <c r="AE21" s="4"/>
      <c r="AF21" s="4">
        <f t="shared" si="1"/>
        <v>26420275.758400001</v>
      </c>
      <c r="AG21" t="s">
        <v>12</v>
      </c>
      <c r="AH21" s="4"/>
      <c r="AI21" s="4"/>
      <c r="AK21" s="4"/>
      <c r="AL21" s="4"/>
      <c r="AY21"/>
      <c r="AZ21"/>
      <c r="BA21"/>
    </row>
    <row r="22" spans="1:53" x14ac:dyDescent="0.25">
      <c r="A22" s="20">
        <v>419</v>
      </c>
      <c r="B22" t="s">
        <v>299</v>
      </c>
      <c r="C22" t="s">
        <v>9</v>
      </c>
      <c r="D22" t="s">
        <v>10</v>
      </c>
      <c r="E22" t="s">
        <v>68</v>
      </c>
      <c r="F22" s="2">
        <v>76708000</v>
      </c>
      <c r="G22" s="2">
        <v>0</v>
      </c>
      <c r="H22" s="2">
        <v>76708000</v>
      </c>
      <c r="I22" s="2">
        <v>268480</v>
      </c>
      <c r="J22" s="2">
        <v>0</v>
      </c>
      <c r="K22" s="2">
        <v>268480</v>
      </c>
      <c r="L22" s="2">
        <v>237796.8</v>
      </c>
      <c r="M22" s="2">
        <v>0</v>
      </c>
      <c r="N22" s="2">
        <v>237796.8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308492959.60000002</v>
      </c>
      <c r="V22" s="2">
        <v>0</v>
      </c>
      <c r="W22" s="2">
        <v>308492959.60000002</v>
      </c>
      <c r="X22" s="2">
        <v>191395376000</v>
      </c>
      <c r="Y22" s="2">
        <v>0</v>
      </c>
      <c r="Z22" s="2">
        <v>191395376000</v>
      </c>
      <c r="AA22" s="18">
        <v>12339718.384</v>
      </c>
      <c r="AB22" s="4">
        <v>12339718.384</v>
      </c>
      <c r="AC22" s="4">
        <f t="shared" si="0"/>
        <v>308730756.40000004</v>
      </c>
      <c r="AD22" s="4">
        <v>6000000</v>
      </c>
      <c r="AE22" s="4"/>
      <c r="AF22" s="4">
        <f t="shared" si="1"/>
        <v>18339718.384</v>
      </c>
      <c r="AG22" t="s">
        <v>12</v>
      </c>
      <c r="AH22" s="4"/>
      <c r="AI22" s="4"/>
      <c r="AK22" s="4"/>
      <c r="AL22" s="4"/>
      <c r="AY22"/>
      <c r="AZ22"/>
      <c r="BA22"/>
    </row>
    <row r="23" spans="1:53" x14ac:dyDescent="0.25">
      <c r="A23" s="20">
        <v>425</v>
      </c>
      <c r="B23" t="s">
        <v>299</v>
      </c>
      <c r="C23" t="s">
        <v>9</v>
      </c>
      <c r="D23" t="s">
        <v>28</v>
      </c>
      <c r="E23" t="s">
        <v>82</v>
      </c>
      <c r="F23" s="2">
        <v>13615197800</v>
      </c>
      <c r="G23" s="2">
        <v>0</v>
      </c>
      <c r="H23" s="2">
        <v>13615197800</v>
      </c>
      <c r="I23" s="2">
        <v>40108916</v>
      </c>
      <c r="J23" s="2">
        <v>0</v>
      </c>
      <c r="K23" s="2">
        <v>40108916</v>
      </c>
      <c r="L23" s="2">
        <v>34662836.880000003</v>
      </c>
      <c r="M23" s="2">
        <v>0</v>
      </c>
      <c r="N23" s="2">
        <v>34662836.880000003</v>
      </c>
      <c r="O23" s="15">
        <v>0.1</v>
      </c>
      <c r="P23" s="2">
        <v>0</v>
      </c>
      <c r="Q23" s="13">
        <v>0.15</v>
      </c>
      <c r="R23" s="15">
        <v>0</v>
      </c>
      <c r="S23" s="2">
        <v>5199425.5319999997</v>
      </c>
      <c r="T23" s="2">
        <v>0</v>
      </c>
      <c r="U23" s="2">
        <v>327888220.92000002</v>
      </c>
      <c r="V23" s="2">
        <v>0</v>
      </c>
      <c r="W23" s="2">
        <v>327888220.92000002</v>
      </c>
      <c r="X23" s="2">
        <v>199156895200</v>
      </c>
      <c r="Y23" s="2">
        <v>0</v>
      </c>
      <c r="Z23" s="2">
        <v>199156895200</v>
      </c>
      <c r="AA23" s="18">
        <v>13115528.8368</v>
      </c>
      <c r="AB23" s="4">
        <v>18314954.368799999</v>
      </c>
      <c r="AC23" s="4">
        <f t="shared" si="0"/>
        <v>362551057.80000001</v>
      </c>
      <c r="AD23" s="4">
        <v>6000000</v>
      </c>
      <c r="AE23" s="4"/>
      <c r="AF23" s="4">
        <f t="shared" si="1"/>
        <v>24314954.368799999</v>
      </c>
      <c r="AG23" t="s">
        <v>18</v>
      </c>
      <c r="AH23" s="4"/>
      <c r="AI23" s="4"/>
      <c r="AK23" s="4"/>
      <c r="AL23" s="4"/>
      <c r="AY23"/>
      <c r="AZ23"/>
      <c r="BA23"/>
    </row>
    <row r="24" spans="1:53" x14ac:dyDescent="0.25">
      <c r="A24" s="20">
        <v>443</v>
      </c>
      <c r="B24" t="s">
        <v>299</v>
      </c>
      <c r="C24" t="s">
        <v>9</v>
      </c>
      <c r="D24" t="s">
        <v>16</v>
      </c>
      <c r="E24" t="s">
        <v>33</v>
      </c>
      <c r="F24" s="2">
        <v>86914733000</v>
      </c>
      <c r="G24" s="2">
        <v>0</v>
      </c>
      <c r="H24" s="2">
        <v>86914733000</v>
      </c>
      <c r="I24" s="2">
        <v>178583144</v>
      </c>
      <c r="J24" s="2">
        <v>0</v>
      </c>
      <c r="K24" s="2">
        <v>178583144</v>
      </c>
      <c r="L24" s="2">
        <v>143817250.80000001</v>
      </c>
      <c r="M24" s="2">
        <v>0</v>
      </c>
      <c r="N24" s="2">
        <v>143817250.80000001</v>
      </c>
      <c r="O24" s="15">
        <v>0.1</v>
      </c>
      <c r="P24" s="2">
        <v>0</v>
      </c>
      <c r="Q24" s="13">
        <v>0.25</v>
      </c>
      <c r="R24" s="15">
        <v>0</v>
      </c>
      <c r="S24" s="2">
        <v>35954312.700000003</v>
      </c>
      <c r="T24" s="2">
        <v>0</v>
      </c>
      <c r="U24" s="2">
        <v>376274409.36000001</v>
      </c>
      <c r="V24" s="2">
        <v>0</v>
      </c>
      <c r="W24" s="2">
        <v>376274409.36000001</v>
      </c>
      <c r="X24" s="2">
        <v>231979769100</v>
      </c>
      <c r="Y24" s="2">
        <v>0</v>
      </c>
      <c r="Z24" s="2">
        <v>231979769100</v>
      </c>
      <c r="AA24" s="18">
        <v>15050976.374399999</v>
      </c>
      <c r="AB24" s="4">
        <v>51005289.0744</v>
      </c>
      <c r="AC24" s="4">
        <f t="shared" si="0"/>
        <v>520091660.16000003</v>
      </c>
      <c r="AD24" s="4">
        <v>6000000</v>
      </c>
      <c r="AE24" s="4"/>
      <c r="AF24" s="4">
        <f t="shared" si="1"/>
        <v>57005289.0744</v>
      </c>
      <c r="AG24" t="s">
        <v>17</v>
      </c>
      <c r="AH24" s="4"/>
      <c r="AI24" s="4"/>
      <c r="AK24" s="4"/>
      <c r="AL24" s="4"/>
      <c r="AY24"/>
      <c r="AZ24"/>
      <c r="BA24"/>
    </row>
    <row r="25" spans="1:53" x14ac:dyDescent="0.25">
      <c r="A25" s="20">
        <v>475</v>
      </c>
      <c r="B25" t="s">
        <v>299</v>
      </c>
      <c r="C25" t="s">
        <v>2</v>
      </c>
      <c r="D25" t="s">
        <v>326</v>
      </c>
      <c r="E25" t="s">
        <v>94</v>
      </c>
      <c r="F25" s="2">
        <v>31945155000</v>
      </c>
      <c r="G25" s="2">
        <v>0</v>
      </c>
      <c r="H25" s="2">
        <v>31945155000</v>
      </c>
      <c r="I25" s="2">
        <v>67746618</v>
      </c>
      <c r="J25" s="2">
        <v>0</v>
      </c>
      <c r="K25" s="2">
        <v>67746618</v>
      </c>
      <c r="L25" s="2">
        <v>54968556</v>
      </c>
      <c r="M25" s="2">
        <v>0</v>
      </c>
      <c r="N25" s="2">
        <v>54968556</v>
      </c>
      <c r="O25" s="15">
        <v>0.1</v>
      </c>
      <c r="P25" s="2">
        <v>0</v>
      </c>
      <c r="Q25" s="13">
        <v>0.15</v>
      </c>
      <c r="R25" s="15">
        <v>0</v>
      </c>
      <c r="S25" s="2">
        <v>8245283.4000000004</v>
      </c>
      <c r="T25" s="2">
        <v>0</v>
      </c>
      <c r="U25" s="2">
        <v>351240966.12</v>
      </c>
      <c r="V25" s="2">
        <v>75504524</v>
      </c>
      <c r="W25" s="2">
        <v>275736442.12</v>
      </c>
      <c r="X25" s="2">
        <v>212781399700</v>
      </c>
      <c r="Y25" s="2">
        <v>44987150000</v>
      </c>
      <c r="Z25" s="2">
        <v>167794249700</v>
      </c>
      <c r="AA25" s="18">
        <v>11784502.924799999</v>
      </c>
      <c r="AB25" s="4">
        <v>20029786.3248</v>
      </c>
      <c r="AC25" s="4">
        <f t="shared" si="0"/>
        <v>406209522.12</v>
      </c>
      <c r="AD25" s="4">
        <v>6000000</v>
      </c>
      <c r="AE25" s="4"/>
      <c r="AF25" s="4">
        <f t="shared" si="1"/>
        <v>26029786.3248</v>
      </c>
      <c r="AG25" t="s">
        <v>14</v>
      </c>
      <c r="AH25" s="4"/>
      <c r="AI25" s="4"/>
      <c r="AK25" s="4"/>
      <c r="AL25" s="4"/>
      <c r="AY25"/>
      <c r="AZ25"/>
      <c r="BA25"/>
    </row>
    <row r="26" spans="1:53" x14ac:dyDescent="0.25">
      <c r="A26" s="20">
        <v>591</v>
      </c>
      <c r="B26" t="s">
        <v>299</v>
      </c>
      <c r="C26" t="s">
        <v>2</v>
      </c>
      <c r="D26" t="s">
        <v>325</v>
      </c>
      <c r="E26" t="s">
        <v>102</v>
      </c>
      <c r="F26" s="2">
        <v>32211262000</v>
      </c>
      <c r="G26" s="2">
        <v>10481760000</v>
      </c>
      <c r="H26" s="2">
        <v>21729502000</v>
      </c>
      <c r="I26" s="2">
        <v>66337200</v>
      </c>
      <c r="J26" s="2">
        <v>21235535</v>
      </c>
      <c r="K26" s="2">
        <v>45101665</v>
      </c>
      <c r="L26" s="2">
        <v>53452695.200000003</v>
      </c>
      <c r="M26" s="2">
        <v>17042831</v>
      </c>
      <c r="N26" s="2">
        <v>36409864.200000003</v>
      </c>
      <c r="O26" s="15">
        <v>0.1</v>
      </c>
      <c r="P26" s="2">
        <v>1704283.1</v>
      </c>
      <c r="Q26" s="13">
        <v>0.15</v>
      </c>
      <c r="R26" s="15">
        <v>0</v>
      </c>
      <c r="S26" s="2">
        <v>5461479.6299999999</v>
      </c>
      <c r="T26" s="2">
        <v>0</v>
      </c>
      <c r="U26" s="2">
        <v>432557029.04000002</v>
      </c>
      <c r="V26" s="2">
        <v>52996208.640000001</v>
      </c>
      <c r="W26" s="2">
        <v>379560820.39999998</v>
      </c>
      <c r="X26" s="2">
        <v>281727197400</v>
      </c>
      <c r="Y26" s="2">
        <v>25339588400</v>
      </c>
      <c r="Z26" s="2">
        <v>256387609000</v>
      </c>
      <c r="AA26" s="18">
        <v>15712394.9024</v>
      </c>
      <c r="AB26" s="4">
        <v>22878157.632399999</v>
      </c>
      <c r="AC26" s="4">
        <f t="shared" si="0"/>
        <v>486009724.24000001</v>
      </c>
      <c r="AD26" s="4">
        <v>6000000</v>
      </c>
      <c r="AE26" s="4"/>
      <c r="AF26" s="4">
        <f t="shared" si="1"/>
        <v>28878157.632399999</v>
      </c>
      <c r="AG26" t="s">
        <v>3</v>
      </c>
      <c r="AH26" s="4"/>
      <c r="AI26" s="4"/>
      <c r="AK26" s="4"/>
      <c r="AL26" s="4"/>
      <c r="AY26"/>
      <c r="AZ26"/>
      <c r="BA26"/>
    </row>
    <row r="27" spans="1:53" x14ac:dyDescent="0.25">
      <c r="A27" s="20">
        <v>639</v>
      </c>
      <c r="B27" t="s">
        <v>299</v>
      </c>
      <c r="C27" t="s">
        <v>2</v>
      </c>
      <c r="D27" t="s">
        <v>8</v>
      </c>
      <c r="E27" t="s">
        <v>110</v>
      </c>
      <c r="F27" s="2">
        <v>11201758000</v>
      </c>
      <c r="G27" s="2">
        <v>0</v>
      </c>
      <c r="H27" s="2">
        <v>11201758000</v>
      </c>
      <c r="I27" s="2">
        <v>19570427</v>
      </c>
      <c r="J27" s="2">
        <v>0</v>
      </c>
      <c r="K27" s="2">
        <v>19570427</v>
      </c>
      <c r="L27" s="2">
        <v>15089723.800000001</v>
      </c>
      <c r="M27" s="2">
        <v>0</v>
      </c>
      <c r="N27" s="2">
        <v>15089723.800000001</v>
      </c>
      <c r="O27" s="15">
        <v>0.1</v>
      </c>
      <c r="P27" s="2">
        <v>0</v>
      </c>
      <c r="Q27" s="13">
        <v>0.1</v>
      </c>
      <c r="R27" s="15">
        <v>0</v>
      </c>
      <c r="S27" s="2">
        <v>1508972.38</v>
      </c>
      <c r="T27" s="2">
        <v>0</v>
      </c>
      <c r="U27" s="2">
        <v>295852404.88</v>
      </c>
      <c r="V27" s="2">
        <v>40860697.799999997</v>
      </c>
      <c r="W27" s="2">
        <v>254991707.08000001</v>
      </c>
      <c r="X27" s="2">
        <v>198329800300</v>
      </c>
      <c r="Y27" s="2">
        <v>22018783000</v>
      </c>
      <c r="Z27" s="2">
        <v>176311017300</v>
      </c>
      <c r="AA27" s="18">
        <v>10608275.2612</v>
      </c>
      <c r="AB27" s="4">
        <v>12117247.6412</v>
      </c>
      <c r="AC27" s="4">
        <f t="shared" si="0"/>
        <v>310942128.68000001</v>
      </c>
      <c r="AD27" s="4">
        <v>6000000</v>
      </c>
      <c r="AE27" s="4"/>
      <c r="AF27" s="4">
        <f t="shared" si="1"/>
        <v>18117247.641199999</v>
      </c>
      <c r="AG27" t="s">
        <v>15</v>
      </c>
      <c r="AH27" s="4"/>
      <c r="AI27" s="4"/>
      <c r="AK27" s="4"/>
      <c r="AL27" s="4"/>
      <c r="AY27"/>
      <c r="AZ27"/>
      <c r="BA27"/>
    </row>
    <row r="28" spans="1:53" x14ac:dyDescent="0.25">
      <c r="A28" s="20">
        <v>815</v>
      </c>
      <c r="B28" t="s">
        <v>299</v>
      </c>
      <c r="C28" t="s">
        <v>2</v>
      </c>
      <c r="D28" t="s">
        <v>326</v>
      </c>
      <c r="E28" t="s">
        <v>174</v>
      </c>
      <c r="F28" s="2">
        <v>25576463000</v>
      </c>
      <c r="G28" s="2">
        <v>487899000</v>
      </c>
      <c r="H28" s="2">
        <v>25088564000</v>
      </c>
      <c r="I28" s="2">
        <v>55464832</v>
      </c>
      <c r="J28" s="2">
        <v>1707649</v>
      </c>
      <c r="K28" s="2">
        <v>53757183</v>
      </c>
      <c r="L28" s="2">
        <v>45234246.799999997</v>
      </c>
      <c r="M28" s="2">
        <v>1512489.4</v>
      </c>
      <c r="N28" s="2">
        <v>43721757.399999999</v>
      </c>
      <c r="O28" s="15">
        <v>0.1</v>
      </c>
      <c r="P28" s="2">
        <v>151248.94</v>
      </c>
      <c r="Q28" s="13">
        <v>0.15</v>
      </c>
      <c r="R28" s="15">
        <v>0</v>
      </c>
      <c r="S28" s="2">
        <v>6558263.6100000003</v>
      </c>
      <c r="T28" s="2">
        <v>0</v>
      </c>
      <c r="U28" s="2">
        <v>465697790.04000002</v>
      </c>
      <c r="V28" s="2">
        <v>19251936.199999999</v>
      </c>
      <c r="W28" s="2">
        <v>446445853.83999997</v>
      </c>
      <c r="X28" s="2">
        <v>285010709900</v>
      </c>
      <c r="Y28" s="2">
        <v>10375502000</v>
      </c>
      <c r="Z28" s="2">
        <v>274635207900</v>
      </c>
      <c r="AA28" s="18">
        <v>18050353.5156</v>
      </c>
      <c r="AB28" s="4">
        <v>24759866.0656</v>
      </c>
      <c r="AC28" s="4">
        <f t="shared" si="0"/>
        <v>510932036.84000003</v>
      </c>
      <c r="AD28" s="4">
        <v>6000000</v>
      </c>
      <c r="AE28" s="4"/>
      <c r="AF28" s="4">
        <f t="shared" si="1"/>
        <v>30759866.0656</v>
      </c>
      <c r="AG28" t="s">
        <v>14</v>
      </c>
      <c r="AH28" s="4"/>
      <c r="AI28" s="4"/>
      <c r="AK28" s="4"/>
      <c r="AL28" s="4"/>
      <c r="AY28"/>
      <c r="AZ28"/>
      <c r="BA28"/>
    </row>
    <row r="29" spans="1:53" x14ac:dyDescent="0.25">
      <c r="A29" s="20">
        <v>961</v>
      </c>
      <c r="B29" t="s">
        <v>299</v>
      </c>
      <c r="C29" t="s">
        <v>2</v>
      </c>
      <c r="D29" t="s">
        <v>210</v>
      </c>
      <c r="E29" t="s">
        <v>193</v>
      </c>
      <c r="F29" s="2">
        <v>9763961000</v>
      </c>
      <c r="G29" s="2">
        <v>0</v>
      </c>
      <c r="H29" s="2">
        <v>9763961000</v>
      </c>
      <c r="I29" s="2">
        <v>16958908</v>
      </c>
      <c r="J29" s="2">
        <v>0</v>
      </c>
      <c r="K29" s="2">
        <v>16958908</v>
      </c>
      <c r="L29" s="2">
        <v>13053323.6</v>
      </c>
      <c r="M29" s="2">
        <v>0</v>
      </c>
      <c r="N29" s="2">
        <v>13053323.6</v>
      </c>
      <c r="O29" s="15">
        <v>0</v>
      </c>
      <c r="P29" s="2">
        <v>0</v>
      </c>
      <c r="Q29" s="13">
        <v>0</v>
      </c>
      <c r="R29" s="15">
        <v>0</v>
      </c>
      <c r="S29" s="2">
        <v>0</v>
      </c>
      <c r="T29" s="2">
        <v>0</v>
      </c>
      <c r="U29" s="2">
        <v>989149635.32000005</v>
      </c>
      <c r="V29" s="2">
        <v>1236696</v>
      </c>
      <c r="W29" s="2">
        <v>987912939.32000005</v>
      </c>
      <c r="X29" s="2">
        <v>744839174200</v>
      </c>
      <c r="Y29" s="2">
        <v>418410000</v>
      </c>
      <c r="Z29" s="2">
        <v>744420764200</v>
      </c>
      <c r="AA29" s="18">
        <v>39528884.532799996</v>
      </c>
      <c r="AB29" s="4">
        <v>39528884.532799996</v>
      </c>
      <c r="AC29" s="4">
        <f t="shared" si="0"/>
        <v>1002202958.9200001</v>
      </c>
      <c r="AD29" s="4">
        <v>6000000</v>
      </c>
      <c r="AE29" s="4"/>
      <c r="AF29" s="4">
        <f t="shared" si="1"/>
        <v>45528884.532799996</v>
      </c>
      <c r="AG29" t="s">
        <v>213</v>
      </c>
      <c r="AH29" s="4"/>
      <c r="AI29" s="4"/>
      <c r="AK29" s="4"/>
      <c r="AL29" s="4"/>
      <c r="AY29"/>
      <c r="AZ29"/>
      <c r="BA29"/>
    </row>
    <row r="30" spans="1:53" x14ac:dyDescent="0.25">
      <c r="A30" s="20">
        <v>988</v>
      </c>
      <c r="B30" t="s">
        <v>299</v>
      </c>
      <c r="C30" t="s">
        <v>9</v>
      </c>
      <c r="D30" t="s">
        <v>10</v>
      </c>
      <c r="E30" t="s">
        <v>199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15">
        <v>0</v>
      </c>
      <c r="P30" s="2">
        <v>0</v>
      </c>
      <c r="Q30" s="13">
        <v>0</v>
      </c>
      <c r="R30" s="15">
        <v>0</v>
      </c>
      <c r="S30" s="2">
        <v>0</v>
      </c>
      <c r="T30" s="2">
        <v>0</v>
      </c>
      <c r="U30" s="2">
        <v>229748750</v>
      </c>
      <c r="V30" s="2">
        <v>0</v>
      </c>
      <c r="W30" s="2">
        <v>229748750</v>
      </c>
      <c r="X30" s="2">
        <v>119103110000</v>
      </c>
      <c r="Y30" s="2">
        <v>0</v>
      </c>
      <c r="Z30" s="2">
        <v>119103110000</v>
      </c>
      <c r="AA30" s="18">
        <v>9189950</v>
      </c>
      <c r="AB30" s="4">
        <v>9189950</v>
      </c>
      <c r="AC30" s="4">
        <f t="shared" si="0"/>
        <v>229748750</v>
      </c>
      <c r="AD30" s="4">
        <v>3000000</v>
      </c>
      <c r="AE30" s="4"/>
      <c r="AF30" s="4">
        <f t="shared" si="1"/>
        <v>12189950</v>
      </c>
      <c r="AG30" t="s">
        <v>12</v>
      </c>
      <c r="AH30" s="4"/>
      <c r="AI30" s="4"/>
      <c r="AK30" s="4"/>
      <c r="AL30" s="4"/>
      <c r="AY30"/>
      <c r="AZ30"/>
      <c r="BA30"/>
    </row>
    <row r="31" spans="1:53" x14ac:dyDescent="0.25">
      <c r="A31" s="20">
        <v>1119</v>
      </c>
      <c r="B31" t="s">
        <v>299</v>
      </c>
      <c r="C31" t="s">
        <v>2</v>
      </c>
      <c r="D31" t="s">
        <v>4</v>
      </c>
      <c r="E31" t="s">
        <v>228</v>
      </c>
      <c r="F31" s="2">
        <v>74480957000</v>
      </c>
      <c r="G31" s="2">
        <v>607470000</v>
      </c>
      <c r="H31" s="2">
        <v>73873487000</v>
      </c>
      <c r="I31" s="2">
        <v>149593145</v>
      </c>
      <c r="J31" s="2">
        <v>1924986</v>
      </c>
      <c r="K31" s="2">
        <v>147668159</v>
      </c>
      <c r="L31" s="2">
        <v>119800762.2</v>
      </c>
      <c r="M31" s="2">
        <v>1681998</v>
      </c>
      <c r="N31" s="2">
        <v>118118764.2</v>
      </c>
      <c r="O31" s="15">
        <v>0.1</v>
      </c>
      <c r="P31" s="2">
        <v>168199.8</v>
      </c>
      <c r="Q31" s="13">
        <v>0.25</v>
      </c>
      <c r="R31" s="15">
        <v>0</v>
      </c>
      <c r="S31" s="2">
        <v>29529691.050000001</v>
      </c>
      <c r="T31" s="2">
        <v>0</v>
      </c>
      <c r="U31" s="2">
        <v>398950050</v>
      </c>
      <c r="V31" s="2">
        <v>84827556.200000003</v>
      </c>
      <c r="W31" s="2">
        <v>314122493.80000001</v>
      </c>
      <c r="X31" s="2">
        <v>278012532500</v>
      </c>
      <c r="Y31" s="2">
        <v>53250062000</v>
      </c>
      <c r="Z31" s="2">
        <v>224762470500</v>
      </c>
      <c r="AA31" s="18">
        <v>13413175.313999999</v>
      </c>
      <c r="AB31" s="4">
        <v>43111066.163999997</v>
      </c>
      <c r="AC31" s="4">
        <f t="shared" si="0"/>
        <v>518750812.19999999</v>
      </c>
      <c r="AD31" s="4">
        <v>6000000</v>
      </c>
      <c r="AE31" s="4"/>
      <c r="AF31" s="4">
        <f t="shared" si="1"/>
        <v>49111066.163999997</v>
      </c>
      <c r="AG31" t="s">
        <v>22</v>
      </c>
      <c r="AH31" s="4"/>
      <c r="AI31" s="4"/>
      <c r="AK31" s="4"/>
      <c r="AL31" s="4"/>
      <c r="AY31"/>
      <c r="AZ31"/>
      <c r="BA31"/>
    </row>
    <row r="32" spans="1:53" x14ac:dyDescent="0.25">
      <c r="A32" s="20">
        <v>1181</v>
      </c>
      <c r="B32" t="s">
        <v>299</v>
      </c>
      <c r="C32" t="s">
        <v>2</v>
      </c>
      <c r="D32" t="s">
        <v>210</v>
      </c>
      <c r="E32" t="s">
        <v>257</v>
      </c>
      <c r="F32" s="2">
        <v>22837750000</v>
      </c>
      <c r="G32" s="2">
        <v>0</v>
      </c>
      <c r="H32" s="2">
        <v>22837750000</v>
      </c>
      <c r="I32" s="2">
        <v>39915739</v>
      </c>
      <c r="J32" s="2">
        <v>0</v>
      </c>
      <c r="K32" s="2">
        <v>39915739</v>
      </c>
      <c r="L32" s="2">
        <v>30780639</v>
      </c>
      <c r="M32" s="2">
        <v>0</v>
      </c>
      <c r="N32" s="2">
        <v>30780639</v>
      </c>
      <c r="O32" s="15">
        <v>0.1</v>
      </c>
      <c r="P32" s="2">
        <v>0</v>
      </c>
      <c r="Q32" s="13">
        <v>0.15</v>
      </c>
      <c r="R32" s="15">
        <v>0</v>
      </c>
      <c r="S32" s="2">
        <v>4617095.8499999996</v>
      </c>
      <c r="T32" s="2">
        <v>0</v>
      </c>
      <c r="U32" s="2">
        <v>942813995.03999996</v>
      </c>
      <c r="V32" s="2">
        <v>1273864.8</v>
      </c>
      <c r="W32" s="2">
        <v>941540130.24000001</v>
      </c>
      <c r="X32" s="2">
        <v>659643142400</v>
      </c>
      <c r="Y32" s="2">
        <v>489948000</v>
      </c>
      <c r="Z32" s="2">
        <v>659153194400</v>
      </c>
      <c r="AA32" s="18">
        <v>37674343.857600003</v>
      </c>
      <c r="AB32" s="4">
        <v>42291439.707599998</v>
      </c>
      <c r="AC32" s="4">
        <f t="shared" si="0"/>
        <v>973594634.03999996</v>
      </c>
      <c r="AD32" s="4">
        <v>6000000</v>
      </c>
      <c r="AE32" s="4"/>
      <c r="AF32" s="4">
        <f t="shared" si="1"/>
        <v>48291439.707599998</v>
      </c>
      <c r="AG32" t="s">
        <v>213</v>
      </c>
      <c r="AH32" s="4"/>
      <c r="AI32" s="4"/>
      <c r="AK32" s="4"/>
      <c r="AL32" s="4"/>
      <c r="AY32"/>
      <c r="AZ32"/>
      <c r="BA32"/>
    </row>
    <row r="33" spans="1:54" x14ac:dyDescent="0.25">
      <c r="A33" s="20" t="s">
        <v>245</v>
      </c>
      <c r="B33" t="s">
        <v>299</v>
      </c>
      <c r="C33" t="s">
        <v>2</v>
      </c>
      <c r="D33" t="s">
        <v>210</v>
      </c>
      <c r="E33" t="s">
        <v>244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15">
        <v>0</v>
      </c>
      <c r="P33" s="2">
        <v>0</v>
      </c>
      <c r="Q33" s="13">
        <v>0</v>
      </c>
      <c r="R33" s="15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0</v>
      </c>
      <c r="AC33" s="4">
        <f t="shared" si="0"/>
        <v>0</v>
      </c>
      <c r="AD33" s="4"/>
      <c r="AE33" s="4"/>
      <c r="AF33" s="4">
        <f t="shared" si="1"/>
        <v>0</v>
      </c>
      <c r="AG33" t="s">
        <v>213</v>
      </c>
      <c r="AH33" s="4"/>
      <c r="AI33" s="4"/>
      <c r="AK33" s="4"/>
      <c r="AL33" s="4"/>
      <c r="AY33"/>
      <c r="AZ33"/>
      <c r="BA33"/>
    </row>
    <row r="34" spans="1:54" s="30" customFormat="1" x14ac:dyDescent="0.25">
      <c r="A34" s="31"/>
      <c r="C34" s="32"/>
      <c r="D34" s="32"/>
      <c r="E34" s="32"/>
      <c r="F34" s="33"/>
      <c r="G34" s="32"/>
      <c r="H34" s="34"/>
      <c r="I34" s="33"/>
      <c r="J34" s="32"/>
      <c r="K34" s="32"/>
      <c r="L34" s="32"/>
      <c r="M34" s="32"/>
      <c r="N34" s="32"/>
      <c r="O34" s="32"/>
      <c r="P34" s="32"/>
      <c r="Q34" s="32"/>
      <c r="R34" s="35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Z34" s="36"/>
      <c r="BA34" s="36"/>
      <c r="BB34" s="37"/>
    </row>
    <row r="35" spans="1:54" s="30" customFormat="1" x14ac:dyDescent="0.25">
      <c r="A35" s="31"/>
      <c r="C35" s="32"/>
      <c r="D35" s="32"/>
      <c r="E35" s="32"/>
      <c r="F35" s="33"/>
      <c r="G35" s="32"/>
      <c r="H35" s="34"/>
      <c r="I35" s="33"/>
      <c r="J35" s="32"/>
      <c r="K35" s="32"/>
      <c r="L35" s="32"/>
      <c r="M35" s="32"/>
      <c r="N35" s="32"/>
      <c r="O35" s="32"/>
      <c r="P35" s="32"/>
      <c r="Q35" s="32"/>
      <c r="R35" s="35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Z35" s="36"/>
      <c r="BA35" s="36"/>
      <c r="BB35" s="37"/>
    </row>
    <row r="36" spans="1:54" s="30" customFormat="1" x14ac:dyDescent="0.25">
      <c r="AY36" s="36"/>
      <c r="AZ36" s="36"/>
      <c r="BA36" s="36"/>
    </row>
    <row r="37" spans="1:54" s="30" customFormat="1" x14ac:dyDescent="0.25">
      <c r="AY37" s="36"/>
      <c r="AZ37" s="36"/>
      <c r="BA37" s="36"/>
    </row>
    <row r="38" spans="1:54" s="30" customFormat="1" x14ac:dyDescent="0.25">
      <c r="AY38" s="36"/>
      <c r="AZ38" s="36"/>
      <c r="BA38" s="36"/>
    </row>
    <row r="39" spans="1:54" s="30" customFormat="1" x14ac:dyDescent="0.25">
      <c r="AY39" s="36"/>
      <c r="AZ39" s="36"/>
      <c r="BA39" s="36"/>
    </row>
    <row r="40" spans="1:54" s="30" customFormat="1" x14ac:dyDescent="0.25">
      <c r="AY40" s="36"/>
      <c r="AZ40" s="36"/>
      <c r="BA40" s="36"/>
    </row>
    <row r="41" spans="1:54" s="30" customFormat="1" x14ac:dyDescent="0.25">
      <c r="AY41" s="36"/>
      <c r="AZ41" s="36"/>
      <c r="BA41" s="36"/>
    </row>
    <row r="42" spans="1:54" s="30" customFormat="1" x14ac:dyDescent="0.25">
      <c r="AY42" s="36"/>
      <c r="AZ42" s="36"/>
      <c r="BA42" s="36"/>
    </row>
    <row r="43" spans="1:54" s="30" customFormat="1" x14ac:dyDescent="0.25">
      <c r="AY43" s="36"/>
      <c r="AZ43" s="36"/>
      <c r="BA43" s="36"/>
    </row>
    <row r="44" spans="1:54" s="30" customFormat="1" x14ac:dyDescent="0.25">
      <c r="AY44" s="36"/>
      <c r="AZ44" s="36"/>
      <c r="BA44" s="36"/>
    </row>
    <row r="45" spans="1:54" s="30" customFormat="1" x14ac:dyDescent="0.25">
      <c r="AY45" s="36"/>
      <c r="AZ45" s="36"/>
      <c r="BA45" s="3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0"/>
  <sheetViews>
    <sheetView tabSelected="1" workbookViewId="0">
      <pane ySplit="1" topLeftCell="A2" activePane="bottomLeft" state="frozen"/>
      <selection pane="bottomLeft" activeCell="K12" sqref="K12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17.5703125" style="4" customWidth="1"/>
    <col min="7" max="7" width="17.7109375" style="4" customWidth="1"/>
    <col min="8" max="8" width="14.42578125" style="25" customWidth="1"/>
    <col min="9" max="9" width="21.42578125" style="4" customWidth="1"/>
    <col min="10" max="10" width="13.7109375" style="25" customWidth="1"/>
    <col min="11" max="11" width="17.5703125" style="4" customWidth="1"/>
    <col min="12" max="12" width="21.140625" style="4" customWidth="1"/>
    <col min="13" max="13" width="11.140625" style="4" customWidth="1"/>
    <col min="14" max="14" width="10.14062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119</v>
      </c>
      <c r="B1" s="6" t="s">
        <v>122</v>
      </c>
      <c r="C1" s="6" t="s">
        <v>157</v>
      </c>
      <c r="D1" s="6" t="s">
        <v>190</v>
      </c>
      <c r="E1" s="6" t="s">
        <v>123</v>
      </c>
      <c r="F1" s="23" t="s">
        <v>140</v>
      </c>
      <c r="G1" s="23" t="s">
        <v>141</v>
      </c>
      <c r="H1" s="27" t="s">
        <v>247</v>
      </c>
      <c r="I1" s="23" t="s">
        <v>248</v>
      </c>
      <c r="J1" s="28" t="s">
        <v>189</v>
      </c>
      <c r="K1" s="26" t="s">
        <v>196</v>
      </c>
      <c r="L1" s="23" t="s">
        <v>197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325</v>
      </c>
      <c r="D2" s="29">
        <v>2</v>
      </c>
      <c r="E2" t="s">
        <v>3</v>
      </c>
      <c r="F2" s="4">
        <v>982426792500</v>
      </c>
      <c r="G2" s="4">
        <v>1592070601</v>
      </c>
      <c r="H2" s="25">
        <v>1.7999999999999999E-2</v>
      </c>
      <c r="I2" s="4">
        <f>H2*G2</f>
        <v>28657270.817999996</v>
      </c>
      <c r="J2" s="25">
        <v>6.7999999999999996E-3</v>
      </c>
      <c r="K2" s="4">
        <v>0</v>
      </c>
      <c r="L2" s="4">
        <f>I2+K2</f>
        <v>28657270.817999996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42</v>
      </c>
      <c r="B3" t="s">
        <v>2</v>
      </c>
      <c r="C3" t="s">
        <v>326</v>
      </c>
      <c r="D3" s="29">
        <v>1</v>
      </c>
      <c r="E3" t="s">
        <v>14</v>
      </c>
      <c r="F3" s="4">
        <v>555984383600</v>
      </c>
      <c r="G3" s="4">
        <v>919166202.55999994</v>
      </c>
      <c r="H3" s="25">
        <v>1.7999999999999999E-2</v>
      </c>
      <c r="I3" s="4">
        <f>H3*G3</f>
        <v>16544991.646079998</v>
      </c>
      <c r="J3" s="25">
        <v>3.8999999999999998E-3</v>
      </c>
      <c r="K3" s="4">
        <v>0</v>
      </c>
      <c r="L3" s="4">
        <f>I3+K3</f>
        <v>16544991.646079998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44</v>
      </c>
      <c r="B4" t="s">
        <v>2</v>
      </c>
      <c r="C4" t="s">
        <v>8</v>
      </c>
      <c r="D4" s="29">
        <v>2</v>
      </c>
      <c r="E4" t="s">
        <v>15</v>
      </c>
      <c r="F4" s="4">
        <v>1924062211900</v>
      </c>
      <c r="G4" s="4">
        <v>2900077688.2399998</v>
      </c>
      <c r="H4" s="25">
        <v>1.7999999999999999E-2</v>
      </c>
      <c r="I4" s="4">
        <f t="shared" ref="I4:I11" si="0">H4*G4</f>
        <v>52201398.388319992</v>
      </c>
      <c r="J4" s="25">
        <v>1.32E-2</v>
      </c>
      <c r="K4" s="4">
        <v>20000000</v>
      </c>
      <c r="L4" s="4">
        <f t="shared" ref="L4:L11" si="1">I4+K4</f>
        <v>72201398.388319999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H4" s="2"/>
      <c r="AI4" s="8"/>
    </row>
    <row r="5" spans="1:35" x14ac:dyDescent="0.25">
      <c r="A5" s="29">
        <v>1038</v>
      </c>
      <c r="B5" t="s">
        <v>2</v>
      </c>
      <c r="C5" t="s">
        <v>210</v>
      </c>
      <c r="D5" s="29">
        <v>2</v>
      </c>
      <c r="E5" t="s">
        <v>213</v>
      </c>
      <c r="F5" s="4">
        <v>1437093449600</v>
      </c>
      <c r="G5" s="4">
        <v>1975826802.1600001</v>
      </c>
      <c r="H5" s="25">
        <v>1.7999999999999999E-2</v>
      </c>
      <c r="I5" s="4">
        <f t="shared" si="0"/>
        <v>35564882.438879997</v>
      </c>
      <c r="J5" s="25">
        <v>9.9000000000000008E-3</v>
      </c>
      <c r="K5" s="4">
        <v>15000000</v>
      </c>
      <c r="L5" s="4">
        <f t="shared" si="1"/>
        <v>50564882.438879997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I5" s="8"/>
    </row>
    <row r="6" spans="1:35" x14ac:dyDescent="0.25">
      <c r="A6" s="29">
        <v>63</v>
      </c>
      <c r="B6" t="s">
        <v>2</v>
      </c>
      <c r="C6" t="s">
        <v>4</v>
      </c>
      <c r="D6" s="29">
        <v>3</v>
      </c>
      <c r="E6" t="s">
        <v>22</v>
      </c>
      <c r="F6" s="4">
        <v>1478642043200</v>
      </c>
      <c r="G6" s="4">
        <v>2137501716.72</v>
      </c>
      <c r="H6" s="25">
        <v>1.7999999999999999E-2</v>
      </c>
      <c r="I6" s="4">
        <f t="shared" si="0"/>
        <v>38475030.900959998</v>
      </c>
      <c r="J6" s="25">
        <v>1.04E-2</v>
      </c>
      <c r="K6" s="4">
        <v>0</v>
      </c>
      <c r="L6" s="4">
        <f t="shared" si="1"/>
        <v>38475030.900959998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136</v>
      </c>
      <c r="B7" t="s">
        <v>9</v>
      </c>
      <c r="C7" t="s">
        <v>10</v>
      </c>
      <c r="D7" s="29">
        <v>3</v>
      </c>
      <c r="E7" t="s">
        <v>12</v>
      </c>
      <c r="F7" s="4">
        <v>1002030347700</v>
      </c>
      <c r="G7" s="4">
        <v>1705352866.9200001</v>
      </c>
      <c r="H7" s="25">
        <v>1.2999999999999999E-2</v>
      </c>
      <c r="I7" s="4">
        <f t="shared" si="0"/>
        <v>22169587.269960001</v>
      </c>
      <c r="J7" s="25">
        <v>7.0000000000000001E-3</v>
      </c>
      <c r="K7" s="4">
        <v>0</v>
      </c>
      <c r="L7" s="4">
        <f t="shared" si="1"/>
        <v>22169587.269960001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179</v>
      </c>
      <c r="B8" t="s">
        <v>9</v>
      </c>
      <c r="C8" t="s">
        <v>28</v>
      </c>
      <c r="D8" s="29">
        <v>2</v>
      </c>
      <c r="E8" t="s">
        <v>30</v>
      </c>
      <c r="F8" s="4">
        <v>1251299771200</v>
      </c>
      <c r="G8" s="4">
        <v>1888655993.52</v>
      </c>
      <c r="H8" s="25">
        <v>1.2999999999999999E-2</v>
      </c>
      <c r="I8" s="4">
        <f t="shared" si="0"/>
        <v>24552527.915759999</v>
      </c>
      <c r="J8" s="25">
        <v>8.8000000000000005E-3</v>
      </c>
      <c r="K8" s="4">
        <v>15000000</v>
      </c>
      <c r="L8" s="4">
        <f t="shared" si="1"/>
        <v>39552527.915759996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A9" s="29">
        <v>51</v>
      </c>
      <c r="B9" t="s">
        <v>9</v>
      </c>
      <c r="C9" t="s">
        <v>16</v>
      </c>
      <c r="D9" s="29">
        <v>3</v>
      </c>
      <c r="E9" t="s">
        <v>17</v>
      </c>
      <c r="F9" s="4">
        <v>1405692372500</v>
      </c>
      <c r="G9" s="4">
        <v>2196950137</v>
      </c>
      <c r="H9" s="25">
        <v>1.2999999999999999E-2</v>
      </c>
      <c r="I9" s="4">
        <f t="shared" si="0"/>
        <v>28560351.780999999</v>
      </c>
      <c r="J9" s="25">
        <v>9.4999999999999998E-3</v>
      </c>
      <c r="K9" s="4">
        <v>0</v>
      </c>
      <c r="L9" s="4">
        <f t="shared" si="1"/>
        <v>28560351.780999999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B10" t="s">
        <v>2</v>
      </c>
      <c r="C10" t="s">
        <v>380</v>
      </c>
      <c r="E10" t="s">
        <v>381</v>
      </c>
      <c r="F10" s="4">
        <v>67072129000</v>
      </c>
      <c r="G10" s="4">
        <v>116318716.40000001</v>
      </c>
      <c r="H10" s="25">
        <v>1.7999999999999999E-2</v>
      </c>
      <c r="I10" s="4">
        <f t="shared" si="0"/>
        <v>2093736.8951999999</v>
      </c>
      <c r="J10" s="25">
        <v>5.0000000000000001E-4</v>
      </c>
      <c r="K10" s="4">
        <v>0</v>
      </c>
      <c r="L10" s="4">
        <f t="shared" si="1"/>
        <v>2093736.8951999999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B11" t="s">
        <v>2</v>
      </c>
      <c r="C11" t="s">
        <v>380</v>
      </c>
      <c r="E11" t="s">
        <v>303</v>
      </c>
      <c r="F11" s="4">
        <v>67072129000</v>
      </c>
      <c r="G11" s="4">
        <v>116318716.40000001</v>
      </c>
      <c r="H11" s="25">
        <v>1.7999999999999999E-2</v>
      </c>
      <c r="I11" s="4">
        <f t="shared" si="0"/>
        <v>2093736.8951999999</v>
      </c>
      <c r="J11" s="25">
        <v>5.0000000000000001E-4</v>
      </c>
      <c r="K11" s="4">
        <v>0</v>
      </c>
      <c r="L11" s="4">
        <f t="shared" si="1"/>
        <v>2093736.8951999999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22"/>
      <c r="AF12" s="2"/>
      <c r="AG12" s="10"/>
      <c r="AH12" s="2"/>
      <c r="AI12" s="8"/>
    </row>
    <row r="13" spans="1:35" x14ac:dyDescent="0.25"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5" x14ac:dyDescent="0.25">
      <c r="F14" s="2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F15" s="4">
        <f>SUM(F2:F10)</f>
        <v>10104303501200</v>
      </c>
      <c r="G15" s="4">
        <f>SUM(G2:G10)</f>
        <v>15431920724.519999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5" x14ac:dyDescent="0.25">
      <c r="A16" s="4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 s="4"/>
      <c r="AF16"/>
    </row>
    <row r="17" spans="5:32" x14ac:dyDescent="0.25"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4"/>
      <c r="AF17"/>
    </row>
    <row r="18" spans="5:32" x14ac:dyDescent="0.25">
      <c r="E18" t="s">
        <v>2</v>
      </c>
      <c r="F18" s="4">
        <v>6445281009800</v>
      </c>
      <c r="G18" s="2">
        <v>9640961727.0799999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5:32" x14ac:dyDescent="0.25">
      <c r="E19" s="4" t="s">
        <v>9</v>
      </c>
      <c r="F19" s="18">
        <v>3659022491400</v>
      </c>
      <c r="G19" s="2">
        <v>5790958997.4399996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5:32" x14ac:dyDescent="0.25">
      <c r="E20" s="4" t="s">
        <v>249</v>
      </c>
      <c r="F20" s="4">
        <f>SUM(F18,F19)</f>
        <v>10104303501200</v>
      </c>
      <c r="G20" s="4">
        <f>SUM(G18,G19)</f>
        <v>15431920724.52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5:32" x14ac:dyDescent="0.25"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5:32" x14ac:dyDescent="0.25"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5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5:32" x14ac:dyDescent="0.25"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5:32" x14ac:dyDescent="0.25"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5:32" x14ac:dyDescent="0.25"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5:32" x14ac:dyDescent="0.25"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5:32" x14ac:dyDescent="0.25"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5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5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5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5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2:30" x14ac:dyDescent="0.25"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2:30" x14ac:dyDescent="0.25"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2:30" x14ac:dyDescent="0.25"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2:30" x14ac:dyDescent="0.25"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2:30" x14ac:dyDescent="0.25"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3" sqref="E3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</cols>
  <sheetData>
    <row r="1" spans="1:7" x14ac:dyDescent="0.25">
      <c r="A1" s="3" t="s">
        <v>142</v>
      </c>
      <c r="B1" s="3" t="s">
        <v>143</v>
      </c>
      <c r="C1" s="24" t="s">
        <v>144</v>
      </c>
      <c r="D1" s="24" t="s">
        <v>145</v>
      </c>
      <c r="E1" s="3" t="s">
        <v>146</v>
      </c>
      <c r="F1" s="3" t="s">
        <v>147</v>
      </c>
      <c r="G1" s="3" t="s">
        <v>148</v>
      </c>
    </row>
    <row r="2" spans="1:7" x14ac:dyDescent="0.25">
      <c r="A2" t="s">
        <v>149</v>
      </c>
      <c r="B2" t="s">
        <v>150</v>
      </c>
      <c r="C2" s="18">
        <v>3659022491400</v>
      </c>
      <c r="D2" s="18"/>
      <c r="E2" s="2">
        <v>5790958997.4399996</v>
      </c>
      <c r="F2" s="2"/>
      <c r="G2" s="4">
        <f>0.6%*E2</f>
        <v>34745753.984639995</v>
      </c>
    </row>
    <row r="3" spans="1:7" x14ac:dyDescent="0.25">
      <c r="A3" t="s">
        <v>151</v>
      </c>
      <c r="B3" t="s">
        <v>152</v>
      </c>
      <c r="C3" s="18">
        <v>3659022491400</v>
      </c>
      <c r="D3" s="4">
        <v>6445281009800</v>
      </c>
      <c r="E3" s="2">
        <v>5790958997.4399996</v>
      </c>
      <c r="F3" s="2">
        <v>9640961727.0799999</v>
      </c>
      <c r="G3" s="4">
        <f>0.4%*F3+0.1%*E3</f>
        <v>44354805.905760005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Details</vt:lpstr>
      <vt:lpstr>AE</vt:lpstr>
      <vt:lpstr>SUP</vt:lpstr>
      <vt:lpstr>MAN</vt:lpstr>
      <vt:lpstr>MD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2014-11-24T03:14:40Z</dcterms:modified>
</cp:coreProperties>
</file>