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65" windowWidth="14805" windowHeight="6750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AE!$A$1:$K$288</definedName>
    <definedName name="_xlnm._FilterDatabase" localSheetId="0" hidden="1">Details!$A$1:$AD$378</definedName>
    <definedName name="_xlnm._FilterDatabase" localSheetId="3" hidden="1">MAN!$A$1:$AI$9</definedName>
    <definedName name="_xlnm._FilterDatabase" localSheetId="4" hidden="1">MD!$A$1:$G$3</definedName>
    <definedName name="_xlnm._FilterDatabase" localSheetId="2" hidden="1">SUP!$A$1:$BE$34</definedName>
    <definedName name="ManagerResult" localSheetId="3">MAN!#REF!</definedName>
    <definedName name="ManagerResults_1" localSheetId="3">MAN!#REF!</definedName>
    <definedName name="result" localSheetId="0">Details!$A$2:$AD$378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2" i="7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2" i="3"/>
  <c r="I11" i="4" l="1"/>
  <c r="L11" i="4" s="1"/>
  <c r="I10" i="4"/>
  <c r="L10" i="4" s="1"/>
  <c r="G15" i="4" l="1"/>
  <c r="F15" i="4"/>
  <c r="I3" i="4" l="1"/>
  <c r="L3" i="4" s="1"/>
  <c r="G20" i="4" l="1"/>
  <c r="F20" i="4"/>
  <c r="G382" i="2" l="1"/>
  <c r="M382" i="2" l="1"/>
  <c r="I4" i="4" l="1"/>
  <c r="L4" i="4" s="1"/>
  <c r="I5" i="4"/>
  <c r="L5" i="4" s="1"/>
  <c r="I6" i="4"/>
  <c r="L6" i="4" s="1"/>
  <c r="I7" i="4"/>
  <c r="L7" i="4" s="1"/>
  <c r="I8" i="4"/>
  <c r="L8" i="4" s="1"/>
  <c r="I9" i="4"/>
  <c r="L9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1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<sst xmlns="http://schemas.openxmlformats.org/spreadsheetml/2006/main" count="4257" uniqueCount="457">
  <si>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</si>
  <si>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</si>
  <si>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</si>
  <si>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</si>
  <si>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</si>
  <si>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</si>
  <si>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</si>
  <si>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</si>
  <si>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</si>
  <si>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</si>
  <si>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</si>
  <si>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</si>
  <si>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</si>
  <si>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</si>
  <si>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</si>
  <si>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</si>
  <si>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</si>
  <si>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</si>
  <si>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</si>
  <si>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</si>
  <si>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</si>
  <si>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</si>
  <si>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</si>
  <si>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</si>
  <si>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</si>
  <si>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</si>
  <si>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</si>
  <si>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</si>
  <si>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</si>
  <si>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</si>
  <si>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</si>
  <si>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</si>
  <si>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</si>
  <si>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</si>
  <si>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</si>
  <si>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</si>
  <si>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</si>
  <si>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</si>
  <si>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</si>
  <si>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</si>
  <si>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</si>
  <si>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</si>
  <si>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</si>
  <si>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</si>
  <si>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</si>
  <si>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</si>
  <si>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</si>
  <si>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</si>
  <si>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</si>
  <si>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</si>
  <si>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</si>
  <si>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</si>
  <si>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</si>
  <si>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</si>
  <si>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</si>
  <si>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</si>
  <si>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</si>
  <si>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</si>
  <si>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</si>
  <si>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</si>
  <si>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</si>
  <si>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</si>
  <si>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</si>
  <si>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</si>
  <si>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</si>
  <si>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</si>
  <si>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</si>
  <si>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</si>
  <si>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</si>
  <si>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</si>
  <si>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</si>
  <si>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</si>
  <si>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</si>
  <si>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</si>
  <si>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</si>
  <si>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</si>
  <si>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</si>
  <si>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</si>
  <si>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</si>
  <si>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</si>
  <si>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</si>
  <si>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</si>
  <si>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</si>
  <si>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</si>
  <si>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</si>
  <si>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</si>
  <si>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</si>
  <si>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</si>
  <si>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</si>
  <si>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</si>
  <si>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</si>
  <si>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</si>
  <si>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</si>
  <si>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</si>
  <si>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</si>
  <si>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</si>
  <si>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</si>
  <si>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</si>
  <si>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</si>
  <si>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</si>
  <si>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</si>
  <si>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</si>
  <si>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</si>
  <si>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</si>
  <si>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</si>
  <si>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</si>
  <si>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</si>
  <si>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</si>
  <si>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</si>
  <si>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</si>
  <si>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</si>
  <si>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</si>
  <si>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</si>
  <si>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</si>
  <si>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</si>
  <si>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</si>
  <si>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</si>
  <si>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</si>
  <si>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</si>
  <si>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</si>
  <si>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</si>
  <si>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</si>
  <si>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</si>
  <si>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</si>
  <si>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</si>
  <si>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</si>
  <si>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</si>
  <si>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</si>
  <si>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</si>
  <si>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</si>
  <si>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</si>
  <si>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</si>
  <si>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</si>
  <si>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</si>
  <si>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</si>
  <si>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</si>
  <si>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</si>
  <si>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</si>
  <si>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</si>
  <si>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</si>
  <si>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</si>
  <si>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</si>
  <si>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</si>
  <si>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</si>
  <si>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</si>
  <si>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</si>
  <si>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</si>
  <si>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</si>
  <si>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</si>
  <si>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</si>
  <si>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</si>
  <si>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</si>
  <si>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</si>
  <si>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</si>
  <si>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</si>
  <si>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</si>
  <si>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</si>
  <si>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</si>
  <si>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</si>
  <si>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</si>
  <si>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</si>
  <si>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</si>
  <si>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</si>
  <si>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</si>
  <si>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</si>
  <si>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</si>
  <si>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</si>
  <si>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</si>
  <si>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</si>
  <si>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</si>
  <si>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</si>
  <si>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</si>
  <si>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</si>
  <si>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</si>
  <si>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</si>
  <si>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</si>
  <si>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</si>
  <si>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</si>
  <si>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</si>
  <si>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</si>
  <si>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</si>
  <si>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</si>
  <si>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</si>
  <si>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</si>
  <si>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</si>
  <si>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</si>
  <si>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</si>
  <si>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</si>
  <si>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</si>
  <si>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</si>
  <si>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</si>
  <si>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</si>
  <si>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</si>
  <si>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</si>
  <si>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</si>
  <si>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</si>
  <si>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</si>
  <si>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</si>
  <si>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</si>
  <si>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</si>
  <si>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</si>
  <si>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</si>
  <si>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</si>
  <si>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</si>
  <si>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</si>
  <si>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</si>
  <si>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</si>
  <si>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</si>
  <si>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</si>
  <si>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</si>
  <si>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</si>
  <si>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</si>
  <si>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</si>
  <si>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</si>
  <si>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</si>
  <si>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</si>
  <si>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</si>
  <si>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</si>
  <si>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</si>
  <si>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</si>
  <si>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</si>
  <si>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</si>
  <si>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</si>
  <si>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</si>
  <si>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Bùi Hoàng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</si>
  <si>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</si>
  <si>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</si>
  <si>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</si>
  <si>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</si>
  <si>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</si>
  <si>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</si>
  <si>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</si>
  <si>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</si>
  <si>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</si>
  <si>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</si>
  <si>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</si>
  <si>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</si>
  <si>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</si>
  <si>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</si>
  <si>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</si>
  <si>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</si>
  <si>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</si>
  <si>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</si>
  <si>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</si>
  <si>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</si>
  <si>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</si>
  <si>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</si>
  <si>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</si>
  <si>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</si>
  <si>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</si>
  <si>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</si>
  <si>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</si>
  <si>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</si>
  <si>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</si>
  <si>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</si>
  <si>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</si>
  <si>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</si>
  <si>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</si>
  <si>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</si>
  <si>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</si>
  <si>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</si>
  <si>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</si>
  <si>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</si>
  <si>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</si>
  <si>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</si>
  <si>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</si>
  <si>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</si>
  <si>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</si>
  <si>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</si>
  <si>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</si>
  <si>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</si>
  <si>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</si>
  <si>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</si>
  <si>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</si>
  <si>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</si>
  <si>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</si>
  <si>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</si>
  <si>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</si>
  <si>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</si>
  <si>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</si>
  <si>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</si>
  <si>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Nguyễn Tiến Hưng</t>
  </si>
  <si>
    <t>Trần Đức Khôi</t>
  </si>
  <si>
    <t xml:space="preserve">HV        </t>
  </si>
  <si>
    <t xml:space="preserve">AE2       </t>
  </si>
  <si>
    <t xml:space="preserve">AE1       </t>
  </si>
  <si>
    <t>Lê Nguyên Quỳnh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</si>
  <si>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</si>
  <si>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</si>
  <si>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</si>
  <si>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</si>
  <si>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</si>
  <si>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</si>
  <si>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</si>
  <si>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</si>
  <si>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</si>
  <si>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</si>
  <si>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</si>
  <si>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</si>
  <si>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SUP1</t>
  </si>
  <si>
    <t>Bùi Thanh Thủy</t>
  </si>
  <si>
    <t>Nghiêm Anh Tuấn</t>
  </si>
  <si>
    <t>Nguyễn Thiên Phú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</si>
  <si>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</si>
  <si>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</si>
  <si>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</si>
  <si>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</si>
  <si>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</si>
  <si>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</si>
  <si>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</si>
  <si>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</si>
  <si>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</si>
  <si>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</si>
  <si>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</si>
  <si>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</si>
  <si>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</si>
  <si>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</si>
  <si>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</si>
  <si>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</si>
  <si>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</si>
  <si>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</si>
  <si>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</si>
  <si>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</si>
  <si>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</si>
  <si>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</si>
  <si>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</si>
  <si>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</si>
  <si>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</si>
  <si>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</si>
  <si>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</si>
  <si>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</si>
  <si>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</si>
  <si>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</si>
  <si>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</si>
  <si>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</si>
  <si>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</si>
  <si>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</si>
  <si>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</si>
  <si>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</si>
  <si>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</si>
  <si>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</si>
  <si>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</si>
  <si>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</si>
  <si>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</si>
  <si>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</si>
  <si>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</si>
  <si>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</si>
  <si>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</si>
  <si>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</si>
  <si>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</si>
  <si>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</si>
  <si>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</si>
  <si>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</si>
  <si>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</si>
  <si>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</si>
  <si>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</si>
  <si>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</si>
  <si>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</si>
  <si>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</si>
  <si>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</si>
  <si>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</si>
  <si>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</si>
  <si>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</si>
  <si>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Lê Quang Anh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</si>
  <si>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</si>
  <si>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</si>
  <si>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</si>
  <si>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</si>
  <si>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</si>
  <si>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</si>
  <si>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</si>
  <si>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</si>
  <si>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</si>
  <si>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</si>
  <si>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</si>
  <si>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</si>
  <si>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</si>
  <si>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</si>
  <si>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</si>
  <si>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</si>
  <si>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</si>
  <si>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</si>
  <si>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</si>
  <si>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</si>
  <si>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</si>
  <si>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</si>
  <si>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</si>
  <si>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</si>
  <si>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</si>
  <si>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Nguyễn Vĩnh Thế Dũng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</si>
  <si>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</si>
  <si>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</si>
  <si>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</si>
  <si>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</si>
  <si>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</si>
  <si>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</si>
  <si>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Hồ Ngọc Tấn</t>
  </si>
  <si>
    <t>Bùi Vĩnh Thiện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</si>
  <si>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</si>
  <si>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</si>
  <si>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</si>
  <si>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</si>
  <si>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</si>
  <si>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</si>
  <si>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</si>
  <si>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</si>
  <si>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</si>
  <si>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</si>
  <si>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</si>
  <si>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</si>
  <si>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</si>
  <si>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Phan Thanh Hải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</si>
  <si>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</si>
  <si>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</si>
  <si>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</si>
  <si>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</si>
  <si>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</si>
  <si>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</si>
  <si>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</si>
  <si>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</si>
  <si>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</si>
  <si>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</si>
  <si>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</si>
  <si>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Nguyễn Đình Sáng</t>
  </si>
  <si>
    <t>Lưu Hữu Hiệu</t>
  </si>
  <si>
    <t>Phạm Văn Thạnh</t>
  </si>
  <si>
    <t>Đào Quang Trung</t>
  </si>
  <si>
    <t>Trương Ái Nguyệt</t>
  </si>
  <si>
    <t>Nguyễn Tiến Thọ</t>
  </si>
  <si>
    <t>Phạm Hoàng Hải</t>
  </si>
  <si>
    <t>Đỗ Thanh Tùng</t>
  </si>
  <si>
    <t>Nguyễn Thị Ngọc</t>
  </si>
  <si>
    <t>Mai Thanh Huệ</t>
  </si>
  <si>
    <t>Bùi Lương Quốc Thái</t>
  </si>
  <si>
    <t>Lâm Hồng Yến Nhi</t>
  </si>
  <si>
    <t>Nguyễn Anh Toàn</t>
  </si>
  <si>
    <t>Phạm Văn Duy</t>
  </si>
  <si>
    <t>Huỳnh Thụy Thạch Thảo</t>
  </si>
  <si>
    <t>Nguyễn Anh Dũng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</si>
  <si>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</si>
  <si>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</si>
  <si>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</si>
  <si>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</si>
  <si>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</si>
  <si>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</si>
  <si>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Văn Huấn</t>
  </si>
  <si>
    <t>Nguyễn Đình Vũ</t>
  </si>
  <si>
    <t>Vũ Thanh Tiến Dũng</t>
  </si>
  <si>
    <t>Nguyễn Huy Hoàng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</si>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</sst>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4" borderId="0" xfId="0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  <xf numFmtId="168" fontId="0" fillId="4" borderId="0" xfId="0" applyNumberFormat="1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36"/>
  <sheetViews>
    <sheetView tabSelected="1" workbookViewId="0">
      <pane ySplit="1" topLeftCell="A2" activePane="bottomLeft" state="frozen"/>
      <selection activeCell="G1" sqref="G1"/>
      <selection pane="bottomLeft" activeCell="B74" sqref="A1:AD378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2.5703125" bestFit="1" customWidth="1"/>
    <col min="13" max="15" width="12.57031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4.28515625" customWidth="1"/>
    <col min="23" max="23" width="12.5703125" customWidth="1"/>
    <col min="24" max="24" width="14.28515625" customWidth="1"/>
    <col min="25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153</v>
      </c>
      <c r="B1" s="5" t="s">
        <v>120</v>
      </c>
      <c r="C1" s="5" t="s">
        <v>121</v>
      </c>
      <c r="D1" s="5" t="s">
        <v>122</v>
      </c>
      <c r="E1" s="5" t="s">
        <v>157</v>
      </c>
      <c r="F1" s="5" t="s">
        <v>123</v>
      </c>
      <c r="G1" s="5" t="s">
        <v>124</v>
      </c>
      <c r="H1" s="5" t="s">
        <v>125</v>
      </c>
      <c r="I1" s="5" t="s">
        <v>126</v>
      </c>
      <c r="J1" s="5" t="s">
        <v>159</v>
      </c>
      <c r="K1" s="5" t="s">
        <v>127</v>
      </c>
      <c r="L1" s="5" t="s">
        <v>128</v>
      </c>
      <c r="M1" s="5" t="s">
        <v>129</v>
      </c>
      <c r="N1" s="5" t="s">
        <v>130</v>
      </c>
      <c r="O1" s="5" t="s">
        <v>131</v>
      </c>
      <c r="P1" s="21" t="s">
        <v>160</v>
      </c>
      <c r="Q1" s="5" t="s">
        <v>161</v>
      </c>
      <c r="R1" s="9" t="s">
        <v>162</v>
      </c>
      <c r="S1" s="14" t="s">
        <v>210</v>
      </c>
      <c r="T1" s="5" t="s">
        <v>163</v>
      </c>
      <c r="U1" s="5" t="s">
        <v>132</v>
      </c>
      <c r="V1" s="5" t="s">
        <v>133</v>
      </c>
      <c r="W1" s="5" t="s">
        <v>134</v>
      </c>
      <c r="X1" s="5" t="s">
        <v>135</v>
      </c>
      <c r="Y1" s="5" t="s">
        <v>136</v>
      </c>
      <c r="Z1" s="5" t="s">
        <v>137</v>
      </c>
      <c r="AA1" s="5" t="s">
        <v>138</v>
      </c>
      <c r="AB1" s="17" t="s">
        <v>164</v>
      </c>
      <c r="AC1" s="17" t="s">
        <v>154</v>
      </c>
      <c r="AD1" s="5" t="s">
        <v>139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324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155</v>
      </c>
      <c r="C3" t="s">
        <v>284</v>
      </c>
      <c r="D3" t="s">
        <v>2</v>
      </c>
      <c r="E3" t="s">
        <v>4</v>
      </c>
      <c r="F3" t="s">
        <v>5</v>
      </c>
      <c r="G3" s="2">
        <v>88975874000</v>
      </c>
      <c r="H3" s="2">
        <v>38935342000</v>
      </c>
      <c r="I3" s="2">
        <v>50040532000</v>
      </c>
      <c r="J3" s="2">
        <v>157907741</v>
      </c>
      <c r="K3" s="2">
        <v>75198271</v>
      </c>
      <c r="L3" s="2">
        <v>82709470</v>
      </c>
      <c r="M3" s="2">
        <v>122317391.40000001</v>
      </c>
      <c r="N3" s="2">
        <v>59624134.200000003</v>
      </c>
      <c r="O3" s="2">
        <v>62693257.200000003</v>
      </c>
      <c r="P3" s="15">
        <v>0.1</v>
      </c>
      <c r="Q3" s="2">
        <v>5962413.4199999999</v>
      </c>
      <c r="R3" s="13">
        <v>0.25</v>
      </c>
      <c r="S3" s="15">
        <v>0</v>
      </c>
      <c r="T3" s="2">
        <v>15673314.300000001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26635727.719999999</v>
      </c>
      <c r="AD3" t="s">
        <v>43</v>
      </c>
    </row>
    <row r="4" spans="1:30" hidden="1" x14ac:dyDescent="0.25">
      <c r="A4" s="20">
        <v>23</v>
      </c>
      <c r="B4" t="s">
        <v>155</v>
      </c>
      <c r="C4" t="s">
        <v>284</v>
      </c>
      <c r="D4" t="s">
        <v>2</v>
      </c>
      <c r="E4" t="s">
        <v>4</v>
      </c>
      <c r="F4" t="s">
        <v>7</v>
      </c>
      <c r="G4" s="2">
        <v>21490649000</v>
      </c>
      <c r="H4" s="2">
        <v>20308917000</v>
      </c>
      <c r="I4" s="2">
        <v>1181732000</v>
      </c>
      <c r="J4" s="2">
        <v>43700055</v>
      </c>
      <c r="K4" s="2">
        <v>40372419</v>
      </c>
      <c r="L4" s="2">
        <v>3327636</v>
      </c>
      <c r="M4" s="2">
        <v>35103795.399999999</v>
      </c>
      <c r="N4" s="2">
        <v>32248852.199999999</v>
      </c>
      <c r="O4" s="2">
        <v>2854943.2</v>
      </c>
      <c r="P4" s="15">
        <v>0.1</v>
      </c>
      <c r="Q4" s="2">
        <v>3224885.22</v>
      </c>
      <c r="R4" s="13">
        <v>0.15</v>
      </c>
      <c r="S4" s="15">
        <v>0</v>
      </c>
      <c r="T4" s="2">
        <v>428241.48</v>
      </c>
      <c r="U4" s="2">
        <v>3000000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6653126.7000000002</v>
      </c>
      <c r="AD4" t="s">
        <v>6</v>
      </c>
    </row>
    <row r="5" spans="1:30" hidden="1" x14ac:dyDescent="0.25">
      <c r="A5" s="20">
        <v>30</v>
      </c>
      <c r="B5" t="s">
        <v>155</v>
      </c>
      <c r="C5" t="s">
        <v>283</v>
      </c>
      <c r="D5" t="s">
        <v>9</v>
      </c>
      <c r="E5" t="s">
        <v>10</v>
      </c>
      <c r="F5" t="s">
        <v>11</v>
      </c>
      <c r="G5" s="2">
        <v>5894796000</v>
      </c>
      <c r="H5" s="2">
        <v>0</v>
      </c>
      <c r="I5" s="2">
        <v>5894796000</v>
      </c>
      <c r="J5" s="2">
        <v>18029437</v>
      </c>
      <c r="K5" s="2">
        <v>0</v>
      </c>
      <c r="L5" s="2">
        <v>18029437</v>
      </c>
      <c r="M5" s="2">
        <v>15671518.6</v>
      </c>
      <c r="N5" s="2">
        <v>0</v>
      </c>
      <c r="O5" s="2">
        <v>15671518.6</v>
      </c>
      <c r="P5" s="15">
        <v>0.1</v>
      </c>
      <c r="Q5" s="2">
        <v>0</v>
      </c>
      <c r="R5" s="13">
        <v>0.3</v>
      </c>
      <c r="S5" s="15">
        <v>0</v>
      </c>
      <c r="T5" s="2">
        <v>4701455.58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4701455.58</v>
      </c>
      <c r="AD5" t="s">
        <v>12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16</v>
      </c>
      <c r="F6" t="s">
        <v>156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325</v>
      </c>
      <c r="F7" t="s">
        <v>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16</v>
      </c>
      <c r="F9" t="s">
        <v>17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13</v>
      </c>
      <c r="C10" t="s">
        <v>284</v>
      </c>
      <c r="D10" t="s">
        <v>9</v>
      </c>
      <c r="E10" t="s">
        <v>16</v>
      </c>
      <c r="F10" t="s">
        <v>18</v>
      </c>
      <c r="G10" s="2">
        <v>20583014000</v>
      </c>
      <c r="H10" s="2">
        <v>0</v>
      </c>
      <c r="I10" s="2">
        <v>20583014000</v>
      </c>
      <c r="J10" s="2">
        <v>43937771</v>
      </c>
      <c r="K10" s="2">
        <v>0</v>
      </c>
      <c r="L10" s="2">
        <v>43937771</v>
      </c>
      <c r="M10" s="2">
        <v>35704565.399999999</v>
      </c>
      <c r="N10" s="2">
        <v>0</v>
      </c>
      <c r="O10" s="2">
        <v>35704565.399999999</v>
      </c>
      <c r="P10" s="15">
        <v>0.1</v>
      </c>
      <c r="Q10" s="2">
        <v>0</v>
      </c>
      <c r="R10" s="13">
        <v>0.15</v>
      </c>
      <c r="S10" s="15">
        <v>0</v>
      </c>
      <c r="T10" s="2">
        <v>5355684.8099999996</v>
      </c>
      <c r="U10" s="2">
        <v>0</v>
      </c>
      <c r="V10" s="2">
        <v>536013507.39999998</v>
      </c>
      <c r="W10" s="2">
        <v>0</v>
      </c>
      <c r="X10" s="2">
        <v>536013507.39999998</v>
      </c>
      <c r="Y10" s="2">
        <v>368631394000</v>
      </c>
      <c r="Z10" s="2">
        <v>0</v>
      </c>
      <c r="AA10" s="2">
        <v>368631394000</v>
      </c>
      <c r="AB10" s="18">
        <v>21440540.296</v>
      </c>
      <c r="AC10" s="4">
        <v>26796225.105999999</v>
      </c>
      <c r="AD10" t="s">
        <v>17</v>
      </c>
    </row>
    <row r="11" spans="1:30" hidden="1" x14ac:dyDescent="0.25">
      <c r="A11" s="20">
        <v>58</v>
      </c>
      <c r="B11" t="s">
        <v>155</v>
      </c>
      <c r="C11" t="s">
        <v>284</v>
      </c>
      <c r="D11" t="s">
        <v>9</v>
      </c>
      <c r="E11" t="s">
        <v>16</v>
      </c>
      <c r="F11" t="s">
        <v>19</v>
      </c>
      <c r="G11" s="2">
        <v>58533190600</v>
      </c>
      <c r="H11" s="2">
        <v>0</v>
      </c>
      <c r="I11" s="2">
        <v>58533190600</v>
      </c>
      <c r="J11" s="2">
        <v>118009409</v>
      </c>
      <c r="K11" s="2">
        <v>0</v>
      </c>
      <c r="L11" s="2">
        <v>118009409</v>
      </c>
      <c r="M11" s="2">
        <v>94596132.760000005</v>
      </c>
      <c r="N11" s="2">
        <v>0</v>
      </c>
      <c r="O11" s="2">
        <v>94596132.760000005</v>
      </c>
      <c r="P11" s="15">
        <v>0.1</v>
      </c>
      <c r="Q11" s="2">
        <v>0</v>
      </c>
      <c r="R11" s="13">
        <v>0.2</v>
      </c>
      <c r="S11" s="15">
        <v>0</v>
      </c>
      <c r="T11" s="2">
        <v>18919226.552000001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22919226.552000001</v>
      </c>
      <c r="AD11" t="s">
        <v>20</v>
      </c>
    </row>
    <row r="12" spans="1:30" hidden="1" x14ac:dyDescent="0.25">
      <c r="A12" s="20">
        <v>62</v>
      </c>
      <c r="B12" t="s">
        <v>155</v>
      </c>
      <c r="C12" t="s">
        <v>283</v>
      </c>
      <c r="D12" t="s">
        <v>9</v>
      </c>
      <c r="E12" t="s">
        <v>16</v>
      </c>
      <c r="F12" t="s">
        <v>21</v>
      </c>
      <c r="G12" s="2">
        <v>4586309000</v>
      </c>
      <c r="H12" s="2">
        <v>0</v>
      </c>
      <c r="I12" s="2">
        <v>4586309000</v>
      </c>
      <c r="J12" s="2">
        <v>10917832</v>
      </c>
      <c r="K12" s="2">
        <v>0</v>
      </c>
      <c r="L12" s="2">
        <v>10917832</v>
      </c>
      <c r="M12" s="2">
        <v>9083308.4000000004</v>
      </c>
      <c r="N12" s="2">
        <v>0</v>
      </c>
      <c r="O12" s="2">
        <v>9083308.4000000004</v>
      </c>
      <c r="P12" s="15">
        <v>0.1</v>
      </c>
      <c r="Q12" s="2">
        <v>0</v>
      </c>
      <c r="R12" s="13">
        <v>0.3</v>
      </c>
      <c r="S12" s="15">
        <v>0</v>
      </c>
      <c r="T12" s="2">
        <v>2724992.52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2724992.52</v>
      </c>
      <c r="AD12" t="s">
        <v>25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155</v>
      </c>
      <c r="C14" t="s">
        <v>284</v>
      </c>
      <c r="D14" t="s">
        <v>2</v>
      </c>
      <c r="E14" t="s">
        <v>4</v>
      </c>
      <c r="F14" t="s">
        <v>23</v>
      </c>
      <c r="G14" s="2">
        <v>30520062000</v>
      </c>
      <c r="H14" s="2">
        <v>11484322000</v>
      </c>
      <c r="I14" s="2">
        <v>19035740000</v>
      </c>
      <c r="J14" s="2">
        <v>77016800</v>
      </c>
      <c r="K14" s="2">
        <v>31374437</v>
      </c>
      <c r="L14" s="2">
        <v>45642363</v>
      </c>
      <c r="M14" s="2">
        <v>64808775.200000003</v>
      </c>
      <c r="N14" s="2">
        <v>26780708.199999999</v>
      </c>
      <c r="O14" s="2">
        <v>38028067</v>
      </c>
      <c r="P14" s="15">
        <v>0.1</v>
      </c>
      <c r="Q14" s="2">
        <v>2678070.8199999998</v>
      </c>
      <c r="R14" s="13">
        <v>0.2</v>
      </c>
      <c r="S14" s="15">
        <v>0</v>
      </c>
      <c r="T14" s="2">
        <v>7605613.4000000004</v>
      </c>
      <c r="U14" s="2">
        <v>4000000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14283684.220000001</v>
      </c>
      <c r="AD14" t="s">
        <v>6</v>
      </c>
    </row>
    <row r="15" spans="1:30" hidden="1" x14ac:dyDescent="0.25">
      <c r="A15" s="20">
        <v>69</v>
      </c>
      <c r="B15" t="s">
        <v>155</v>
      </c>
      <c r="C15" t="s">
        <v>284</v>
      </c>
      <c r="D15" t="s">
        <v>2</v>
      </c>
      <c r="E15" t="s">
        <v>4</v>
      </c>
      <c r="F15" t="s">
        <v>310</v>
      </c>
      <c r="G15" s="2">
        <v>70867125900</v>
      </c>
      <c r="H15" s="2">
        <v>30426446900</v>
      </c>
      <c r="I15" s="2">
        <v>40440679000</v>
      </c>
      <c r="J15" s="2">
        <v>152113947</v>
      </c>
      <c r="K15" s="2">
        <v>68365371</v>
      </c>
      <c r="L15" s="2">
        <v>83748576</v>
      </c>
      <c r="M15" s="2">
        <v>123767096.64</v>
      </c>
      <c r="N15" s="2">
        <v>56194792.240000002</v>
      </c>
      <c r="O15" s="2">
        <v>67572304.400000006</v>
      </c>
      <c r="P15" s="15">
        <v>0.1</v>
      </c>
      <c r="Q15" s="2">
        <v>5619479.2240000004</v>
      </c>
      <c r="R15" s="13">
        <v>0.25</v>
      </c>
      <c r="S15" s="15">
        <v>0</v>
      </c>
      <c r="T15" s="2">
        <v>16893076.100000001</v>
      </c>
      <c r="U15" s="2">
        <v>5000000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27512555.324000001</v>
      </c>
      <c r="AD15" t="s">
        <v>227</v>
      </c>
    </row>
    <row r="16" spans="1:30" x14ac:dyDescent="0.25">
      <c r="A16" s="20">
        <v>71</v>
      </c>
      <c r="B16" t="s">
        <v>13</v>
      </c>
      <c r="C16" t="s">
        <v>284</v>
      </c>
      <c r="D16" t="s">
        <v>9</v>
      </c>
      <c r="E16" t="s">
        <v>16</v>
      </c>
      <c r="F16" t="s">
        <v>25</v>
      </c>
      <c r="G16" s="2">
        <v>42219818400</v>
      </c>
      <c r="H16" s="2">
        <v>0</v>
      </c>
      <c r="I16" s="2">
        <v>42219818400</v>
      </c>
      <c r="J16" s="2">
        <v>77287327</v>
      </c>
      <c r="K16" s="2">
        <v>0</v>
      </c>
      <c r="L16" s="2">
        <v>77287327</v>
      </c>
      <c r="M16" s="2">
        <v>60399399.640000001</v>
      </c>
      <c r="N16" s="2">
        <v>0</v>
      </c>
      <c r="O16" s="2">
        <v>60399399.640000001</v>
      </c>
      <c r="P16" s="15">
        <v>0.1</v>
      </c>
      <c r="Q16" s="2">
        <v>0</v>
      </c>
      <c r="R16" s="13">
        <v>0.2</v>
      </c>
      <c r="S16" s="15">
        <v>0</v>
      </c>
      <c r="T16" s="2">
        <v>12079879.927999999</v>
      </c>
      <c r="U16" s="2">
        <v>0</v>
      </c>
      <c r="V16" s="2">
        <v>287400739.60000002</v>
      </c>
      <c r="W16" s="2">
        <v>0</v>
      </c>
      <c r="X16" s="2">
        <v>287400739.60000002</v>
      </c>
      <c r="Y16" s="2">
        <v>183295356000</v>
      </c>
      <c r="Z16" s="2">
        <v>0</v>
      </c>
      <c r="AA16" s="2">
        <v>183295356000</v>
      </c>
      <c r="AB16" s="18">
        <v>11496029.584000001</v>
      </c>
      <c r="AC16" s="4">
        <v>23575909.511999998</v>
      </c>
      <c r="AD16" t="s">
        <v>17</v>
      </c>
    </row>
    <row r="17" spans="1:30" hidden="1" x14ac:dyDescent="0.25">
      <c r="A17" s="20">
        <v>116</v>
      </c>
      <c r="B17" t="s">
        <v>155</v>
      </c>
      <c r="C17" t="s">
        <v>284</v>
      </c>
      <c r="D17" t="s">
        <v>2</v>
      </c>
      <c r="E17" t="s">
        <v>8</v>
      </c>
      <c r="F17" t="s">
        <v>26</v>
      </c>
      <c r="G17" s="2">
        <v>32444460000</v>
      </c>
      <c r="H17" s="2">
        <v>2143413000</v>
      </c>
      <c r="I17" s="2">
        <v>30301047000</v>
      </c>
      <c r="J17" s="2">
        <v>62980186</v>
      </c>
      <c r="K17" s="2">
        <v>7120737</v>
      </c>
      <c r="L17" s="2">
        <v>55859449</v>
      </c>
      <c r="M17" s="2">
        <v>50002402</v>
      </c>
      <c r="N17" s="2">
        <v>6263371.7999999998</v>
      </c>
      <c r="O17" s="2">
        <v>43739030.200000003</v>
      </c>
      <c r="P17" s="15">
        <v>0.1</v>
      </c>
      <c r="Q17" s="2">
        <v>626337.18000000005</v>
      </c>
      <c r="R17" s="13">
        <v>0.15</v>
      </c>
      <c r="S17" s="15">
        <v>0</v>
      </c>
      <c r="T17" s="2">
        <v>6560854.5300000003</v>
      </c>
      <c r="U17" s="2">
        <v>3000000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10187191.710000001</v>
      </c>
      <c r="AD17" t="s">
        <v>44</v>
      </c>
    </row>
    <row r="18" spans="1:30" hidden="1" x14ac:dyDescent="0.25">
      <c r="A18" s="20">
        <v>123</v>
      </c>
      <c r="B18" t="s">
        <v>155</v>
      </c>
      <c r="C18" t="s">
        <v>284</v>
      </c>
      <c r="D18" t="s">
        <v>9</v>
      </c>
      <c r="E18" t="s">
        <v>16</v>
      </c>
      <c r="F18" t="s">
        <v>27</v>
      </c>
      <c r="G18" s="2">
        <v>99461494800</v>
      </c>
      <c r="H18" s="2">
        <v>0</v>
      </c>
      <c r="I18" s="2">
        <v>99461494800</v>
      </c>
      <c r="J18" s="2">
        <v>213915581</v>
      </c>
      <c r="K18" s="2">
        <v>0</v>
      </c>
      <c r="L18" s="2">
        <v>213915581</v>
      </c>
      <c r="M18" s="2">
        <v>174130983.08000001</v>
      </c>
      <c r="N18" s="2">
        <v>0</v>
      </c>
      <c r="O18" s="2">
        <v>174130983.08000001</v>
      </c>
      <c r="P18" s="15">
        <v>0.1</v>
      </c>
      <c r="Q18" s="2">
        <v>0</v>
      </c>
      <c r="R18" s="13">
        <v>0.25</v>
      </c>
      <c r="S18" s="15">
        <v>0.4</v>
      </c>
      <c r="T18" s="2">
        <v>47152393.232000001</v>
      </c>
      <c r="U18" s="2">
        <v>6000000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53152393.232000001</v>
      </c>
      <c r="AD18" t="s">
        <v>20</v>
      </c>
    </row>
    <row r="19" spans="1:30" x14ac:dyDescent="0.25">
      <c r="A19" s="20">
        <v>135</v>
      </c>
      <c r="B19" t="s">
        <v>13</v>
      </c>
      <c r="C19" t="s">
        <v>284</v>
      </c>
      <c r="D19" t="s">
        <v>9</v>
      </c>
      <c r="E19" t="s">
        <v>28</v>
      </c>
      <c r="F19" t="s">
        <v>29</v>
      </c>
      <c r="G19" s="2">
        <v>15092749000</v>
      </c>
      <c r="H19" s="2">
        <v>0</v>
      </c>
      <c r="I19" s="2">
        <v>15092749000</v>
      </c>
      <c r="J19" s="2">
        <v>39326292</v>
      </c>
      <c r="K19" s="2">
        <v>0</v>
      </c>
      <c r="L19" s="2">
        <v>39326292</v>
      </c>
      <c r="M19" s="2">
        <v>33289192.399999999</v>
      </c>
      <c r="N19" s="2">
        <v>0</v>
      </c>
      <c r="O19" s="2">
        <v>33289192.399999999</v>
      </c>
      <c r="P19" s="15">
        <v>0.1</v>
      </c>
      <c r="Q19" s="2">
        <v>0</v>
      </c>
      <c r="R19" s="13">
        <v>0.15</v>
      </c>
      <c r="S19" s="15">
        <v>0</v>
      </c>
      <c r="T19" s="2">
        <v>4993378.8600000003</v>
      </c>
      <c r="U19" s="2">
        <v>0</v>
      </c>
      <c r="V19" s="2">
        <v>212225073.59999999</v>
      </c>
      <c r="W19" s="2">
        <v>0</v>
      </c>
      <c r="X19" s="2">
        <v>212225073.59999999</v>
      </c>
      <c r="Y19" s="2">
        <v>126443121000</v>
      </c>
      <c r="Z19" s="2">
        <v>0</v>
      </c>
      <c r="AA19" s="2">
        <v>126443121000</v>
      </c>
      <c r="AB19" s="18">
        <v>8489002.9440000001</v>
      </c>
      <c r="AC19" s="4">
        <v>13482381.804</v>
      </c>
      <c r="AD19" t="s">
        <v>30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10</v>
      </c>
      <c r="F20" t="s">
        <v>12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x14ac:dyDescent="0.25">
      <c r="A21" s="20">
        <v>146</v>
      </c>
      <c r="B21" t="s">
        <v>13</v>
      </c>
      <c r="C21" t="s">
        <v>284</v>
      </c>
      <c r="D21" t="s">
        <v>9</v>
      </c>
      <c r="E21" t="s">
        <v>28</v>
      </c>
      <c r="F21" t="s">
        <v>24</v>
      </c>
      <c r="G21" s="2">
        <v>111879600600</v>
      </c>
      <c r="H21" s="2">
        <v>0</v>
      </c>
      <c r="I21" s="2">
        <v>111879600600</v>
      </c>
      <c r="J21" s="2">
        <v>170752465</v>
      </c>
      <c r="K21" s="2">
        <v>0</v>
      </c>
      <c r="L21" s="2">
        <v>170752465</v>
      </c>
      <c r="M21" s="2">
        <v>126000624.76000001</v>
      </c>
      <c r="N21" s="2">
        <v>0</v>
      </c>
      <c r="O21" s="2">
        <v>126000624.76000001</v>
      </c>
      <c r="P21" s="15">
        <v>0.1</v>
      </c>
      <c r="Q21" s="2">
        <v>0</v>
      </c>
      <c r="R21" s="13">
        <v>0.25</v>
      </c>
      <c r="S21" s="15">
        <v>0</v>
      </c>
      <c r="T21" s="2">
        <v>31500156.190000001</v>
      </c>
      <c r="U21" s="2">
        <v>0</v>
      </c>
      <c r="V21" s="2">
        <v>1082686737.3199999</v>
      </c>
      <c r="W21" s="2">
        <v>0</v>
      </c>
      <c r="X21" s="2">
        <v>1082686737.3199999</v>
      </c>
      <c r="Y21" s="2">
        <v>858870951700</v>
      </c>
      <c r="Z21" s="2">
        <v>0</v>
      </c>
      <c r="AA21" s="2">
        <v>858870951700</v>
      </c>
      <c r="AB21" s="18">
        <v>43307469.492799997</v>
      </c>
      <c r="AC21" s="4">
        <v>74807625.682799995</v>
      </c>
      <c r="AD21" t="s">
        <v>17</v>
      </c>
    </row>
    <row r="22" spans="1:30" hidden="1" x14ac:dyDescent="0.25">
      <c r="A22" s="20">
        <v>158</v>
      </c>
      <c r="B22" t="s">
        <v>155</v>
      </c>
      <c r="C22" t="s">
        <v>283</v>
      </c>
      <c r="D22" t="s">
        <v>9</v>
      </c>
      <c r="E22" t="s">
        <v>10</v>
      </c>
      <c r="F22" t="s">
        <v>32</v>
      </c>
      <c r="G22" s="2">
        <v>11976817000</v>
      </c>
      <c r="H22" s="2">
        <v>0</v>
      </c>
      <c r="I22" s="2">
        <v>11976817000</v>
      </c>
      <c r="J22" s="2">
        <v>19749592</v>
      </c>
      <c r="K22" s="2">
        <v>0</v>
      </c>
      <c r="L22" s="2">
        <v>19749592</v>
      </c>
      <c r="M22" s="2">
        <v>14958865.199999999</v>
      </c>
      <c r="N22" s="2">
        <v>0</v>
      </c>
      <c r="O22" s="2">
        <v>14958865.199999999</v>
      </c>
      <c r="P22" s="15">
        <v>0.1</v>
      </c>
      <c r="Q22" s="2">
        <v>0</v>
      </c>
      <c r="R22" s="13">
        <v>0.3</v>
      </c>
      <c r="S22" s="15">
        <v>0</v>
      </c>
      <c r="T22" s="2">
        <v>4487659.5599999996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4487659.5599999996</v>
      </c>
      <c r="AD22" t="s">
        <v>12</v>
      </c>
    </row>
    <row r="23" spans="1:30" x14ac:dyDescent="0.25">
      <c r="A23" s="20">
        <v>162</v>
      </c>
      <c r="B23" t="s">
        <v>13</v>
      </c>
      <c r="C23" t="s">
        <v>284</v>
      </c>
      <c r="D23" t="s">
        <v>9</v>
      </c>
      <c r="E23" t="s">
        <v>28</v>
      </c>
      <c r="F23" t="s">
        <v>34</v>
      </c>
      <c r="G23" s="2">
        <v>5920343500</v>
      </c>
      <c r="H23" s="2">
        <v>0</v>
      </c>
      <c r="I23" s="2">
        <v>5920343500</v>
      </c>
      <c r="J23" s="2">
        <v>16159130</v>
      </c>
      <c r="K23" s="2">
        <v>0</v>
      </c>
      <c r="L23" s="2">
        <v>16159130</v>
      </c>
      <c r="M23" s="2">
        <v>13790992.6</v>
      </c>
      <c r="N23" s="2">
        <v>0</v>
      </c>
      <c r="O23" s="2">
        <v>13790992.6</v>
      </c>
      <c r="P23" s="15">
        <v>0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359291773.19999999</v>
      </c>
      <c r="W23" s="2">
        <v>0</v>
      </c>
      <c r="X23" s="2">
        <v>359291773.19999999</v>
      </c>
      <c r="Y23" s="2">
        <v>230432462000</v>
      </c>
      <c r="Z23" s="2">
        <v>0</v>
      </c>
      <c r="AA23" s="2">
        <v>230432462000</v>
      </c>
      <c r="AB23" s="18">
        <v>14371670.927999999</v>
      </c>
      <c r="AC23" s="4">
        <v>14371670.927999999</v>
      </c>
      <c r="AD23" t="s">
        <v>30</v>
      </c>
    </row>
    <row r="24" spans="1:30" hidden="1" x14ac:dyDescent="0.25">
      <c r="A24" s="20">
        <v>168</v>
      </c>
      <c r="B24" t="s">
        <v>155</v>
      </c>
      <c r="C24" t="s">
        <v>284</v>
      </c>
      <c r="D24" t="s">
        <v>9</v>
      </c>
      <c r="E24" t="s">
        <v>10</v>
      </c>
      <c r="F24" t="s">
        <v>36</v>
      </c>
      <c r="G24" s="2">
        <v>20698318000</v>
      </c>
      <c r="H24" s="2">
        <v>0</v>
      </c>
      <c r="I24" s="2">
        <v>20698318000</v>
      </c>
      <c r="J24" s="2">
        <v>47930027</v>
      </c>
      <c r="K24" s="2">
        <v>0</v>
      </c>
      <c r="L24" s="2">
        <v>47930027</v>
      </c>
      <c r="M24" s="2">
        <v>39650699.799999997</v>
      </c>
      <c r="N24" s="2">
        <v>0</v>
      </c>
      <c r="O24" s="2">
        <v>39650699.799999997</v>
      </c>
      <c r="P24" s="15">
        <v>0.1</v>
      </c>
      <c r="Q24" s="2">
        <v>0</v>
      </c>
      <c r="R24" s="13">
        <v>0.15</v>
      </c>
      <c r="S24" s="15">
        <v>0</v>
      </c>
      <c r="T24" s="2">
        <v>5947604.9699999997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8947604.9700000007</v>
      </c>
      <c r="AD24" t="s">
        <v>37</v>
      </c>
    </row>
    <row r="25" spans="1:30" hidden="1" x14ac:dyDescent="0.25">
      <c r="A25" s="20">
        <v>172</v>
      </c>
      <c r="B25" t="s">
        <v>155</v>
      </c>
      <c r="C25" t="s">
        <v>284</v>
      </c>
      <c r="D25" t="s">
        <v>9</v>
      </c>
      <c r="E25" t="s">
        <v>16</v>
      </c>
      <c r="F25" t="s">
        <v>38</v>
      </c>
      <c r="G25" s="2">
        <v>39942125000</v>
      </c>
      <c r="H25" s="2">
        <v>0</v>
      </c>
      <c r="I25" s="2">
        <v>39942125000</v>
      </c>
      <c r="J25" s="2">
        <v>95694775</v>
      </c>
      <c r="K25" s="2">
        <v>0</v>
      </c>
      <c r="L25" s="2">
        <v>95694775</v>
      </c>
      <c r="M25" s="2">
        <v>79717925</v>
      </c>
      <c r="N25" s="2">
        <v>0</v>
      </c>
      <c r="O25" s="2">
        <v>79717925</v>
      </c>
      <c r="P25" s="15">
        <v>0.1</v>
      </c>
      <c r="Q25" s="2">
        <v>0</v>
      </c>
      <c r="R25" s="13">
        <v>0.2</v>
      </c>
      <c r="S25" s="15">
        <v>0</v>
      </c>
      <c r="T25" s="2">
        <v>15943585</v>
      </c>
      <c r="U25" s="2">
        <v>4000000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19943585</v>
      </c>
      <c r="AD25" t="s">
        <v>18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28</v>
      </c>
      <c r="F26" t="s">
        <v>30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13</v>
      </c>
      <c r="C27" t="s">
        <v>284</v>
      </c>
      <c r="D27" t="s">
        <v>2</v>
      </c>
      <c r="E27" t="s">
        <v>8</v>
      </c>
      <c r="F27" t="s">
        <v>35</v>
      </c>
      <c r="G27" s="2">
        <v>24476577000</v>
      </c>
      <c r="H27" s="2">
        <v>6240001000</v>
      </c>
      <c r="I27" s="2">
        <v>18236576000</v>
      </c>
      <c r="J27" s="2">
        <v>52581568</v>
      </c>
      <c r="K27" s="2">
        <v>11923726</v>
      </c>
      <c r="L27" s="2">
        <v>40657842</v>
      </c>
      <c r="M27" s="2">
        <v>42790937.200000003</v>
      </c>
      <c r="N27" s="2">
        <v>9427725.5999999996</v>
      </c>
      <c r="O27" s="2">
        <v>33363211.600000001</v>
      </c>
      <c r="P27" s="15">
        <v>0.1</v>
      </c>
      <c r="Q27" s="2">
        <v>942772.56</v>
      </c>
      <c r="R27" s="13">
        <v>0.15</v>
      </c>
      <c r="S27" s="15">
        <v>0</v>
      </c>
      <c r="T27" s="2">
        <v>5004481.74</v>
      </c>
      <c r="U27" s="2">
        <v>0</v>
      </c>
      <c r="V27" s="2">
        <v>473017898.39999998</v>
      </c>
      <c r="W27" s="2">
        <v>101535138</v>
      </c>
      <c r="X27" s="2">
        <v>371482760.39999998</v>
      </c>
      <c r="Y27" s="2">
        <v>345348269000</v>
      </c>
      <c r="Z27" s="2">
        <v>78210570000</v>
      </c>
      <c r="AA27" s="2">
        <v>267137699000</v>
      </c>
      <c r="AB27" s="18">
        <v>15874661.796</v>
      </c>
      <c r="AC27" s="4">
        <v>21821916.096000001</v>
      </c>
      <c r="AD27" t="s">
        <v>15</v>
      </c>
    </row>
    <row r="28" spans="1:30" x14ac:dyDescent="0.25">
      <c r="A28" s="20">
        <v>202</v>
      </c>
      <c r="B28" t="s">
        <v>13</v>
      </c>
      <c r="C28" t="s">
        <v>284</v>
      </c>
      <c r="D28" t="s">
        <v>2</v>
      </c>
      <c r="E28" t="s">
        <v>4</v>
      </c>
      <c r="F28" t="s">
        <v>6</v>
      </c>
      <c r="G28" s="2">
        <v>105001558000</v>
      </c>
      <c r="H28" s="2">
        <v>40315133000</v>
      </c>
      <c r="I28" s="2">
        <v>64686425000</v>
      </c>
      <c r="J28" s="2">
        <v>191706119</v>
      </c>
      <c r="K28" s="2">
        <v>79274554</v>
      </c>
      <c r="L28" s="2">
        <v>112431565</v>
      </c>
      <c r="M28" s="2">
        <v>149705495.80000001</v>
      </c>
      <c r="N28" s="2">
        <v>63148500.799999997</v>
      </c>
      <c r="O28" s="2">
        <v>86556995</v>
      </c>
      <c r="P28" s="15">
        <v>0.1</v>
      </c>
      <c r="Q28" s="2">
        <v>6314850.0800000001</v>
      </c>
      <c r="R28" s="13">
        <v>0.25</v>
      </c>
      <c r="S28" s="15">
        <v>0</v>
      </c>
      <c r="T28" s="2">
        <v>21639248.75</v>
      </c>
      <c r="U28" s="2">
        <v>0</v>
      </c>
      <c r="V28" s="2">
        <v>770999800.39999998</v>
      </c>
      <c r="W28" s="2">
        <v>73099290.799999997</v>
      </c>
      <c r="X28" s="2">
        <v>697900509.60000002</v>
      </c>
      <c r="Y28" s="2">
        <v>597123179000</v>
      </c>
      <c r="Z28" s="2">
        <v>37309838000</v>
      </c>
      <c r="AA28" s="2">
        <v>559813341000</v>
      </c>
      <c r="AB28" s="18">
        <v>28647013.291999999</v>
      </c>
      <c r="AC28" s="4">
        <v>56601112.122000001</v>
      </c>
      <c r="AD28" t="s">
        <v>22</v>
      </c>
    </row>
    <row r="29" spans="1:30" hidden="1" x14ac:dyDescent="0.25">
      <c r="A29" s="20">
        <v>207</v>
      </c>
      <c r="B29" t="s">
        <v>155</v>
      </c>
      <c r="C29" t="s">
        <v>284</v>
      </c>
      <c r="D29" t="s">
        <v>2</v>
      </c>
      <c r="E29" t="s">
        <v>8</v>
      </c>
      <c r="F29" t="s">
        <v>39</v>
      </c>
      <c r="G29" s="2">
        <v>42290846300</v>
      </c>
      <c r="H29" s="2">
        <v>5291393800</v>
      </c>
      <c r="I29" s="2">
        <v>36999452500</v>
      </c>
      <c r="J29" s="2">
        <v>104659187</v>
      </c>
      <c r="K29" s="2">
        <v>13624959</v>
      </c>
      <c r="L29" s="2">
        <v>91034228</v>
      </c>
      <c r="M29" s="2">
        <v>87742848.480000004</v>
      </c>
      <c r="N29" s="2">
        <v>11508401.48</v>
      </c>
      <c r="O29" s="2">
        <v>76234447</v>
      </c>
      <c r="P29" s="15">
        <v>0.1</v>
      </c>
      <c r="Q29" s="2">
        <v>1150840.148</v>
      </c>
      <c r="R29" s="13">
        <v>0.2</v>
      </c>
      <c r="S29" s="15">
        <v>0</v>
      </c>
      <c r="T29" s="2">
        <v>15246889.4</v>
      </c>
      <c r="U29" s="2">
        <v>4000000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20397729.548</v>
      </c>
      <c r="AD29" t="s">
        <v>40</v>
      </c>
    </row>
    <row r="30" spans="1:30" x14ac:dyDescent="0.25">
      <c r="A30" s="20">
        <v>208</v>
      </c>
      <c r="B30" t="s">
        <v>13</v>
      </c>
      <c r="C30" t="s">
        <v>284</v>
      </c>
      <c r="D30" t="s">
        <v>2</v>
      </c>
      <c r="E30" t="s">
        <v>8</v>
      </c>
      <c r="F30" t="s">
        <v>40</v>
      </c>
      <c r="G30" s="2">
        <v>24012314000</v>
      </c>
      <c r="H30" s="2">
        <v>187500000</v>
      </c>
      <c r="I30" s="2">
        <v>23824814000</v>
      </c>
      <c r="J30" s="2">
        <v>57420203</v>
      </c>
      <c r="K30" s="2">
        <v>656251</v>
      </c>
      <c r="L30" s="2">
        <v>56763952</v>
      </c>
      <c r="M30" s="2">
        <v>47815277.399999999</v>
      </c>
      <c r="N30" s="2">
        <v>581251</v>
      </c>
      <c r="O30" s="2">
        <v>47234026.399999999</v>
      </c>
      <c r="P30" s="15">
        <v>0.1</v>
      </c>
      <c r="Q30" s="2">
        <v>58125.1</v>
      </c>
      <c r="R30" s="13">
        <v>0.15</v>
      </c>
      <c r="S30" s="15">
        <v>0</v>
      </c>
      <c r="T30" s="2">
        <v>7085103.96</v>
      </c>
      <c r="U30" s="2">
        <v>0</v>
      </c>
      <c r="V30" s="2">
        <v>306841066.88</v>
      </c>
      <c r="W30" s="2">
        <v>40040976.68</v>
      </c>
      <c r="X30" s="2">
        <v>266800090.19999999</v>
      </c>
      <c r="Y30" s="2">
        <v>138525770300</v>
      </c>
      <c r="Z30" s="2">
        <v>17752960800</v>
      </c>
      <c r="AA30" s="2">
        <v>120772809500</v>
      </c>
      <c r="AB30" s="18">
        <v>11072413.3748</v>
      </c>
      <c r="AC30" s="4">
        <v>18215642.434799999</v>
      </c>
      <c r="AD30" t="s">
        <v>15</v>
      </c>
    </row>
    <row r="31" spans="1:30" x14ac:dyDescent="0.25">
      <c r="A31" s="20">
        <v>209</v>
      </c>
      <c r="B31" t="s">
        <v>13</v>
      </c>
      <c r="C31" t="s">
        <v>284</v>
      </c>
      <c r="D31" t="s">
        <v>9</v>
      </c>
      <c r="E31" t="s">
        <v>16</v>
      </c>
      <c r="F31" t="s">
        <v>20</v>
      </c>
      <c r="G31" s="2">
        <v>102374979000</v>
      </c>
      <c r="H31" s="2">
        <v>0</v>
      </c>
      <c r="I31" s="2">
        <v>102374979000</v>
      </c>
      <c r="J31" s="2">
        <v>182109505</v>
      </c>
      <c r="K31" s="2">
        <v>0</v>
      </c>
      <c r="L31" s="2">
        <v>182109505</v>
      </c>
      <c r="M31" s="2">
        <v>141159513.40000001</v>
      </c>
      <c r="N31" s="2">
        <v>0</v>
      </c>
      <c r="O31" s="2">
        <v>141159513.40000001</v>
      </c>
      <c r="P31" s="15">
        <v>0.1</v>
      </c>
      <c r="Q31" s="2">
        <v>0</v>
      </c>
      <c r="R31" s="13">
        <v>0.25</v>
      </c>
      <c r="S31" s="15">
        <v>0</v>
      </c>
      <c r="T31" s="2">
        <v>35289878.350000001</v>
      </c>
      <c r="U31" s="2">
        <v>0</v>
      </c>
      <c r="V31" s="2">
        <v>343496152.68000001</v>
      </c>
      <c r="W31" s="2">
        <v>0</v>
      </c>
      <c r="X31" s="2">
        <v>343496152.68000001</v>
      </c>
      <c r="Y31" s="2">
        <v>195359773300</v>
      </c>
      <c r="Z31" s="2">
        <v>0</v>
      </c>
      <c r="AA31" s="2">
        <v>195359773300</v>
      </c>
      <c r="AB31" s="18">
        <v>13739846.1072</v>
      </c>
      <c r="AC31" s="4">
        <v>49029724.457199998</v>
      </c>
      <c r="AD31" t="s">
        <v>17</v>
      </c>
    </row>
    <row r="32" spans="1:30" hidden="1" x14ac:dyDescent="0.25">
      <c r="A32" s="20">
        <v>216</v>
      </c>
      <c r="B32" t="s">
        <v>155</v>
      </c>
      <c r="C32" t="s">
        <v>284</v>
      </c>
      <c r="D32" t="s">
        <v>9</v>
      </c>
      <c r="E32" t="s">
        <v>28</v>
      </c>
      <c r="F32" t="s">
        <v>41</v>
      </c>
      <c r="G32" s="2">
        <v>84230206000</v>
      </c>
      <c r="H32" s="2">
        <v>0</v>
      </c>
      <c r="I32" s="2">
        <v>84230206000</v>
      </c>
      <c r="J32" s="2">
        <v>140185431</v>
      </c>
      <c r="K32" s="2">
        <v>0</v>
      </c>
      <c r="L32" s="2">
        <v>140185431</v>
      </c>
      <c r="M32" s="2">
        <v>106493348.59999999</v>
      </c>
      <c r="N32" s="2">
        <v>0</v>
      </c>
      <c r="O32" s="2">
        <v>106493348.59999999</v>
      </c>
      <c r="P32" s="15">
        <v>0.1</v>
      </c>
      <c r="Q32" s="2">
        <v>0</v>
      </c>
      <c r="R32" s="13">
        <v>0.25</v>
      </c>
      <c r="S32" s="15">
        <v>0</v>
      </c>
      <c r="T32" s="2">
        <v>26623337.149999999</v>
      </c>
      <c r="U32" s="2">
        <v>5000000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31623337.149999999</v>
      </c>
      <c r="AD32" t="s">
        <v>24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324</v>
      </c>
      <c r="F33" t="s">
        <v>152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155</v>
      </c>
      <c r="C34" t="s">
        <v>284</v>
      </c>
      <c r="D34" t="s">
        <v>2</v>
      </c>
      <c r="E34" t="s">
        <v>4</v>
      </c>
      <c r="F34" t="s">
        <v>42</v>
      </c>
      <c r="G34" s="2">
        <v>41217584000</v>
      </c>
      <c r="H34" s="2">
        <v>4824762000</v>
      </c>
      <c r="I34" s="2">
        <v>36392822000</v>
      </c>
      <c r="J34" s="2">
        <v>85827375</v>
      </c>
      <c r="K34" s="2">
        <v>13854937</v>
      </c>
      <c r="L34" s="2">
        <v>71972438</v>
      </c>
      <c r="M34" s="2">
        <v>69340341.400000006</v>
      </c>
      <c r="N34" s="2">
        <v>11925032.199999999</v>
      </c>
      <c r="O34" s="2">
        <v>57415309.200000003</v>
      </c>
      <c r="P34" s="15">
        <v>0.1</v>
      </c>
      <c r="Q34" s="2">
        <v>1192503.22</v>
      </c>
      <c r="R34" s="13">
        <v>0.2</v>
      </c>
      <c r="S34" s="15">
        <v>0</v>
      </c>
      <c r="T34" s="2">
        <v>11483061.84</v>
      </c>
      <c r="U34" s="2">
        <v>4000000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16675565.060000001</v>
      </c>
      <c r="AD34" t="s">
        <v>6</v>
      </c>
    </row>
    <row r="35" spans="1:30" x14ac:dyDescent="0.25">
      <c r="A35" s="20">
        <v>229</v>
      </c>
      <c r="B35" t="s">
        <v>13</v>
      </c>
      <c r="C35" t="s">
        <v>284</v>
      </c>
      <c r="D35" t="s">
        <v>2</v>
      </c>
      <c r="E35" t="s">
        <v>4</v>
      </c>
      <c r="F35" t="s">
        <v>43</v>
      </c>
      <c r="G35" s="2">
        <v>21482293000</v>
      </c>
      <c r="H35" s="2">
        <v>2469245000</v>
      </c>
      <c r="I35" s="2">
        <v>19013048000</v>
      </c>
      <c r="J35" s="2">
        <v>53115184</v>
      </c>
      <c r="K35" s="2">
        <v>7666012</v>
      </c>
      <c r="L35" s="2">
        <v>45449172</v>
      </c>
      <c r="M35" s="2">
        <v>44522266.799999997</v>
      </c>
      <c r="N35" s="2">
        <v>6678314</v>
      </c>
      <c r="O35" s="2">
        <v>37843952.799999997</v>
      </c>
      <c r="P35" s="15">
        <v>0.1</v>
      </c>
      <c r="Q35" s="2">
        <v>667831.4</v>
      </c>
      <c r="R35" s="13">
        <v>0.15</v>
      </c>
      <c r="S35" s="15">
        <v>0</v>
      </c>
      <c r="T35" s="2">
        <v>5676592.9199999999</v>
      </c>
      <c r="U35" s="2">
        <v>0</v>
      </c>
      <c r="V35" s="2">
        <v>182366628.40000001</v>
      </c>
      <c r="W35" s="2">
        <v>79569094</v>
      </c>
      <c r="X35" s="2">
        <v>102797534.40000001</v>
      </c>
      <c r="Y35" s="2">
        <v>116535304000</v>
      </c>
      <c r="Z35" s="2">
        <v>46865870000</v>
      </c>
      <c r="AA35" s="2">
        <v>69669434000</v>
      </c>
      <c r="AB35" s="18">
        <v>3879616.9720000001</v>
      </c>
      <c r="AC35" s="4">
        <v>10224041.291999999</v>
      </c>
      <c r="AD35" t="s">
        <v>22</v>
      </c>
    </row>
    <row r="36" spans="1:30" x14ac:dyDescent="0.25">
      <c r="A36" s="20">
        <v>234</v>
      </c>
      <c r="B36" t="s">
        <v>13</v>
      </c>
      <c r="C36" t="s">
        <v>284</v>
      </c>
      <c r="D36" t="s">
        <v>2</v>
      </c>
      <c r="E36" t="s">
        <v>8</v>
      </c>
      <c r="F36" t="s">
        <v>44</v>
      </c>
      <c r="G36" s="2">
        <v>13916868000</v>
      </c>
      <c r="H36" s="2">
        <v>1307697000</v>
      </c>
      <c r="I36" s="2">
        <v>12609171000</v>
      </c>
      <c r="J36" s="2">
        <v>36533625</v>
      </c>
      <c r="K36" s="2">
        <v>3648680</v>
      </c>
      <c r="L36" s="2">
        <v>32884945</v>
      </c>
      <c r="M36" s="2">
        <v>30966877.800000001</v>
      </c>
      <c r="N36" s="2">
        <v>3125601.2</v>
      </c>
      <c r="O36" s="2">
        <v>27841276.600000001</v>
      </c>
      <c r="P36" s="15">
        <v>0.1</v>
      </c>
      <c r="Q36" s="2">
        <v>312560.12</v>
      </c>
      <c r="R36" s="13">
        <v>0.15</v>
      </c>
      <c r="S36" s="15">
        <v>0</v>
      </c>
      <c r="T36" s="2">
        <v>4176191.49</v>
      </c>
      <c r="U36" s="2">
        <v>0</v>
      </c>
      <c r="V36" s="2">
        <v>325520021.19999999</v>
      </c>
      <c r="W36" s="2">
        <v>23100687.199999999</v>
      </c>
      <c r="X36" s="2">
        <v>302419334</v>
      </c>
      <c r="Y36" s="2">
        <v>191783032000</v>
      </c>
      <c r="Z36" s="2">
        <v>8909277000</v>
      </c>
      <c r="AA36" s="2">
        <v>182873755000</v>
      </c>
      <c r="AB36" s="18">
        <v>12327780.232000001</v>
      </c>
      <c r="AC36" s="4">
        <v>16816531.842</v>
      </c>
      <c r="AD36" t="s">
        <v>15</v>
      </c>
    </row>
    <row r="37" spans="1:30" hidden="1" x14ac:dyDescent="0.25">
      <c r="A37" s="20">
        <v>265</v>
      </c>
      <c r="B37" t="s">
        <v>155</v>
      </c>
      <c r="C37" t="s">
        <v>284</v>
      </c>
      <c r="D37" t="s">
        <v>2</v>
      </c>
      <c r="E37" t="s">
        <v>8</v>
      </c>
      <c r="F37" t="s">
        <v>45</v>
      </c>
      <c r="G37" s="2">
        <v>60586230000</v>
      </c>
      <c r="H37" s="2">
        <v>2796775000</v>
      </c>
      <c r="I37" s="2">
        <v>57789455000</v>
      </c>
      <c r="J37" s="2">
        <v>98528233</v>
      </c>
      <c r="K37" s="2">
        <v>7599667</v>
      </c>
      <c r="L37" s="2">
        <v>90928566</v>
      </c>
      <c r="M37" s="2">
        <v>74293741</v>
      </c>
      <c r="N37" s="2">
        <v>6480957</v>
      </c>
      <c r="O37" s="2">
        <v>67812784</v>
      </c>
      <c r="P37" s="15">
        <v>0.1</v>
      </c>
      <c r="Q37" s="2">
        <v>648095.69999999995</v>
      </c>
      <c r="R37" s="13">
        <v>0.2</v>
      </c>
      <c r="S37" s="15">
        <v>0</v>
      </c>
      <c r="T37" s="2">
        <v>13562556.800000001</v>
      </c>
      <c r="U37" s="2">
        <v>4000000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18210652.5</v>
      </c>
      <c r="AD37" t="s">
        <v>44</v>
      </c>
    </row>
    <row r="38" spans="1:30" x14ac:dyDescent="0.25">
      <c r="A38" s="20">
        <v>277</v>
      </c>
      <c r="B38" t="s">
        <v>13</v>
      </c>
      <c r="C38" t="s">
        <v>284</v>
      </c>
      <c r="D38" t="s">
        <v>2</v>
      </c>
      <c r="E38" t="s">
        <v>324</v>
      </c>
      <c r="F38" t="s">
        <v>46</v>
      </c>
      <c r="G38" s="2">
        <v>76021756000</v>
      </c>
      <c r="H38" s="2">
        <v>2724850000</v>
      </c>
      <c r="I38" s="2">
        <v>73296906000</v>
      </c>
      <c r="J38" s="2">
        <v>146859132</v>
      </c>
      <c r="K38" s="2">
        <v>8223701</v>
      </c>
      <c r="L38" s="2">
        <v>138635431</v>
      </c>
      <c r="M38" s="2">
        <v>116450429.59999999</v>
      </c>
      <c r="N38" s="2">
        <v>7133761</v>
      </c>
      <c r="O38" s="2">
        <v>109316668.59999999</v>
      </c>
      <c r="P38" s="15">
        <v>0.1</v>
      </c>
      <c r="Q38" s="2">
        <v>713376.1</v>
      </c>
      <c r="R38" s="13">
        <v>0.25</v>
      </c>
      <c r="S38" s="15">
        <v>0</v>
      </c>
      <c r="T38" s="2">
        <v>27329167.149999999</v>
      </c>
      <c r="U38" s="2">
        <v>0</v>
      </c>
      <c r="V38" s="2">
        <v>295044921.16000003</v>
      </c>
      <c r="W38" s="2">
        <v>30408346.399999999</v>
      </c>
      <c r="X38" s="2">
        <v>264636574.75999999</v>
      </c>
      <c r="Y38" s="2">
        <v>192119752100</v>
      </c>
      <c r="Z38" s="2">
        <v>13526234000</v>
      </c>
      <c r="AA38" s="2">
        <v>178593518100</v>
      </c>
      <c r="AB38" s="18">
        <v>10889546.454399999</v>
      </c>
      <c r="AC38" s="4">
        <v>38932089.704400003</v>
      </c>
      <c r="AD38" t="s">
        <v>3</v>
      </c>
    </row>
    <row r="39" spans="1:30" hidden="1" x14ac:dyDescent="0.25">
      <c r="A39" s="20">
        <v>280</v>
      </c>
      <c r="B39" t="s">
        <v>155</v>
      </c>
      <c r="C39" t="s">
        <v>284</v>
      </c>
      <c r="D39" t="s">
        <v>2</v>
      </c>
      <c r="E39" t="s">
        <v>325</v>
      </c>
      <c r="F39" t="s">
        <v>47</v>
      </c>
      <c r="G39" s="2">
        <v>3852568000</v>
      </c>
      <c r="H39" s="2">
        <v>255086000</v>
      </c>
      <c r="I39" s="2">
        <v>3597482000</v>
      </c>
      <c r="J39" s="2">
        <v>9798703</v>
      </c>
      <c r="K39" s="2">
        <v>788743</v>
      </c>
      <c r="L39" s="2">
        <v>9009960</v>
      </c>
      <c r="M39" s="2">
        <v>8257675.7999999998</v>
      </c>
      <c r="N39" s="2">
        <v>686708.6</v>
      </c>
      <c r="O39" s="2">
        <v>7570967.2000000002</v>
      </c>
      <c r="P39" s="15">
        <v>0</v>
      </c>
      <c r="Q39" s="2">
        <v>0</v>
      </c>
      <c r="R39" s="13">
        <v>0</v>
      </c>
      <c r="S39" s="15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8">
        <v>0</v>
      </c>
      <c r="AC39" s="4">
        <v>0</v>
      </c>
      <c r="AD39" t="s">
        <v>94</v>
      </c>
    </row>
    <row r="40" spans="1:30" x14ac:dyDescent="0.25">
      <c r="A40" s="20">
        <v>283</v>
      </c>
      <c r="B40" t="s">
        <v>13</v>
      </c>
      <c r="C40" t="s">
        <v>284</v>
      </c>
      <c r="D40" t="s">
        <v>2</v>
      </c>
      <c r="E40" t="s">
        <v>324</v>
      </c>
      <c r="F40" t="s">
        <v>48</v>
      </c>
      <c r="G40" s="2">
        <v>16369534800</v>
      </c>
      <c r="H40" s="2">
        <v>9839013000</v>
      </c>
      <c r="I40" s="2">
        <v>6530521800</v>
      </c>
      <c r="J40" s="2">
        <v>32848534</v>
      </c>
      <c r="K40" s="2">
        <v>15872390</v>
      </c>
      <c r="L40" s="2">
        <v>16976144</v>
      </c>
      <c r="M40" s="2">
        <v>26300720.079999998</v>
      </c>
      <c r="N40" s="2">
        <v>11936784.800000001</v>
      </c>
      <c r="O40" s="2">
        <v>14363935.279999999</v>
      </c>
      <c r="P40" s="15">
        <v>0.1</v>
      </c>
      <c r="Q40" s="2">
        <v>1193678.48</v>
      </c>
      <c r="R40" s="13">
        <v>0.1</v>
      </c>
      <c r="S40" s="15">
        <v>0</v>
      </c>
      <c r="T40" s="2">
        <v>1436393.5279999999</v>
      </c>
      <c r="U40" s="2">
        <v>0</v>
      </c>
      <c r="V40" s="2">
        <v>623891432.72000003</v>
      </c>
      <c r="W40" s="2">
        <v>77620981.599999994</v>
      </c>
      <c r="X40" s="2">
        <v>546270451.12</v>
      </c>
      <c r="Y40" s="2">
        <v>361719778200</v>
      </c>
      <c r="Z40" s="2">
        <v>44655956000</v>
      </c>
      <c r="AA40" s="2">
        <v>317063822200</v>
      </c>
      <c r="AB40" s="18">
        <v>22627027.860800002</v>
      </c>
      <c r="AC40" s="4">
        <v>25257099.868799999</v>
      </c>
      <c r="AD40" t="s">
        <v>3</v>
      </c>
    </row>
    <row r="41" spans="1:30" x14ac:dyDescent="0.25">
      <c r="A41" s="20">
        <v>287</v>
      </c>
      <c r="B41" t="s">
        <v>13</v>
      </c>
      <c r="C41" t="s">
        <v>284</v>
      </c>
      <c r="D41" t="s">
        <v>2</v>
      </c>
      <c r="E41" t="s">
        <v>8</v>
      </c>
      <c r="F41" t="s">
        <v>49</v>
      </c>
      <c r="G41" s="2">
        <v>26877200000</v>
      </c>
      <c r="H41" s="2">
        <v>15920231000</v>
      </c>
      <c r="I41" s="2">
        <v>10956969000</v>
      </c>
      <c r="J41" s="2">
        <v>63663364</v>
      </c>
      <c r="K41" s="2">
        <v>37672059</v>
      </c>
      <c r="L41" s="2">
        <v>25991305</v>
      </c>
      <c r="M41" s="2">
        <v>52912484</v>
      </c>
      <c r="N41" s="2">
        <v>31303966.600000001</v>
      </c>
      <c r="O41" s="2">
        <v>21608517.399999999</v>
      </c>
      <c r="P41" s="15">
        <v>0.1</v>
      </c>
      <c r="Q41" s="2">
        <v>3130396.66</v>
      </c>
      <c r="R41" s="13">
        <v>0.15</v>
      </c>
      <c r="S41" s="15">
        <v>0</v>
      </c>
      <c r="T41" s="2">
        <v>3241277.61</v>
      </c>
      <c r="U41" s="2">
        <v>0</v>
      </c>
      <c r="V41" s="2">
        <v>513076888.27999997</v>
      </c>
      <c r="W41" s="2">
        <v>13401401.4</v>
      </c>
      <c r="X41" s="2">
        <v>499675486.88</v>
      </c>
      <c r="Y41" s="2">
        <v>381499751800</v>
      </c>
      <c r="Z41" s="2">
        <v>5461639000</v>
      </c>
      <c r="AA41" s="2">
        <v>376038112800</v>
      </c>
      <c r="AB41" s="18">
        <v>20121033.4892</v>
      </c>
      <c r="AC41" s="4">
        <v>26492707.759199999</v>
      </c>
      <c r="AD41" t="s">
        <v>15</v>
      </c>
    </row>
    <row r="42" spans="1:30" x14ac:dyDescent="0.25">
      <c r="A42" s="20">
        <v>294</v>
      </c>
      <c r="B42" t="s">
        <v>13</v>
      </c>
      <c r="C42" t="s">
        <v>284</v>
      </c>
      <c r="D42" t="s">
        <v>2</v>
      </c>
      <c r="E42" t="s">
        <v>4</v>
      </c>
      <c r="F42" t="s">
        <v>51</v>
      </c>
      <c r="G42" s="2">
        <v>84442897000</v>
      </c>
      <c r="H42" s="2">
        <v>521954000</v>
      </c>
      <c r="I42" s="2">
        <v>83920943000</v>
      </c>
      <c r="J42" s="2">
        <v>171444223</v>
      </c>
      <c r="K42" s="2">
        <v>1640239</v>
      </c>
      <c r="L42" s="2">
        <v>169803984</v>
      </c>
      <c r="M42" s="2">
        <v>137667064.19999999</v>
      </c>
      <c r="N42" s="2">
        <v>1431457.4</v>
      </c>
      <c r="O42" s="2">
        <v>136235606.80000001</v>
      </c>
      <c r="P42" s="15">
        <v>0.1</v>
      </c>
      <c r="Q42" s="2">
        <v>143145.74</v>
      </c>
      <c r="R42" s="13">
        <v>0.25</v>
      </c>
      <c r="S42" s="15">
        <v>0</v>
      </c>
      <c r="T42" s="2">
        <v>34058901.700000003</v>
      </c>
      <c r="U42" s="2">
        <v>0</v>
      </c>
      <c r="V42" s="2">
        <v>387643115.80000001</v>
      </c>
      <c r="W42" s="2">
        <v>134215033.40000001</v>
      </c>
      <c r="X42" s="2">
        <v>253428082.40000001</v>
      </c>
      <c r="Y42" s="2">
        <v>273568158000</v>
      </c>
      <c r="Z42" s="2">
        <v>104203844000</v>
      </c>
      <c r="AA42" s="2">
        <v>169364314000</v>
      </c>
      <c r="AB42" s="18">
        <v>11479273.630000001</v>
      </c>
      <c r="AC42" s="4">
        <v>45681321.07</v>
      </c>
      <c r="AD42" t="s">
        <v>22</v>
      </c>
    </row>
    <row r="43" spans="1:30" hidden="1" x14ac:dyDescent="0.25">
      <c r="A43" s="20">
        <v>296</v>
      </c>
      <c r="B43" t="s">
        <v>155</v>
      </c>
      <c r="C43" t="s">
        <v>284</v>
      </c>
      <c r="D43" t="s">
        <v>2</v>
      </c>
      <c r="E43" t="s">
        <v>8</v>
      </c>
      <c r="F43" t="s">
        <v>52</v>
      </c>
      <c r="G43" s="2">
        <v>15597612000</v>
      </c>
      <c r="H43" s="2">
        <v>1296740000</v>
      </c>
      <c r="I43" s="2">
        <v>14300872000</v>
      </c>
      <c r="J43" s="2">
        <v>42687062</v>
      </c>
      <c r="K43" s="2">
        <v>4076391</v>
      </c>
      <c r="L43" s="2">
        <v>38610671</v>
      </c>
      <c r="M43" s="2">
        <v>36448017.200000003</v>
      </c>
      <c r="N43" s="2">
        <v>3557695</v>
      </c>
      <c r="O43" s="2">
        <v>32890322.199999999</v>
      </c>
      <c r="P43" s="15">
        <v>0.1</v>
      </c>
      <c r="Q43" s="2">
        <v>355769.5</v>
      </c>
      <c r="R43" s="13">
        <v>0.15</v>
      </c>
      <c r="S43" s="15">
        <v>0</v>
      </c>
      <c r="T43" s="2">
        <v>4933548.33</v>
      </c>
      <c r="U43" s="2">
        <v>3000000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8289317.8300000001</v>
      </c>
      <c r="AD43" t="s">
        <v>49</v>
      </c>
    </row>
    <row r="44" spans="1:30" x14ac:dyDescent="0.25">
      <c r="A44" s="20">
        <v>305</v>
      </c>
      <c r="B44" t="s">
        <v>13</v>
      </c>
      <c r="C44" t="s">
        <v>284</v>
      </c>
      <c r="D44" t="s">
        <v>2</v>
      </c>
      <c r="E44" t="s">
        <v>8</v>
      </c>
      <c r="F44" t="s">
        <v>53</v>
      </c>
      <c r="G44" s="2">
        <v>16735833000</v>
      </c>
      <c r="H44" s="2">
        <v>0</v>
      </c>
      <c r="I44" s="2">
        <v>16735833000</v>
      </c>
      <c r="J44" s="2">
        <v>38035230</v>
      </c>
      <c r="K44" s="2">
        <v>0</v>
      </c>
      <c r="L44" s="2">
        <v>38035230</v>
      </c>
      <c r="M44" s="2">
        <v>31340896.800000001</v>
      </c>
      <c r="N44" s="2">
        <v>0</v>
      </c>
      <c r="O44" s="2">
        <v>31340896.800000001</v>
      </c>
      <c r="P44" s="15">
        <v>0.1</v>
      </c>
      <c r="Q44" s="2">
        <v>0</v>
      </c>
      <c r="R44" s="13">
        <v>0.15</v>
      </c>
      <c r="S44" s="15">
        <v>0</v>
      </c>
      <c r="T44" s="2">
        <v>4701134.5199999996</v>
      </c>
      <c r="U44" s="2">
        <v>0</v>
      </c>
      <c r="V44" s="2">
        <v>209846550.84</v>
      </c>
      <c r="W44" s="2">
        <v>36766360.640000001</v>
      </c>
      <c r="X44" s="2">
        <v>173080190.19999999</v>
      </c>
      <c r="Y44" s="2">
        <v>124397515400</v>
      </c>
      <c r="Z44" s="2">
        <v>16714983400</v>
      </c>
      <c r="AA44" s="2">
        <v>107682532000</v>
      </c>
      <c r="AB44" s="18">
        <v>7290871.2143999999</v>
      </c>
      <c r="AC44" s="4">
        <v>11992005.7344</v>
      </c>
      <c r="AD44" t="s">
        <v>15</v>
      </c>
    </row>
    <row r="45" spans="1:30" hidden="1" x14ac:dyDescent="0.25">
      <c r="A45" s="20">
        <v>312</v>
      </c>
      <c r="B45" t="s">
        <v>155</v>
      </c>
      <c r="C45" t="s">
        <v>284</v>
      </c>
      <c r="D45" t="s">
        <v>2</v>
      </c>
      <c r="E45" t="s">
        <v>8</v>
      </c>
      <c r="F45" t="s">
        <v>54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35</v>
      </c>
    </row>
    <row r="46" spans="1:30" x14ac:dyDescent="0.25">
      <c r="A46" s="20">
        <v>317</v>
      </c>
      <c r="B46" t="s">
        <v>13</v>
      </c>
      <c r="C46" t="s">
        <v>284</v>
      </c>
      <c r="D46" t="s">
        <v>2</v>
      </c>
      <c r="E46" t="s">
        <v>8</v>
      </c>
      <c r="F46" t="s">
        <v>55</v>
      </c>
      <c r="G46" s="2">
        <v>8534652000</v>
      </c>
      <c r="H46" s="2">
        <v>4042655000</v>
      </c>
      <c r="I46" s="2">
        <v>4491997000</v>
      </c>
      <c r="J46" s="2">
        <v>25250959</v>
      </c>
      <c r="K46" s="2">
        <v>13017992</v>
      </c>
      <c r="L46" s="2">
        <v>12232967</v>
      </c>
      <c r="M46" s="2">
        <v>21837098.199999999</v>
      </c>
      <c r="N46" s="2">
        <v>11400930</v>
      </c>
      <c r="O46" s="2">
        <v>10436168.199999999</v>
      </c>
      <c r="P46" s="15">
        <v>0.1</v>
      </c>
      <c r="Q46" s="2">
        <v>1140093</v>
      </c>
      <c r="R46" s="13">
        <v>0.1</v>
      </c>
      <c r="S46" s="15">
        <v>0</v>
      </c>
      <c r="T46" s="2">
        <v>1043616.82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2183709.8199999998</v>
      </c>
      <c r="AD46" t="s">
        <v>15</v>
      </c>
    </row>
    <row r="47" spans="1:30" hidden="1" x14ac:dyDescent="0.25">
      <c r="A47" s="20">
        <v>322</v>
      </c>
      <c r="B47" t="s">
        <v>155</v>
      </c>
      <c r="C47" t="s">
        <v>284</v>
      </c>
      <c r="D47" t="s">
        <v>2</v>
      </c>
      <c r="E47" t="s">
        <v>8</v>
      </c>
      <c r="F47" t="s">
        <v>56</v>
      </c>
      <c r="G47" s="2">
        <v>7098984000</v>
      </c>
      <c r="H47" s="2">
        <v>0</v>
      </c>
      <c r="I47" s="2">
        <v>7098984000</v>
      </c>
      <c r="J47" s="2">
        <v>19448237</v>
      </c>
      <c r="K47" s="2">
        <v>0</v>
      </c>
      <c r="L47" s="2">
        <v>19448237</v>
      </c>
      <c r="M47" s="2">
        <v>16608643.4</v>
      </c>
      <c r="N47" s="2">
        <v>0</v>
      </c>
      <c r="O47" s="2">
        <v>16608643.4</v>
      </c>
      <c r="P47" s="15">
        <v>0.1</v>
      </c>
      <c r="Q47" s="2">
        <v>0</v>
      </c>
      <c r="R47" s="13">
        <v>0.1</v>
      </c>
      <c r="S47" s="15">
        <v>0</v>
      </c>
      <c r="T47" s="2">
        <v>1660864.34</v>
      </c>
      <c r="U47" s="2">
        <v>1000000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2660864.34</v>
      </c>
      <c r="AD47" t="s">
        <v>35</v>
      </c>
    </row>
    <row r="48" spans="1:30" hidden="1" x14ac:dyDescent="0.25">
      <c r="A48" s="20">
        <v>333</v>
      </c>
      <c r="B48" t="s">
        <v>155</v>
      </c>
      <c r="C48" t="s">
        <v>284</v>
      </c>
      <c r="D48" t="s">
        <v>2</v>
      </c>
      <c r="E48" t="s">
        <v>8</v>
      </c>
      <c r="F48" t="s">
        <v>57</v>
      </c>
      <c r="G48" s="2">
        <v>17224231000</v>
      </c>
      <c r="H48" s="2">
        <v>1497960000</v>
      </c>
      <c r="I48" s="2">
        <v>15726271000</v>
      </c>
      <c r="J48" s="2">
        <v>41968822</v>
      </c>
      <c r="K48" s="2">
        <v>4797835</v>
      </c>
      <c r="L48" s="2">
        <v>37170987</v>
      </c>
      <c r="M48" s="2">
        <v>35079129.600000001</v>
      </c>
      <c r="N48" s="2">
        <v>4198651</v>
      </c>
      <c r="O48" s="2">
        <v>30880478.600000001</v>
      </c>
      <c r="P48" s="15">
        <v>0.1</v>
      </c>
      <c r="Q48" s="2">
        <v>419865.1</v>
      </c>
      <c r="R48" s="13">
        <v>0.15</v>
      </c>
      <c r="S48" s="15">
        <v>0</v>
      </c>
      <c r="T48" s="2">
        <v>4632071.79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8051936.8899999997</v>
      </c>
      <c r="AD48" t="s">
        <v>35</v>
      </c>
    </row>
    <row r="49" spans="1:30" hidden="1" x14ac:dyDescent="0.25">
      <c r="A49" s="20">
        <v>339</v>
      </c>
      <c r="B49" t="s">
        <v>155</v>
      </c>
      <c r="C49" t="s">
        <v>285</v>
      </c>
      <c r="D49" t="s">
        <v>9</v>
      </c>
      <c r="E49" t="s">
        <v>28</v>
      </c>
      <c r="F49" t="s">
        <v>58</v>
      </c>
      <c r="G49" s="2">
        <v>2451433000</v>
      </c>
      <c r="H49" s="2">
        <v>0</v>
      </c>
      <c r="I49" s="2">
        <v>2451433000</v>
      </c>
      <c r="J49" s="2">
        <v>6791176</v>
      </c>
      <c r="K49" s="2">
        <v>0</v>
      </c>
      <c r="L49" s="2">
        <v>6791176</v>
      </c>
      <c r="M49" s="2">
        <v>5810602.7999999998</v>
      </c>
      <c r="N49" s="2">
        <v>0</v>
      </c>
      <c r="O49" s="2">
        <v>5810602.7999999998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82</v>
      </c>
    </row>
    <row r="50" spans="1:30" hidden="1" x14ac:dyDescent="0.25">
      <c r="A50" s="20">
        <v>340</v>
      </c>
      <c r="B50" t="s">
        <v>155</v>
      </c>
      <c r="C50" t="s">
        <v>284</v>
      </c>
      <c r="D50" t="s">
        <v>9</v>
      </c>
      <c r="E50" t="s">
        <v>16</v>
      </c>
      <c r="F50" t="s">
        <v>59</v>
      </c>
      <c r="G50" s="2">
        <v>154481088000</v>
      </c>
      <c r="H50" s="2">
        <v>0</v>
      </c>
      <c r="I50" s="2">
        <v>154481088000</v>
      </c>
      <c r="J50" s="2">
        <v>282320467</v>
      </c>
      <c r="K50" s="2">
        <v>0</v>
      </c>
      <c r="L50" s="2">
        <v>282320467</v>
      </c>
      <c r="M50" s="2">
        <v>220528031.80000001</v>
      </c>
      <c r="N50" s="2">
        <v>0</v>
      </c>
      <c r="O50" s="2">
        <v>220528031.80000001</v>
      </c>
      <c r="P50" s="15">
        <v>0.1</v>
      </c>
      <c r="Q50" s="2">
        <v>0</v>
      </c>
      <c r="R50" s="13">
        <v>0.25</v>
      </c>
      <c r="S50" s="15">
        <v>0.4</v>
      </c>
      <c r="T50" s="2">
        <v>65711212.719999999</v>
      </c>
      <c r="U50" s="2">
        <v>6000000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71711212.719999999</v>
      </c>
      <c r="AD50" t="s">
        <v>33</v>
      </c>
    </row>
    <row r="51" spans="1:30" hidden="1" x14ac:dyDescent="0.25">
      <c r="A51" s="20">
        <v>344</v>
      </c>
      <c r="B51" t="s">
        <v>155</v>
      </c>
      <c r="C51" t="s">
        <v>285</v>
      </c>
      <c r="D51" t="s">
        <v>9</v>
      </c>
      <c r="E51" t="s">
        <v>28</v>
      </c>
      <c r="F51" t="s">
        <v>60</v>
      </c>
      <c r="G51" s="2">
        <v>4285320000</v>
      </c>
      <c r="H51" s="2">
        <v>0</v>
      </c>
      <c r="I51" s="2">
        <v>4285320000</v>
      </c>
      <c r="J51" s="2">
        <v>9777812</v>
      </c>
      <c r="K51" s="2">
        <v>0</v>
      </c>
      <c r="L51" s="2">
        <v>9777812</v>
      </c>
      <c r="M51" s="2">
        <v>8063684</v>
      </c>
      <c r="N51" s="2">
        <v>0</v>
      </c>
      <c r="O51" s="2">
        <v>8063684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29</v>
      </c>
    </row>
    <row r="52" spans="1:30" hidden="1" x14ac:dyDescent="0.25">
      <c r="A52" s="20">
        <v>349</v>
      </c>
      <c r="B52" t="s">
        <v>155</v>
      </c>
      <c r="C52" t="s">
        <v>284</v>
      </c>
      <c r="D52" t="s">
        <v>9</v>
      </c>
      <c r="E52" t="s">
        <v>28</v>
      </c>
      <c r="F52" t="s">
        <v>61</v>
      </c>
      <c r="G52" s="2">
        <v>22725719000</v>
      </c>
      <c r="H52" s="2">
        <v>0</v>
      </c>
      <c r="I52" s="2">
        <v>22725719000</v>
      </c>
      <c r="J52" s="2">
        <v>43518228</v>
      </c>
      <c r="K52" s="2">
        <v>0</v>
      </c>
      <c r="L52" s="2">
        <v>43518228</v>
      </c>
      <c r="M52" s="2">
        <v>34427940.399999999</v>
      </c>
      <c r="N52" s="2">
        <v>0</v>
      </c>
      <c r="O52" s="2">
        <v>34427940.399999999</v>
      </c>
      <c r="P52" s="15">
        <v>0.1</v>
      </c>
      <c r="Q52" s="2">
        <v>0</v>
      </c>
      <c r="R52" s="13">
        <v>0.15</v>
      </c>
      <c r="S52" s="15">
        <v>0</v>
      </c>
      <c r="T52" s="2">
        <v>5164191.0599999996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8164191.0599999996</v>
      </c>
      <c r="AD52" t="s">
        <v>34</v>
      </c>
    </row>
    <row r="53" spans="1:30" hidden="1" x14ac:dyDescent="0.25">
      <c r="A53" s="20">
        <v>352</v>
      </c>
      <c r="B53" t="s">
        <v>155</v>
      </c>
      <c r="C53" t="s">
        <v>283</v>
      </c>
      <c r="D53" t="s">
        <v>9</v>
      </c>
      <c r="E53" t="s">
        <v>28</v>
      </c>
      <c r="F53" t="s">
        <v>62</v>
      </c>
      <c r="G53" s="2">
        <v>20074053500</v>
      </c>
      <c r="H53" s="2">
        <v>0</v>
      </c>
      <c r="I53" s="2">
        <v>20074053500</v>
      </c>
      <c r="J53" s="2">
        <v>52591189</v>
      </c>
      <c r="K53" s="2">
        <v>0</v>
      </c>
      <c r="L53" s="2">
        <v>52591189</v>
      </c>
      <c r="M53" s="2">
        <v>44561567.600000001</v>
      </c>
      <c r="N53" s="2">
        <v>0</v>
      </c>
      <c r="O53" s="2">
        <v>44561567.600000001</v>
      </c>
      <c r="P53" s="15">
        <v>0.1</v>
      </c>
      <c r="Q53" s="2">
        <v>0</v>
      </c>
      <c r="R53" s="13">
        <v>0.3</v>
      </c>
      <c r="S53" s="15">
        <v>0</v>
      </c>
      <c r="T53" s="2">
        <v>13368470.279999999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13368470.279999999</v>
      </c>
      <c r="AD53" t="s">
        <v>34</v>
      </c>
    </row>
    <row r="54" spans="1:30" hidden="1" x14ac:dyDescent="0.25">
      <c r="A54" s="20">
        <v>359</v>
      </c>
      <c r="B54" t="s">
        <v>155</v>
      </c>
      <c r="C54" t="s">
        <v>284</v>
      </c>
      <c r="D54" t="s">
        <v>9</v>
      </c>
      <c r="E54" t="s">
        <v>28</v>
      </c>
      <c r="F54" t="s">
        <v>63</v>
      </c>
      <c r="G54" s="2">
        <v>113068964000</v>
      </c>
      <c r="H54" s="2">
        <v>0</v>
      </c>
      <c r="I54" s="2">
        <v>113068964000</v>
      </c>
      <c r="J54" s="2">
        <v>178042657</v>
      </c>
      <c r="K54" s="2">
        <v>0</v>
      </c>
      <c r="L54" s="2">
        <v>178042657</v>
      </c>
      <c r="M54" s="2">
        <v>132815071.40000001</v>
      </c>
      <c r="N54" s="2">
        <v>0</v>
      </c>
      <c r="O54" s="2">
        <v>132815071.40000001</v>
      </c>
      <c r="P54" s="15">
        <v>0.1</v>
      </c>
      <c r="Q54" s="2">
        <v>0</v>
      </c>
      <c r="R54" s="13">
        <v>0.25</v>
      </c>
      <c r="S54" s="15">
        <v>0</v>
      </c>
      <c r="T54" s="2">
        <v>33203767.850000001</v>
      </c>
      <c r="U54" s="2">
        <v>5000000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38203767.850000001</v>
      </c>
      <c r="AD54" t="s">
        <v>24</v>
      </c>
    </row>
    <row r="55" spans="1:30" hidden="1" x14ac:dyDescent="0.25">
      <c r="A55" s="20">
        <v>366</v>
      </c>
      <c r="B55" t="s">
        <v>155</v>
      </c>
      <c r="C55" t="s">
        <v>284</v>
      </c>
      <c r="D55" t="s">
        <v>9</v>
      </c>
      <c r="E55" t="s">
        <v>16</v>
      </c>
      <c r="F55" t="s">
        <v>64</v>
      </c>
      <c r="G55" s="2">
        <v>37642442000</v>
      </c>
      <c r="H55" s="2">
        <v>0</v>
      </c>
      <c r="I55" s="2">
        <v>37642442000</v>
      </c>
      <c r="J55" s="2">
        <v>71677418</v>
      </c>
      <c r="K55" s="2">
        <v>0</v>
      </c>
      <c r="L55" s="2">
        <v>71677418</v>
      </c>
      <c r="M55" s="2">
        <v>56620441.200000003</v>
      </c>
      <c r="N55" s="2">
        <v>0</v>
      </c>
      <c r="O55" s="2">
        <v>56620441.200000003</v>
      </c>
      <c r="P55" s="15">
        <v>0.1</v>
      </c>
      <c r="Q55" s="2">
        <v>0</v>
      </c>
      <c r="R55" s="13">
        <v>0.15</v>
      </c>
      <c r="S55" s="15">
        <v>0</v>
      </c>
      <c r="T55" s="2">
        <v>8493066.1799999997</v>
      </c>
      <c r="U55" s="2">
        <v>3000000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11493066.18</v>
      </c>
      <c r="AD55" t="s">
        <v>25</v>
      </c>
    </row>
    <row r="56" spans="1:30" hidden="1" x14ac:dyDescent="0.25">
      <c r="A56" s="20">
        <v>371</v>
      </c>
      <c r="B56" t="s">
        <v>155</v>
      </c>
      <c r="C56" t="s">
        <v>284</v>
      </c>
      <c r="D56" t="s">
        <v>9</v>
      </c>
      <c r="E56" t="s">
        <v>28</v>
      </c>
      <c r="F56" t="s">
        <v>65</v>
      </c>
      <c r="G56" s="2">
        <v>152646303700</v>
      </c>
      <c r="H56" s="2">
        <v>0</v>
      </c>
      <c r="I56" s="2">
        <v>152646303700</v>
      </c>
      <c r="J56" s="2">
        <v>248658355</v>
      </c>
      <c r="K56" s="2">
        <v>0</v>
      </c>
      <c r="L56" s="2">
        <v>248658355</v>
      </c>
      <c r="M56" s="2">
        <v>187599833.52000001</v>
      </c>
      <c r="N56" s="2">
        <v>0</v>
      </c>
      <c r="O56" s="2">
        <v>187599833.52000001</v>
      </c>
      <c r="P56" s="15">
        <v>0.1</v>
      </c>
      <c r="Q56" s="2">
        <v>0</v>
      </c>
      <c r="R56" s="13">
        <v>0.25</v>
      </c>
      <c r="S56" s="15">
        <v>0.4</v>
      </c>
      <c r="T56" s="2">
        <v>52539933.408</v>
      </c>
      <c r="U56" s="2">
        <v>6000000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58539933.408</v>
      </c>
      <c r="AD56" t="s">
        <v>24</v>
      </c>
    </row>
    <row r="57" spans="1:30" hidden="1" x14ac:dyDescent="0.25">
      <c r="A57" s="20">
        <v>374</v>
      </c>
      <c r="B57" t="s">
        <v>155</v>
      </c>
      <c r="C57" t="s">
        <v>284</v>
      </c>
      <c r="D57" t="s">
        <v>9</v>
      </c>
      <c r="E57" t="s">
        <v>28</v>
      </c>
      <c r="F57" t="s">
        <v>66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15">
        <v>0</v>
      </c>
      <c r="Q57" s="2">
        <v>0</v>
      </c>
      <c r="R57" s="13">
        <v>0</v>
      </c>
      <c r="S57" s="15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0</v>
      </c>
      <c r="AD57" t="s">
        <v>82</v>
      </c>
    </row>
    <row r="58" spans="1:30" x14ac:dyDescent="0.25">
      <c r="A58" s="20">
        <v>380</v>
      </c>
      <c r="B58" t="s">
        <v>13</v>
      </c>
      <c r="C58" t="s">
        <v>284</v>
      </c>
      <c r="D58" t="s">
        <v>9</v>
      </c>
      <c r="E58" t="s">
        <v>10</v>
      </c>
      <c r="F58" t="s">
        <v>67</v>
      </c>
      <c r="G58" s="2">
        <v>349206000</v>
      </c>
      <c r="H58" s="2">
        <v>0</v>
      </c>
      <c r="I58" s="2">
        <v>349206000</v>
      </c>
      <c r="J58" s="2">
        <v>1222222</v>
      </c>
      <c r="K58" s="2">
        <v>0</v>
      </c>
      <c r="L58" s="2">
        <v>1222222</v>
      </c>
      <c r="M58" s="2">
        <v>1082539.6000000001</v>
      </c>
      <c r="N58" s="2">
        <v>0</v>
      </c>
      <c r="O58" s="2">
        <v>1082539.6000000001</v>
      </c>
      <c r="P58" s="15">
        <v>0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175836022.59999999</v>
      </c>
      <c r="W58" s="2">
        <v>0</v>
      </c>
      <c r="X58" s="2">
        <v>175836022.59999999</v>
      </c>
      <c r="Y58" s="2">
        <v>111284313500</v>
      </c>
      <c r="Z58" s="2">
        <v>0</v>
      </c>
      <c r="AA58" s="2">
        <v>111284313500</v>
      </c>
      <c r="AB58" s="18">
        <v>5275080.6780000003</v>
      </c>
      <c r="AC58" s="4">
        <v>5275080.6780000003</v>
      </c>
      <c r="AD58" t="s">
        <v>68</v>
      </c>
    </row>
    <row r="59" spans="1:30" hidden="1" x14ac:dyDescent="0.25">
      <c r="A59" s="20">
        <v>381</v>
      </c>
      <c r="B59" t="s">
        <v>155</v>
      </c>
      <c r="C59" t="s">
        <v>284</v>
      </c>
      <c r="D59" t="s">
        <v>9</v>
      </c>
      <c r="E59" t="s">
        <v>10</v>
      </c>
      <c r="F59" t="s">
        <v>69</v>
      </c>
      <c r="G59" s="2">
        <v>11671927000</v>
      </c>
      <c r="H59" s="2">
        <v>0</v>
      </c>
      <c r="I59" s="2">
        <v>11671927000</v>
      </c>
      <c r="J59" s="2">
        <v>27540023</v>
      </c>
      <c r="K59" s="2">
        <v>0</v>
      </c>
      <c r="L59" s="2">
        <v>27540023</v>
      </c>
      <c r="M59" s="2">
        <v>22871252.199999999</v>
      </c>
      <c r="N59" s="2">
        <v>0</v>
      </c>
      <c r="O59" s="2">
        <v>22871252.199999999</v>
      </c>
      <c r="P59" s="15">
        <v>0.1</v>
      </c>
      <c r="Q59" s="2">
        <v>0</v>
      </c>
      <c r="R59" s="13">
        <v>0.1</v>
      </c>
      <c r="S59" s="15">
        <v>0</v>
      </c>
      <c r="T59" s="2">
        <v>2287125.2200000002</v>
      </c>
      <c r="U59" s="2">
        <v>2000000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4287125.22</v>
      </c>
      <c r="AD59" t="s">
        <v>198</v>
      </c>
    </row>
    <row r="60" spans="1:30" hidden="1" x14ac:dyDescent="0.25">
      <c r="A60" s="20">
        <v>388</v>
      </c>
      <c r="B60" t="s">
        <v>155</v>
      </c>
      <c r="C60" t="s">
        <v>284</v>
      </c>
      <c r="D60" t="s">
        <v>9</v>
      </c>
      <c r="E60" t="s">
        <v>16</v>
      </c>
      <c r="F60" t="s">
        <v>71</v>
      </c>
      <c r="G60" s="2">
        <v>10200719000</v>
      </c>
      <c r="H60" s="2">
        <v>0</v>
      </c>
      <c r="I60" s="2">
        <v>10200719000</v>
      </c>
      <c r="J60" s="2">
        <v>28988048</v>
      </c>
      <c r="K60" s="2">
        <v>0</v>
      </c>
      <c r="L60" s="2">
        <v>28988048</v>
      </c>
      <c r="M60" s="2">
        <v>24907760.399999999</v>
      </c>
      <c r="N60" s="2">
        <v>0</v>
      </c>
      <c r="O60" s="2">
        <v>24907760.399999999</v>
      </c>
      <c r="P60" s="15">
        <v>0.1</v>
      </c>
      <c r="Q60" s="2">
        <v>0</v>
      </c>
      <c r="R60" s="13">
        <v>0.1</v>
      </c>
      <c r="S60" s="15">
        <v>0</v>
      </c>
      <c r="T60" s="2">
        <v>2490776.04</v>
      </c>
      <c r="U60" s="2">
        <v>2000000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4490776.04</v>
      </c>
      <c r="AD60" t="s">
        <v>25</v>
      </c>
    </row>
    <row r="61" spans="1:30" hidden="1" x14ac:dyDescent="0.25">
      <c r="A61" s="20">
        <v>389</v>
      </c>
      <c r="B61" t="s">
        <v>155</v>
      </c>
      <c r="C61" t="s">
        <v>283</v>
      </c>
      <c r="D61" t="s">
        <v>9</v>
      </c>
      <c r="E61" t="s">
        <v>16</v>
      </c>
      <c r="F61" t="s">
        <v>72</v>
      </c>
      <c r="G61" s="2">
        <v>7066114000</v>
      </c>
      <c r="H61" s="2">
        <v>0</v>
      </c>
      <c r="I61" s="2">
        <v>7066114000</v>
      </c>
      <c r="J61" s="2">
        <v>17962674</v>
      </c>
      <c r="K61" s="2">
        <v>0</v>
      </c>
      <c r="L61" s="2">
        <v>17962674</v>
      </c>
      <c r="M61" s="2">
        <v>15136228.4</v>
      </c>
      <c r="N61" s="2">
        <v>0</v>
      </c>
      <c r="O61" s="2">
        <v>15136228.4</v>
      </c>
      <c r="P61" s="15">
        <v>0.1</v>
      </c>
      <c r="Q61" s="2">
        <v>0</v>
      </c>
      <c r="R61" s="13">
        <v>0.3</v>
      </c>
      <c r="S61" s="15">
        <v>0</v>
      </c>
      <c r="T61" s="2">
        <v>4540868.5199999996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4540868.5199999996</v>
      </c>
      <c r="AD61" t="s">
        <v>25</v>
      </c>
    </row>
    <row r="62" spans="1:30" hidden="1" x14ac:dyDescent="0.25">
      <c r="A62" s="20">
        <v>391</v>
      </c>
      <c r="B62" t="s">
        <v>155</v>
      </c>
      <c r="C62" t="s">
        <v>284</v>
      </c>
      <c r="D62" t="s">
        <v>9</v>
      </c>
      <c r="E62" t="s">
        <v>28</v>
      </c>
      <c r="F62" t="s">
        <v>27</v>
      </c>
      <c r="G62" s="2">
        <v>27233856500</v>
      </c>
      <c r="H62" s="2">
        <v>0</v>
      </c>
      <c r="I62" s="2">
        <v>27233856500</v>
      </c>
      <c r="J62" s="2">
        <v>53105554</v>
      </c>
      <c r="K62" s="2">
        <v>0</v>
      </c>
      <c r="L62" s="2">
        <v>53105554</v>
      </c>
      <c r="M62" s="2">
        <v>42212011.399999999</v>
      </c>
      <c r="N62" s="2">
        <v>0</v>
      </c>
      <c r="O62" s="2">
        <v>42212011.399999999</v>
      </c>
      <c r="P62" s="15">
        <v>0.1</v>
      </c>
      <c r="Q62" s="2">
        <v>0</v>
      </c>
      <c r="R62" s="13">
        <v>0.15</v>
      </c>
      <c r="S62" s="15">
        <v>0</v>
      </c>
      <c r="T62" s="2">
        <v>6331801.71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9331801.7100000009</v>
      </c>
      <c r="AD62" t="s">
        <v>34</v>
      </c>
    </row>
    <row r="63" spans="1:30" hidden="1" x14ac:dyDescent="0.25">
      <c r="A63" s="20">
        <v>397</v>
      </c>
      <c r="B63" t="s">
        <v>155</v>
      </c>
      <c r="C63" t="s">
        <v>284</v>
      </c>
      <c r="D63" t="s">
        <v>9</v>
      </c>
      <c r="E63" t="s">
        <v>10</v>
      </c>
      <c r="F63" t="s">
        <v>73</v>
      </c>
      <c r="G63" s="2">
        <v>8478607000</v>
      </c>
      <c r="H63" s="2">
        <v>0</v>
      </c>
      <c r="I63" s="2">
        <v>8478607000</v>
      </c>
      <c r="J63" s="2">
        <v>26738701</v>
      </c>
      <c r="K63" s="2">
        <v>0</v>
      </c>
      <c r="L63" s="2">
        <v>26738701</v>
      </c>
      <c r="M63" s="2">
        <v>23347258.199999999</v>
      </c>
      <c r="N63" s="2">
        <v>0</v>
      </c>
      <c r="O63" s="2">
        <v>23347258.199999999</v>
      </c>
      <c r="P63" s="15">
        <v>0.1</v>
      </c>
      <c r="Q63" s="2">
        <v>0</v>
      </c>
      <c r="R63" s="13">
        <v>0.1</v>
      </c>
      <c r="S63" s="15">
        <v>0</v>
      </c>
      <c r="T63" s="2">
        <v>2334725.8199999998</v>
      </c>
      <c r="U63" s="2">
        <v>2000000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4334725.82</v>
      </c>
      <c r="AD63" t="s">
        <v>12</v>
      </c>
    </row>
    <row r="64" spans="1:30" hidden="1" x14ac:dyDescent="0.25">
      <c r="A64" s="20">
        <v>399</v>
      </c>
      <c r="B64" t="s">
        <v>155</v>
      </c>
      <c r="C64" t="s">
        <v>284</v>
      </c>
      <c r="D64" t="s">
        <v>9</v>
      </c>
      <c r="E64" t="s">
        <v>10</v>
      </c>
      <c r="F64" t="s">
        <v>74</v>
      </c>
      <c r="G64" s="2">
        <v>32448289000</v>
      </c>
      <c r="H64" s="2">
        <v>0</v>
      </c>
      <c r="I64" s="2">
        <v>32448289000</v>
      </c>
      <c r="J64" s="2">
        <v>72627614</v>
      </c>
      <c r="K64" s="2">
        <v>0</v>
      </c>
      <c r="L64" s="2">
        <v>72627614</v>
      </c>
      <c r="M64" s="2">
        <v>59648298.399999999</v>
      </c>
      <c r="N64" s="2">
        <v>0</v>
      </c>
      <c r="O64" s="2">
        <v>59648298.399999999</v>
      </c>
      <c r="P64" s="15">
        <v>0.1</v>
      </c>
      <c r="Q64" s="2">
        <v>0</v>
      </c>
      <c r="R64" s="13">
        <v>0.15</v>
      </c>
      <c r="S64" s="15">
        <v>0</v>
      </c>
      <c r="T64" s="2">
        <v>8947244.7599999998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11947244.76</v>
      </c>
      <c r="AD64" t="s">
        <v>68</v>
      </c>
    </row>
    <row r="65" spans="1:30" x14ac:dyDescent="0.25">
      <c r="A65" s="20">
        <v>400</v>
      </c>
      <c r="B65" t="s">
        <v>13</v>
      </c>
      <c r="C65" t="s">
        <v>284</v>
      </c>
      <c r="D65" t="s">
        <v>9</v>
      </c>
      <c r="E65" t="s">
        <v>10</v>
      </c>
      <c r="F65" t="s">
        <v>75</v>
      </c>
      <c r="G65" s="2">
        <v>9450000</v>
      </c>
      <c r="H65" s="2">
        <v>0</v>
      </c>
      <c r="I65" s="2">
        <v>9450000</v>
      </c>
      <c r="J65" s="2">
        <v>33075</v>
      </c>
      <c r="K65" s="2">
        <v>0</v>
      </c>
      <c r="L65" s="2">
        <v>33075</v>
      </c>
      <c r="M65" s="2">
        <v>29295</v>
      </c>
      <c r="N65" s="2">
        <v>0</v>
      </c>
      <c r="O65" s="2">
        <v>29295</v>
      </c>
      <c r="P65" s="15">
        <v>0</v>
      </c>
      <c r="Q65" s="2">
        <v>0</v>
      </c>
      <c r="R65" s="13">
        <v>0</v>
      </c>
      <c r="S65" s="15">
        <v>0</v>
      </c>
      <c r="T65" s="2">
        <v>0</v>
      </c>
      <c r="U65" s="2">
        <v>0</v>
      </c>
      <c r="V65" s="2">
        <v>185150487.36000001</v>
      </c>
      <c r="W65" s="2">
        <v>0</v>
      </c>
      <c r="X65" s="2">
        <v>185150487.36000001</v>
      </c>
      <c r="Y65" s="2">
        <v>112703881600</v>
      </c>
      <c r="Z65" s="2">
        <v>0</v>
      </c>
      <c r="AA65" s="2">
        <v>112703881600</v>
      </c>
      <c r="AB65" s="18">
        <v>5554514.6207999997</v>
      </c>
      <c r="AC65" s="4">
        <v>5554514.6207999997</v>
      </c>
      <c r="AD65" t="s">
        <v>37</v>
      </c>
    </row>
    <row r="66" spans="1:30" hidden="1" x14ac:dyDescent="0.25">
      <c r="A66" s="20">
        <v>402</v>
      </c>
      <c r="B66" t="s">
        <v>155</v>
      </c>
      <c r="C66" t="s">
        <v>284</v>
      </c>
      <c r="D66" t="s">
        <v>9</v>
      </c>
      <c r="E66" t="s">
        <v>10</v>
      </c>
      <c r="F66" t="s">
        <v>76</v>
      </c>
      <c r="G66" s="2">
        <v>12794975000</v>
      </c>
      <c r="H66" s="2">
        <v>0</v>
      </c>
      <c r="I66" s="2">
        <v>12794975000</v>
      </c>
      <c r="J66" s="2">
        <v>35934172</v>
      </c>
      <c r="K66" s="2">
        <v>0</v>
      </c>
      <c r="L66" s="2">
        <v>35934172</v>
      </c>
      <c r="M66" s="2">
        <v>30816182</v>
      </c>
      <c r="N66" s="2">
        <v>0</v>
      </c>
      <c r="O66" s="2">
        <v>30816182</v>
      </c>
      <c r="P66" s="15">
        <v>0.1</v>
      </c>
      <c r="Q66" s="2">
        <v>0</v>
      </c>
      <c r="R66" s="13">
        <v>0.15</v>
      </c>
      <c r="S66" s="15">
        <v>0</v>
      </c>
      <c r="T66" s="2">
        <v>4622427.3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7622427.2999999998</v>
      </c>
      <c r="AD66" t="s">
        <v>37</v>
      </c>
    </row>
    <row r="67" spans="1:30" hidden="1" x14ac:dyDescent="0.25">
      <c r="A67" s="20">
        <v>407</v>
      </c>
      <c r="B67" t="s">
        <v>155</v>
      </c>
      <c r="C67" t="s">
        <v>284</v>
      </c>
      <c r="D67" t="s">
        <v>9</v>
      </c>
      <c r="E67" t="s">
        <v>10</v>
      </c>
      <c r="F67" t="s">
        <v>77</v>
      </c>
      <c r="G67" s="2">
        <v>29711781000</v>
      </c>
      <c r="H67" s="2">
        <v>0</v>
      </c>
      <c r="I67" s="2">
        <v>29711781000</v>
      </c>
      <c r="J67" s="2">
        <v>74936231</v>
      </c>
      <c r="K67" s="2">
        <v>0</v>
      </c>
      <c r="L67" s="2">
        <v>74936231</v>
      </c>
      <c r="M67" s="2">
        <v>63051518.600000001</v>
      </c>
      <c r="N67" s="2">
        <v>0</v>
      </c>
      <c r="O67" s="2">
        <v>63051518.600000001</v>
      </c>
      <c r="P67" s="15">
        <v>0.1</v>
      </c>
      <c r="Q67" s="2">
        <v>0</v>
      </c>
      <c r="R67" s="13">
        <v>0.2</v>
      </c>
      <c r="S67" s="15">
        <v>0</v>
      </c>
      <c r="T67" s="2">
        <v>12610303.720000001</v>
      </c>
      <c r="U67" s="2">
        <v>4000000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16610303.720000001</v>
      </c>
      <c r="AD67" t="s">
        <v>37</v>
      </c>
    </row>
    <row r="68" spans="1:30" hidden="1" x14ac:dyDescent="0.25">
      <c r="A68" s="20">
        <v>409</v>
      </c>
      <c r="B68" t="s">
        <v>155</v>
      </c>
      <c r="C68" t="s">
        <v>284</v>
      </c>
      <c r="D68" t="s">
        <v>9</v>
      </c>
      <c r="E68" t="s">
        <v>16</v>
      </c>
      <c r="F68" t="s">
        <v>70</v>
      </c>
      <c r="G68" s="2">
        <v>41036710000</v>
      </c>
      <c r="H68" s="2">
        <v>0</v>
      </c>
      <c r="I68" s="2">
        <v>41036710000</v>
      </c>
      <c r="J68" s="2">
        <v>82750272</v>
      </c>
      <c r="K68" s="2">
        <v>0</v>
      </c>
      <c r="L68" s="2">
        <v>82750272</v>
      </c>
      <c r="M68" s="2">
        <v>66335588</v>
      </c>
      <c r="N68" s="2">
        <v>0</v>
      </c>
      <c r="O68" s="2">
        <v>66335588</v>
      </c>
      <c r="P68" s="15">
        <v>0.1</v>
      </c>
      <c r="Q68" s="2">
        <v>0</v>
      </c>
      <c r="R68" s="13">
        <v>0.2</v>
      </c>
      <c r="S68" s="15">
        <v>0</v>
      </c>
      <c r="T68" s="2">
        <v>13267117.6</v>
      </c>
      <c r="U68" s="2">
        <v>4000000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17267117.600000001</v>
      </c>
      <c r="AD68" t="s">
        <v>25</v>
      </c>
    </row>
    <row r="69" spans="1:30" hidden="1" x14ac:dyDescent="0.25">
      <c r="A69" s="20">
        <v>410</v>
      </c>
      <c r="B69" t="s">
        <v>155</v>
      </c>
      <c r="C69" t="s">
        <v>284</v>
      </c>
      <c r="D69" t="s">
        <v>9</v>
      </c>
      <c r="E69" t="s">
        <v>10</v>
      </c>
      <c r="F69" t="s">
        <v>78</v>
      </c>
      <c r="G69" s="2">
        <v>13330153000</v>
      </c>
      <c r="H69" s="2">
        <v>0</v>
      </c>
      <c r="I69" s="2">
        <v>13330153000</v>
      </c>
      <c r="J69" s="2">
        <v>36009565</v>
      </c>
      <c r="K69" s="2">
        <v>0</v>
      </c>
      <c r="L69" s="2">
        <v>36009565</v>
      </c>
      <c r="M69" s="2">
        <v>30677503.800000001</v>
      </c>
      <c r="N69" s="2">
        <v>0</v>
      </c>
      <c r="O69" s="2">
        <v>30677503.800000001</v>
      </c>
      <c r="P69" s="15">
        <v>0.1</v>
      </c>
      <c r="Q69" s="2">
        <v>0</v>
      </c>
      <c r="R69" s="13">
        <v>0.15</v>
      </c>
      <c r="S69" s="15">
        <v>0</v>
      </c>
      <c r="T69" s="2">
        <v>4601625.57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7601625.5700000003</v>
      </c>
      <c r="AD69" t="s">
        <v>37</v>
      </c>
    </row>
    <row r="70" spans="1:30" hidden="1" x14ac:dyDescent="0.25">
      <c r="A70" s="20">
        <v>411</v>
      </c>
      <c r="B70" t="s">
        <v>155</v>
      </c>
      <c r="C70" t="s">
        <v>284</v>
      </c>
      <c r="D70" t="s">
        <v>9</v>
      </c>
      <c r="E70" t="s">
        <v>10</v>
      </c>
      <c r="F70" t="s">
        <v>79</v>
      </c>
      <c r="G70" s="2">
        <v>7504157000</v>
      </c>
      <c r="H70" s="2">
        <v>0</v>
      </c>
      <c r="I70" s="2">
        <v>7504157000</v>
      </c>
      <c r="J70" s="2">
        <v>21328071</v>
      </c>
      <c r="K70" s="2">
        <v>0</v>
      </c>
      <c r="L70" s="2">
        <v>21328071</v>
      </c>
      <c r="M70" s="2">
        <v>18326408.199999999</v>
      </c>
      <c r="N70" s="2">
        <v>0</v>
      </c>
      <c r="O70" s="2">
        <v>18326408.199999999</v>
      </c>
      <c r="P70" s="15">
        <v>0.1</v>
      </c>
      <c r="Q70" s="2">
        <v>0</v>
      </c>
      <c r="R70" s="13">
        <v>0.1</v>
      </c>
      <c r="S70" s="15">
        <v>0</v>
      </c>
      <c r="T70" s="2">
        <v>1832640.82</v>
      </c>
      <c r="U70" s="2">
        <v>1000000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2832640.82</v>
      </c>
      <c r="AD70" t="s">
        <v>37</v>
      </c>
    </row>
    <row r="71" spans="1:30" hidden="1" x14ac:dyDescent="0.25">
      <c r="A71" s="20">
        <v>414</v>
      </c>
      <c r="B71" t="s">
        <v>155</v>
      </c>
      <c r="C71" t="s">
        <v>284</v>
      </c>
      <c r="D71" t="s">
        <v>9</v>
      </c>
      <c r="E71" t="s">
        <v>10</v>
      </c>
      <c r="F71" t="s">
        <v>80</v>
      </c>
      <c r="G71" s="2">
        <v>54287697000</v>
      </c>
      <c r="H71" s="2">
        <v>0</v>
      </c>
      <c r="I71" s="2">
        <v>54287697000</v>
      </c>
      <c r="J71" s="2">
        <v>104743002</v>
      </c>
      <c r="K71" s="2">
        <v>0</v>
      </c>
      <c r="L71" s="2">
        <v>104743002</v>
      </c>
      <c r="M71" s="2">
        <v>83027923.200000003</v>
      </c>
      <c r="N71" s="2">
        <v>0</v>
      </c>
      <c r="O71" s="2">
        <v>83027923.200000003</v>
      </c>
      <c r="P71" s="15">
        <v>0.1</v>
      </c>
      <c r="Q71" s="2">
        <v>0</v>
      </c>
      <c r="R71" s="13">
        <v>0.2</v>
      </c>
      <c r="S71" s="15">
        <v>0</v>
      </c>
      <c r="T71" s="2">
        <v>16605584.640000001</v>
      </c>
      <c r="U71" s="2">
        <v>4000000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20605584.640000001</v>
      </c>
      <c r="AD71" t="s">
        <v>37</v>
      </c>
    </row>
    <row r="72" spans="1:30" hidden="1" x14ac:dyDescent="0.25">
      <c r="A72" s="20">
        <v>416</v>
      </c>
      <c r="B72" t="s">
        <v>155</v>
      </c>
      <c r="C72" t="s">
        <v>284</v>
      </c>
      <c r="D72" t="s">
        <v>9</v>
      </c>
      <c r="E72" t="s">
        <v>16</v>
      </c>
      <c r="F72" t="s">
        <v>81</v>
      </c>
      <c r="G72" s="2">
        <v>73790341000</v>
      </c>
      <c r="H72" s="2">
        <v>0</v>
      </c>
      <c r="I72" s="2">
        <v>73790341000</v>
      </c>
      <c r="J72" s="2">
        <v>115720001</v>
      </c>
      <c r="K72" s="2">
        <v>0</v>
      </c>
      <c r="L72" s="2">
        <v>115720001</v>
      </c>
      <c r="M72" s="2">
        <v>86203864.599999994</v>
      </c>
      <c r="N72" s="2">
        <v>0</v>
      </c>
      <c r="O72" s="2">
        <v>86203864.599999994</v>
      </c>
      <c r="P72" s="15">
        <v>0.1</v>
      </c>
      <c r="Q72" s="2">
        <v>0</v>
      </c>
      <c r="R72" s="13">
        <v>0.2</v>
      </c>
      <c r="S72" s="15">
        <v>0</v>
      </c>
      <c r="T72" s="2">
        <v>17240772.920000002</v>
      </c>
      <c r="U72" s="2">
        <v>4000000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21240772.920000002</v>
      </c>
      <c r="AD72" t="s">
        <v>24</v>
      </c>
    </row>
    <row r="73" spans="1:30" x14ac:dyDescent="0.25">
      <c r="A73" s="20">
        <v>418</v>
      </c>
      <c r="B73" t="s">
        <v>13</v>
      </c>
      <c r="C73" t="s">
        <v>284</v>
      </c>
      <c r="D73" t="s">
        <v>9</v>
      </c>
      <c r="E73" t="s">
        <v>10</v>
      </c>
      <c r="F73" t="s">
        <v>37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15">
        <v>0</v>
      </c>
      <c r="Q73" s="2">
        <v>0</v>
      </c>
      <c r="R73" s="13">
        <v>0</v>
      </c>
      <c r="S73" s="15">
        <v>0</v>
      </c>
      <c r="T73" s="2">
        <v>0</v>
      </c>
      <c r="U73" s="2">
        <v>0</v>
      </c>
      <c r="V73" s="2">
        <v>437541662.24000001</v>
      </c>
      <c r="W73" s="2">
        <v>0</v>
      </c>
      <c r="X73" s="2">
        <v>437541662.24000001</v>
      </c>
      <c r="Y73" s="2">
        <v>246715421900</v>
      </c>
      <c r="Z73" s="2">
        <v>0</v>
      </c>
      <c r="AA73" s="2">
        <v>246715421900</v>
      </c>
      <c r="AB73" s="18">
        <v>17501666.489599999</v>
      </c>
      <c r="AC73" s="4">
        <v>17501666.489599999</v>
      </c>
      <c r="AD73" t="s">
        <v>12</v>
      </c>
    </row>
    <row r="74" spans="1:30" x14ac:dyDescent="0.25">
      <c r="A74" s="20">
        <v>419</v>
      </c>
      <c r="B74" t="s">
        <v>13</v>
      </c>
      <c r="C74" t="s">
        <v>284</v>
      </c>
      <c r="D74" t="s">
        <v>9</v>
      </c>
      <c r="E74" t="s">
        <v>10</v>
      </c>
      <c r="F74" t="s">
        <v>68</v>
      </c>
      <c r="G74" s="2">
        <v>221000000</v>
      </c>
      <c r="H74" s="2">
        <v>0</v>
      </c>
      <c r="I74" s="2">
        <v>221000000</v>
      </c>
      <c r="J74" s="2">
        <v>663000</v>
      </c>
      <c r="K74" s="2">
        <v>0</v>
      </c>
      <c r="L74" s="2">
        <v>663000</v>
      </c>
      <c r="M74" s="2">
        <v>574600</v>
      </c>
      <c r="N74" s="2">
        <v>0</v>
      </c>
      <c r="O74" s="2">
        <v>574600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212574454.19999999</v>
      </c>
      <c r="W74" s="2">
        <v>0</v>
      </c>
      <c r="X74" s="2">
        <v>212574454.19999999</v>
      </c>
      <c r="Y74" s="2">
        <v>117522352000</v>
      </c>
      <c r="Z74" s="2">
        <v>0</v>
      </c>
      <c r="AA74" s="2">
        <v>117522352000</v>
      </c>
      <c r="AB74" s="18">
        <v>8502978.1679999996</v>
      </c>
      <c r="AC74" s="4">
        <v>8502978.1679999996</v>
      </c>
      <c r="AD74" t="s">
        <v>12</v>
      </c>
    </row>
    <row r="75" spans="1:30" x14ac:dyDescent="0.25">
      <c r="A75" s="20">
        <v>425</v>
      </c>
      <c r="B75" t="s">
        <v>13</v>
      </c>
      <c r="C75" t="s">
        <v>284</v>
      </c>
      <c r="D75" t="s">
        <v>9</v>
      </c>
      <c r="E75" t="s">
        <v>28</v>
      </c>
      <c r="F75" t="s">
        <v>82</v>
      </c>
      <c r="G75" s="2">
        <v>22260482000</v>
      </c>
      <c r="H75" s="2">
        <v>0</v>
      </c>
      <c r="I75" s="2">
        <v>22260482000</v>
      </c>
      <c r="J75" s="2">
        <v>59509747</v>
      </c>
      <c r="K75" s="2">
        <v>0</v>
      </c>
      <c r="L75" s="2">
        <v>59509747</v>
      </c>
      <c r="M75" s="2">
        <v>50605554.200000003</v>
      </c>
      <c r="N75" s="2">
        <v>0</v>
      </c>
      <c r="O75" s="2">
        <v>50605554.200000003</v>
      </c>
      <c r="P75" s="15">
        <v>0.1</v>
      </c>
      <c r="Q75" s="2">
        <v>0</v>
      </c>
      <c r="R75" s="13">
        <v>0.15</v>
      </c>
      <c r="S75" s="15">
        <v>0</v>
      </c>
      <c r="T75" s="2">
        <v>7590833.1299999999</v>
      </c>
      <c r="U75" s="2">
        <v>0</v>
      </c>
      <c r="V75" s="2">
        <v>226459972</v>
      </c>
      <c r="W75" s="2">
        <v>0</v>
      </c>
      <c r="X75" s="2">
        <v>226459972</v>
      </c>
      <c r="Y75" s="2">
        <v>131173465000</v>
      </c>
      <c r="Z75" s="2">
        <v>0</v>
      </c>
      <c r="AA75" s="2">
        <v>131173465000</v>
      </c>
      <c r="AB75" s="18">
        <v>9058398.8800000008</v>
      </c>
      <c r="AC75" s="4">
        <v>16649232.01</v>
      </c>
      <c r="AD75" t="s">
        <v>18</v>
      </c>
    </row>
    <row r="76" spans="1:30" hidden="1" x14ac:dyDescent="0.25">
      <c r="A76" s="20">
        <v>426</v>
      </c>
      <c r="B76" t="s">
        <v>155</v>
      </c>
      <c r="C76" t="s">
        <v>284</v>
      </c>
      <c r="D76" t="s">
        <v>9</v>
      </c>
      <c r="E76" t="s">
        <v>28</v>
      </c>
      <c r="F76" t="s">
        <v>83</v>
      </c>
      <c r="G76" s="2">
        <v>47884633000</v>
      </c>
      <c r="H76" s="2">
        <v>0</v>
      </c>
      <c r="I76" s="2">
        <v>47884633000</v>
      </c>
      <c r="J76" s="2">
        <v>90958406</v>
      </c>
      <c r="K76" s="2">
        <v>0</v>
      </c>
      <c r="L76" s="2">
        <v>90958406</v>
      </c>
      <c r="M76" s="2">
        <v>71804552.799999997</v>
      </c>
      <c r="N76" s="2">
        <v>0</v>
      </c>
      <c r="O76" s="2">
        <v>71804552.799999997</v>
      </c>
      <c r="P76" s="15">
        <v>0.1</v>
      </c>
      <c r="Q76" s="2">
        <v>0</v>
      </c>
      <c r="R76" s="13">
        <v>0.2</v>
      </c>
      <c r="S76" s="15">
        <v>0</v>
      </c>
      <c r="T76" s="2">
        <v>14360910.560000001</v>
      </c>
      <c r="U76" s="2">
        <v>4000000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18360910.559999999</v>
      </c>
      <c r="AD76" t="s">
        <v>82</v>
      </c>
    </row>
    <row r="77" spans="1:30" hidden="1" x14ac:dyDescent="0.25">
      <c r="A77" s="20">
        <v>428</v>
      </c>
      <c r="B77" t="s">
        <v>155</v>
      </c>
      <c r="C77" t="s">
        <v>284</v>
      </c>
      <c r="D77" t="s">
        <v>9</v>
      </c>
      <c r="E77" t="s">
        <v>16</v>
      </c>
      <c r="F77" t="s">
        <v>84</v>
      </c>
      <c r="G77" s="2">
        <v>1639872000</v>
      </c>
      <c r="H77" s="2">
        <v>0</v>
      </c>
      <c r="I77" s="2">
        <v>1639872000</v>
      </c>
      <c r="J77" s="2">
        <v>4370761</v>
      </c>
      <c r="K77" s="2">
        <v>0</v>
      </c>
      <c r="L77" s="2">
        <v>4370761</v>
      </c>
      <c r="M77" s="2">
        <v>3714812.2</v>
      </c>
      <c r="N77" s="2">
        <v>0</v>
      </c>
      <c r="O77" s="2">
        <v>3714812.2</v>
      </c>
      <c r="P77" s="15">
        <v>0</v>
      </c>
      <c r="Q77" s="2">
        <v>0</v>
      </c>
      <c r="R77" s="13">
        <v>0</v>
      </c>
      <c r="S77" s="15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0</v>
      </c>
      <c r="AD77" t="s">
        <v>18</v>
      </c>
    </row>
    <row r="78" spans="1:30" hidden="1" x14ac:dyDescent="0.25">
      <c r="A78" s="20">
        <v>429</v>
      </c>
      <c r="B78" t="s">
        <v>155</v>
      </c>
      <c r="C78" t="s">
        <v>284</v>
      </c>
      <c r="D78" t="s">
        <v>9</v>
      </c>
      <c r="E78" t="s">
        <v>16</v>
      </c>
      <c r="F78" t="s">
        <v>85</v>
      </c>
      <c r="G78" s="2">
        <v>15018138000</v>
      </c>
      <c r="H78" s="2">
        <v>0</v>
      </c>
      <c r="I78" s="2">
        <v>15018138000</v>
      </c>
      <c r="J78" s="2">
        <v>36093151</v>
      </c>
      <c r="K78" s="2">
        <v>0</v>
      </c>
      <c r="L78" s="2">
        <v>36093151</v>
      </c>
      <c r="M78" s="2">
        <v>30085895.800000001</v>
      </c>
      <c r="N78" s="2">
        <v>0</v>
      </c>
      <c r="O78" s="2">
        <v>30085895.800000001</v>
      </c>
      <c r="P78" s="15">
        <v>0.1</v>
      </c>
      <c r="Q78" s="2">
        <v>0</v>
      </c>
      <c r="R78" s="13">
        <v>0.15</v>
      </c>
      <c r="S78" s="15">
        <v>0</v>
      </c>
      <c r="T78" s="2">
        <v>4512884.37</v>
      </c>
      <c r="U78" s="2">
        <v>3000000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7512884.3700000001</v>
      </c>
      <c r="AD78" t="s">
        <v>18</v>
      </c>
    </row>
    <row r="79" spans="1:30" hidden="1" x14ac:dyDescent="0.25">
      <c r="A79" s="20">
        <v>430</v>
      </c>
      <c r="B79" t="s">
        <v>155</v>
      </c>
      <c r="C79" t="s">
        <v>284</v>
      </c>
      <c r="D79" t="s">
        <v>9</v>
      </c>
      <c r="E79" t="s">
        <v>16</v>
      </c>
      <c r="F79" t="s">
        <v>86</v>
      </c>
      <c r="G79" s="2">
        <v>104966766000</v>
      </c>
      <c r="H79" s="2">
        <v>0</v>
      </c>
      <c r="I79" s="2">
        <v>104966766000</v>
      </c>
      <c r="J79" s="2">
        <v>188162044</v>
      </c>
      <c r="K79" s="2">
        <v>0</v>
      </c>
      <c r="L79" s="2">
        <v>188162044</v>
      </c>
      <c r="M79" s="2">
        <v>146175337.59999999</v>
      </c>
      <c r="N79" s="2">
        <v>0</v>
      </c>
      <c r="O79" s="2">
        <v>146175337.59999999</v>
      </c>
      <c r="P79" s="15">
        <v>0.1</v>
      </c>
      <c r="Q79" s="2">
        <v>0</v>
      </c>
      <c r="R79" s="13">
        <v>0.25</v>
      </c>
      <c r="S79" s="15">
        <v>0</v>
      </c>
      <c r="T79" s="2">
        <v>36543834.399999999</v>
      </c>
      <c r="U79" s="2">
        <v>5000000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41543834.399999999</v>
      </c>
      <c r="AD79" t="s">
        <v>24</v>
      </c>
    </row>
    <row r="80" spans="1:30" hidden="1" x14ac:dyDescent="0.25">
      <c r="A80" s="20">
        <v>435</v>
      </c>
      <c r="B80" t="s">
        <v>155</v>
      </c>
      <c r="C80" t="s">
        <v>283</v>
      </c>
      <c r="D80" t="s">
        <v>9</v>
      </c>
      <c r="E80" t="s">
        <v>16</v>
      </c>
      <c r="F80" t="s">
        <v>87</v>
      </c>
      <c r="G80" s="2">
        <v>5311031000</v>
      </c>
      <c r="H80" s="2">
        <v>0</v>
      </c>
      <c r="I80" s="2">
        <v>5311031000</v>
      </c>
      <c r="J80" s="2">
        <v>13449318</v>
      </c>
      <c r="K80" s="2">
        <v>0</v>
      </c>
      <c r="L80" s="2">
        <v>13449318</v>
      </c>
      <c r="M80" s="2">
        <v>11324905.6</v>
      </c>
      <c r="N80" s="2">
        <v>0</v>
      </c>
      <c r="O80" s="2">
        <v>11324905.6</v>
      </c>
      <c r="P80" s="15">
        <v>0.1</v>
      </c>
      <c r="Q80" s="2">
        <v>0</v>
      </c>
      <c r="R80" s="13">
        <v>0.3</v>
      </c>
      <c r="S80" s="15">
        <v>0</v>
      </c>
      <c r="T80" s="2">
        <v>3397471.68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3397471.68</v>
      </c>
      <c r="AD80" t="s">
        <v>25</v>
      </c>
    </row>
    <row r="81" spans="1:30" hidden="1" x14ac:dyDescent="0.25">
      <c r="A81" s="20">
        <v>437</v>
      </c>
      <c r="B81" t="s">
        <v>155</v>
      </c>
      <c r="C81" t="s">
        <v>283</v>
      </c>
      <c r="D81" t="s">
        <v>9</v>
      </c>
      <c r="E81" t="s">
        <v>16</v>
      </c>
      <c r="F81" t="s">
        <v>88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15">
        <v>0.1</v>
      </c>
      <c r="Q81" s="2">
        <v>0</v>
      </c>
      <c r="R81" s="13">
        <v>0.3</v>
      </c>
      <c r="S81" s="15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0</v>
      </c>
      <c r="AD81" t="s">
        <v>18</v>
      </c>
    </row>
    <row r="82" spans="1:30" hidden="1" x14ac:dyDescent="0.25">
      <c r="A82" s="20">
        <v>440</v>
      </c>
      <c r="B82" t="s">
        <v>155</v>
      </c>
      <c r="C82" t="s">
        <v>284</v>
      </c>
      <c r="D82" t="s">
        <v>9</v>
      </c>
      <c r="E82" t="s">
        <v>16</v>
      </c>
      <c r="F82" t="s">
        <v>89</v>
      </c>
      <c r="G82" s="2">
        <v>18953880000</v>
      </c>
      <c r="H82" s="2">
        <v>0</v>
      </c>
      <c r="I82" s="2">
        <v>18953880000</v>
      </c>
      <c r="J82" s="2">
        <v>34255783</v>
      </c>
      <c r="K82" s="2">
        <v>0</v>
      </c>
      <c r="L82" s="2">
        <v>34255783</v>
      </c>
      <c r="M82" s="2">
        <v>26674231</v>
      </c>
      <c r="N82" s="2">
        <v>0</v>
      </c>
      <c r="O82" s="2">
        <v>26674231</v>
      </c>
      <c r="P82" s="15">
        <v>0.1</v>
      </c>
      <c r="Q82" s="2">
        <v>0</v>
      </c>
      <c r="R82" s="13">
        <v>0.1</v>
      </c>
      <c r="S82" s="15">
        <v>0</v>
      </c>
      <c r="T82" s="2">
        <v>2667423.1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4667423.0999999996</v>
      </c>
      <c r="AD82" t="s">
        <v>33</v>
      </c>
    </row>
    <row r="83" spans="1:30" x14ac:dyDescent="0.25">
      <c r="A83" s="20">
        <v>443</v>
      </c>
      <c r="B83" t="s">
        <v>13</v>
      </c>
      <c r="C83" t="s">
        <v>284</v>
      </c>
      <c r="D83" t="s">
        <v>9</v>
      </c>
      <c r="E83" t="s">
        <v>16</v>
      </c>
      <c r="F83" t="s">
        <v>33</v>
      </c>
      <c r="G83" s="2">
        <v>61713418000</v>
      </c>
      <c r="H83" s="2">
        <v>0</v>
      </c>
      <c r="I83" s="2">
        <v>61713418000</v>
      </c>
      <c r="J83" s="2">
        <v>129858010</v>
      </c>
      <c r="K83" s="2">
        <v>0</v>
      </c>
      <c r="L83" s="2">
        <v>129858010</v>
      </c>
      <c r="M83" s="2">
        <v>105172642.8</v>
      </c>
      <c r="N83" s="2">
        <v>0</v>
      </c>
      <c r="O83" s="2">
        <v>105172642.8</v>
      </c>
      <c r="P83" s="15">
        <v>0.1</v>
      </c>
      <c r="Q83" s="2">
        <v>0</v>
      </c>
      <c r="R83" s="13">
        <v>0.25</v>
      </c>
      <c r="S83" s="15">
        <v>0</v>
      </c>
      <c r="T83" s="2">
        <v>26293160.699999999</v>
      </c>
      <c r="U83" s="2">
        <v>0</v>
      </c>
      <c r="V83" s="2">
        <v>327899167.60000002</v>
      </c>
      <c r="W83" s="2">
        <v>0</v>
      </c>
      <c r="X83" s="2">
        <v>327899167.60000002</v>
      </c>
      <c r="Y83" s="2">
        <v>218511516000</v>
      </c>
      <c r="Z83" s="2">
        <v>0</v>
      </c>
      <c r="AA83" s="2">
        <v>218511516000</v>
      </c>
      <c r="AB83" s="18">
        <v>13115966.704</v>
      </c>
      <c r="AC83" s="4">
        <v>39409127.403999999</v>
      </c>
      <c r="AD83" t="s">
        <v>17</v>
      </c>
    </row>
    <row r="84" spans="1:30" hidden="1" x14ac:dyDescent="0.25">
      <c r="A84" s="20">
        <v>447</v>
      </c>
      <c r="B84" t="s">
        <v>155</v>
      </c>
      <c r="C84" t="s">
        <v>284</v>
      </c>
      <c r="D84" t="s">
        <v>2</v>
      </c>
      <c r="E84" t="s">
        <v>8</v>
      </c>
      <c r="F84" t="s">
        <v>90</v>
      </c>
      <c r="G84" s="2">
        <v>27607376000</v>
      </c>
      <c r="H84" s="2">
        <v>5353437000</v>
      </c>
      <c r="I84" s="2">
        <v>22253939000</v>
      </c>
      <c r="J84" s="2">
        <v>73098668</v>
      </c>
      <c r="K84" s="2">
        <v>15154563</v>
      </c>
      <c r="L84" s="2">
        <v>57944105</v>
      </c>
      <c r="M84" s="2">
        <v>62055717.600000001</v>
      </c>
      <c r="N84" s="2">
        <v>13013188.199999999</v>
      </c>
      <c r="O84" s="2">
        <v>49042529.399999999</v>
      </c>
      <c r="P84" s="15">
        <v>0.1</v>
      </c>
      <c r="Q84" s="2">
        <v>1301318.82</v>
      </c>
      <c r="R84" s="13">
        <v>0.2</v>
      </c>
      <c r="S84" s="15">
        <v>0</v>
      </c>
      <c r="T84" s="2">
        <v>9808505.8800000008</v>
      </c>
      <c r="U84" s="2">
        <v>4000000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15109824.699999999</v>
      </c>
      <c r="AD84" t="s">
        <v>40</v>
      </c>
    </row>
    <row r="85" spans="1:30" hidden="1" x14ac:dyDescent="0.25">
      <c r="A85" s="20">
        <v>456</v>
      </c>
      <c r="B85" t="s">
        <v>155</v>
      </c>
      <c r="C85" t="s">
        <v>284</v>
      </c>
      <c r="D85" t="s">
        <v>2</v>
      </c>
      <c r="E85" t="s">
        <v>8</v>
      </c>
      <c r="F85" t="s">
        <v>91</v>
      </c>
      <c r="G85" s="2">
        <v>3682824000</v>
      </c>
      <c r="H85" s="2">
        <v>1260000</v>
      </c>
      <c r="I85" s="2">
        <v>3681564000</v>
      </c>
      <c r="J85" s="2">
        <v>8724862</v>
      </c>
      <c r="K85" s="2">
        <v>4410</v>
      </c>
      <c r="L85" s="2">
        <v>8720452</v>
      </c>
      <c r="M85" s="2">
        <v>7251732.4000000004</v>
      </c>
      <c r="N85" s="2">
        <v>3906</v>
      </c>
      <c r="O85" s="2">
        <v>7247826.4000000004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44</v>
      </c>
    </row>
    <row r="86" spans="1:30" hidden="1" x14ac:dyDescent="0.25">
      <c r="A86" s="20">
        <v>460</v>
      </c>
      <c r="B86" t="s">
        <v>155</v>
      </c>
      <c r="C86" t="s">
        <v>284</v>
      </c>
      <c r="D86" t="s">
        <v>9</v>
      </c>
      <c r="E86" t="s">
        <v>16</v>
      </c>
      <c r="F86" t="s">
        <v>92</v>
      </c>
      <c r="G86" s="2">
        <v>53135030000</v>
      </c>
      <c r="H86" s="2">
        <v>0</v>
      </c>
      <c r="I86" s="2">
        <v>53135030000</v>
      </c>
      <c r="J86" s="2">
        <v>86876998</v>
      </c>
      <c r="K86" s="2">
        <v>0</v>
      </c>
      <c r="L86" s="2">
        <v>86876998</v>
      </c>
      <c r="M86" s="2">
        <v>65622986</v>
      </c>
      <c r="N86" s="2">
        <v>0</v>
      </c>
      <c r="O86" s="2">
        <v>65622986</v>
      </c>
      <c r="P86" s="15">
        <v>0.1</v>
      </c>
      <c r="Q86" s="2">
        <v>0</v>
      </c>
      <c r="R86" s="13">
        <v>0.2</v>
      </c>
      <c r="S86" s="15">
        <v>0</v>
      </c>
      <c r="T86" s="2">
        <v>13124597.199999999</v>
      </c>
      <c r="U86" s="2">
        <v>4000000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17124597.199999999</v>
      </c>
      <c r="AD86" t="s">
        <v>25</v>
      </c>
    </row>
    <row r="87" spans="1:30" hidden="1" x14ac:dyDescent="0.25">
      <c r="A87" s="20">
        <v>467</v>
      </c>
      <c r="B87" t="s">
        <v>155</v>
      </c>
      <c r="C87" t="s">
        <v>284</v>
      </c>
      <c r="D87" t="s">
        <v>2</v>
      </c>
      <c r="E87" t="s">
        <v>4</v>
      </c>
      <c r="F87" t="s">
        <v>93</v>
      </c>
      <c r="G87" s="2">
        <v>19109274000</v>
      </c>
      <c r="H87" s="2">
        <v>4860715000</v>
      </c>
      <c r="I87" s="2">
        <v>14248559000</v>
      </c>
      <c r="J87" s="2">
        <v>45114297</v>
      </c>
      <c r="K87" s="2">
        <v>13685093</v>
      </c>
      <c r="L87" s="2">
        <v>31429204</v>
      </c>
      <c r="M87" s="2">
        <v>37470587.399999999</v>
      </c>
      <c r="N87" s="2">
        <v>11740807</v>
      </c>
      <c r="O87" s="2">
        <v>25729780.399999999</v>
      </c>
      <c r="P87" s="15">
        <v>0.1</v>
      </c>
      <c r="Q87" s="2">
        <v>1174080.7</v>
      </c>
      <c r="R87" s="13">
        <v>0.15</v>
      </c>
      <c r="S87" s="15">
        <v>0</v>
      </c>
      <c r="T87" s="2">
        <v>3859467.06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8033547.7599999998</v>
      </c>
      <c r="AD87" t="s">
        <v>43</v>
      </c>
    </row>
    <row r="88" spans="1:30" x14ac:dyDescent="0.25">
      <c r="A88" s="20">
        <v>475</v>
      </c>
      <c r="B88" t="s">
        <v>13</v>
      </c>
      <c r="C88" t="s">
        <v>284</v>
      </c>
      <c r="D88" t="s">
        <v>2</v>
      </c>
      <c r="E88" t="s">
        <v>325</v>
      </c>
      <c r="F88" t="s">
        <v>94</v>
      </c>
      <c r="G88" s="2">
        <v>25189812000</v>
      </c>
      <c r="H88" s="2">
        <v>0</v>
      </c>
      <c r="I88" s="2">
        <v>25189812000</v>
      </c>
      <c r="J88" s="2">
        <v>58714966</v>
      </c>
      <c r="K88" s="2">
        <v>0</v>
      </c>
      <c r="L88" s="2">
        <v>58714966</v>
      </c>
      <c r="M88" s="2">
        <v>48639041.200000003</v>
      </c>
      <c r="N88" s="2">
        <v>0</v>
      </c>
      <c r="O88" s="2">
        <v>48639041.200000003</v>
      </c>
      <c r="P88" s="15">
        <v>0.1</v>
      </c>
      <c r="Q88" s="2">
        <v>0</v>
      </c>
      <c r="R88" s="13">
        <v>0.15</v>
      </c>
      <c r="S88" s="15">
        <v>0</v>
      </c>
      <c r="T88" s="2">
        <v>7295856.1799999997</v>
      </c>
      <c r="U88" s="2">
        <v>0</v>
      </c>
      <c r="V88" s="2">
        <v>268867416.60000002</v>
      </c>
      <c r="W88" s="2">
        <v>57732539</v>
      </c>
      <c r="X88" s="2">
        <v>211134877.59999999</v>
      </c>
      <c r="Y88" s="2">
        <v>154885756000</v>
      </c>
      <c r="Z88" s="2">
        <v>37762360000</v>
      </c>
      <c r="AA88" s="2">
        <v>117123396000</v>
      </c>
      <c r="AB88" s="18">
        <v>9022720.4940000009</v>
      </c>
      <c r="AC88" s="4">
        <v>16318576.674000001</v>
      </c>
      <c r="AD88" t="s">
        <v>14</v>
      </c>
    </row>
    <row r="89" spans="1:30" hidden="1" x14ac:dyDescent="0.25">
      <c r="A89" s="20">
        <v>485</v>
      </c>
      <c r="B89" t="s">
        <v>155</v>
      </c>
      <c r="C89" t="s">
        <v>284</v>
      </c>
      <c r="D89" t="s">
        <v>2</v>
      </c>
      <c r="E89" t="s">
        <v>209</v>
      </c>
      <c r="F89" t="s">
        <v>203</v>
      </c>
      <c r="G89" s="2">
        <v>9157722000</v>
      </c>
      <c r="H89" s="2">
        <v>0</v>
      </c>
      <c r="I89" s="2">
        <v>9157722000</v>
      </c>
      <c r="J89" s="2">
        <v>24677336</v>
      </c>
      <c r="K89" s="2">
        <v>0</v>
      </c>
      <c r="L89" s="2">
        <v>24677336</v>
      </c>
      <c r="M89" s="2">
        <v>21014247.199999999</v>
      </c>
      <c r="N89" s="2">
        <v>0</v>
      </c>
      <c r="O89" s="2">
        <v>21014247.199999999</v>
      </c>
      <c r="P89" s="15">
        <v>0.1</v>
      </c>
      <c r="Q89" s="2">
        <v>0</v>
      </c>
      <c r="R89" s="13">
        <v>0.1</v>
      </c>
      <c r="S89" s="15">
        <v>0</v>
      </c>
      <c r="T89" s="2">
        <v>2101424.7200000002</v>
      </c>
      <c r="U89" s="2">
        <v>2000000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4101424.72</v>
      </c>
      <c r="AD89" t="s">
        <v>192</v>
      </c>
    </row>
    <row r="90" spans="1:30" hidden="1" x14ac:dyDescent="0.25">
      <c r="A90" s="20">
        <v>510</v>
      </c>
      <c r="B90" t="s">
        <v>155</v>
      </c>
      <c r="C90" t="s">
        <v>284</v>
      </c>
      <c r="D90" t="s">
        <v>9</v>
      </c>
      <c r="E90" t="s">
        <v>28</v>
      </c>
      <c r="F90" t="s">
        <v>95</v>
      </c>
      <c r="G90" s="2">
        <v>26972617000</v>
      </c>
      <c r="H90" s="2">
        <v>0</v>
      </c>
      <c r="I90" s="2">
        <v>26972617000</v>
      </c>
      <c r="J90" s="2">
        <v>45924036</v>
      </c>
      <c r="K90" s="2">
        <v>0</v>
      </c>
      <c r="L90" s="2">
        <v>45924036</v>
      </c>
      <c r="M90" s="2">
        <v>35134989.200000003</v>
      </c>
      <c r="N90" s="2">
        <v>0</v>
      </c>
      <c r="O90" s="2">
        <v>35134989.200000003</v>
      </c>
      <c r="P90" s="15">
        <v>0.1</v>
      </c>
      <c r="Q90" s="2">
        <v>0</v>
      </c>
      <c r="R90" s="13">
        <v>0.15</v>
      </c>
      <c r="S90" s="15">
        <v>0</v>
      </c>
      <c r="T90" s="2">
        <v>5270248.38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8270248.3799999999</v>
      </c>
      <c r="AD90" t="s">
        <v>34</v>
      </c>
    </row>
    <row r="91" spans="1:30" hidden="1" x14ac:dyDescent="0.25">
      <c r="A91" s="20">
        <v>513</v>
      </c>
      <c r="B91" t="s">
        <v>155</v>
      </c>
      <c r="C91" t="s">
        <v>284</v>
      </c>
      <c r="D91" t="s">
        <v>9</v>
      </c>
      <c r="E91" t="s">
        <v>16</v>
      </c>
      <c r="F91" t="s">
        <v>96</v>
      </c>
      <c r="G91" s="2">
        <v>18909849000</v>
      </c>
      <c r="H91" s="2">
        <v>0</v>
      </c>
      <c r="I91" s="2">
        <v>18909849000</v>
      </c>
      <c r="J91" s="2">
        <v>31791464</v>
      </c>
      <c r="K91" s="2">
        <v>0</v>
      </c>
      <c r="L91" s="2">
        <v>31791464</v>
      </c>
      <c r="M91" s="2">
        <v>24227524.399999999</v>
      </c>
      <c r="N91" s="2">
        <v>0</v>
      </c>
      <c r="O91" s="2">
        <v>24227524.399999999</v>
      </c>
      <c r="P91" s="15">
        <v>0.1</v>
      </c>
      <c r="Q91" s="2">
        <v>0</v>
      </c>
      <c r="R91" s="13">
        <v>0.1</v>
      </c>
      <c r="S91" s="15">
        <v>0</v>
      </c>
      <c r="T91" s="2">
        <v>2422752.44</v>
      </c>
      <c r="U91" s="2">
        <v>2000000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4422752.4400000004</v>
      </c>
      <c r="AD91" t="s">
        <v>25</v>
      </c>
    </row>
    <row r="92" spans="1:30" hidden="1" x14ac:dyDescent="0.25">
      <c r="A92" s="20">
        <v>514</v>
      </c>
      <c r="B92" t="s">
        <v>155</v>
      </c>
      <c r="C92" t="s">
        <v>284</v>
      </c>
      <c r="D92" t="s">
        <v>9</v>
      </c>
      <c r="E92" t="s">
        <v>10</v>
      </c>
      <c r="F92" t="s">
        <v>97</v>
      </c>
      <c r="G92" s="2">
        <v>35364252000</v>
      </c>
      <c r="H92" s="2">
        <v>0</v>
      </c>
      <c r="I92" s="2">
        <v>35364252000</v>
      </c>
      <c r="J92" s="2">
        <v>78219780</v>
      </c>
      <c r="K92" s="2">
        <v>0</v>
      </c>
      <c r="L92" s="2">
        <v>78219780</v>
      </c>
      <c r="M92" s="2">
        <v>64074079.200000003</v>
      </c>
      <c r="N92" s="2">
        <v>0</v>
      </c>
      <c r="O92" s="2">
        <v>64074079.200000003</v>
      </c>
      <c r="P92" s="15">
        <v>0.1</v>
      </c>
      <c r="Q92" s="2">
        <v>0</v>
      </c>
      <c r="R92" s="13">
        <v>0.2</v>
      </c>
      <c r="S92" s="15">
        <v>0</v>
      </c>
      <c r="T92" s="2">
        <v>12814815.84</v>
      </c>
      <c r="U92" s="2">
        <v>4000000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16814815.84</v>
      </c>
      <c r="AD92" t="s">
        <v>68</v>
      </c>
    </row>
    <row r="93" spans="1:30" hidden="1" x14ac:dyDescent="0.25">
      <c r="A93" s="20">
        <v>546</v>
      </c>
      <c r="B93" t="s">
        <v>155</v>
      </c>
      <c r="C93" t="s">
        <v>284</v>
      </c>
      <c r="D93" t="s">
        <v>9</v>
      </c>
      <c r="E93" t="s">
        <v>10</v>
      </c>
      <c r="F93" t="s">
        <v>98</v>
      </c>
      <c r="G93" s="2">
        <v>18587429000</v>
      </c>
      <c r="H93" s="2">
        <v>0</v>
      </c>
      <c r="I93" s="2">
        <v>18587429000</v>
      </c>
      <c r="J93" s="2">
        <v>50289218</v>
      </c>
      <c r="K93" s="2">
        <v>0</v>
      </c>
      <c r="L93" s="2">
        <v>50289218</v>
      </c>
      <c r="M93" s="2">
        <v>42854246.399999999</v>
      </c>
      <c r="N93" s="2">
        <v>0</v>
      </c>
      <c r="O93" s="2">
        <v>42854246.399999999</v>
      </c>
      <c r="P93" s="15">
        <v>0.1</v>
      </c>
      <c r="Q93" s="2">
        <v>0</v>
      </c>
      <c r="R93" s="13">
        <v>0.15</v>
      </c>
      <c r="S93" s="15">
        <v>0</v>
      </c>
      <c r="T93" s="2">
        <v>6428136.96</v>
      </c>
      <c r="U93" s="2">
        <v>3000000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9428136.9600000009</v>
      </c>
      <c r="AD93" t="s">
        <v>75</v>
      </c>
    </row>
    <row r="94" spans="1:30" hidden="1" x14ac:dyDescent="0.25">
      <c r="A94" s="20">
        <v>570</v>
      </c>
      <c r="B94" t="s">
        <v>155</v>
      </c>
      <c r="C94" t="s">
        <v>284</v>
      </c>
      <c r="D94" t="s">
        <v>2</v>
      </c>
      <c r="E94" t="s">
        <v>325</v>
      </c>
      <c r="F94" t="s">
        <v>99</v>
      </c>
      <c r="G94" s="2">
        <v>58678307000</v>
      </c>
      <c r="H94" s="2">
        <v>26283368000</v>
      </c>
      <c r="I94" s="2">
        <v>32394939000</v>
      </c>
      <c r="J94" s="2">
        <v>124494250</v>
      </c>
      <c r="K94" s="2">
        <v>47414959</v>
      </c>
      <c r="L94" s="2">
        <v>77079291</v>
      </c>
      <c r="M94" s="2">
        <v>101022927.2</v>
      </c>
      <c r="N94" s="2">
        <v>36901611.799999997</v>
      </c>
      <c r="O94" s="2">
        <v>64121315.399999999</v>
      </c>
      <c r="P94" s="15">
        <v>0.1</v>
      </c>
      <c r="Q94" s="2">
        <v>3690161.18</v>
      </c>
      <c r="R94" s="13">
        <v>0.25</v>
      </c>
      <c r="S94" s="15">
        <v>0</v>
      </c>
      <c r="T94" s="2">
        <v>16030328.85</v>
      </c>
      <c r="U94" s="2">
        <v>5000000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24720490.030000001</v>
      </c>
      <c r="AD94" t="s">
        <v>94</v>
      </c>
    </row>
    <row r="95" spans="1:30" hidden="1" x14ac:dyDescent="0.25">
      <c r="A95" s="20">
        <v>575</v>
      </c>
      <c r="B95" t="s">
        <v>155</v>
      </c>
      <c r="C95" t="s">
        <v>283</v>
      </c>
      <c r="D95" t="s">
        <v>9</v>
      </c>
      <c r="E95" t="s">
        <v>28</v>
      </c>
      <c r="F95" t="s">
        <v>100</v>
      </c>
      <c r="G95" s="2">
        <v>13978652000</v>
      </c>
      <c r="H95" s="2">
        <v>0</v>
      </c>
      <c r="I95" s="2">
        <v>13978652000</v>
      </c>
      <c r="J95" s="2">
        <v>32538139</v>
      </c>
      <c r="K95" s="2">
        <v>0</v>
      </c>
      <c r="L95" s="2">
        <v>32538139</v>
      </c>
      <c r="M95" s="2">
        <v>26946678.199999999</v>
      </c>
      <c r="N95" s="2">
        <v>0</v>
      </c>
      <c r="O95" s="2">
        <v>26946678.199999999</v>
      </c>
      <c r="P95" s="15">
        <v>0.1</v>
      </c>
      <c r="Q95" s="2">
        <v>0</v>
      </c>
      <c r="R95" s="13">
        <v>0.3</v>
      </c>
      <c r="S95" s="15">
        <v>0</v>
      </c>
      <c r="T95" s="2">
        <v>8084003.46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8084003.46</v>
      </c>
      <c r="AD95" t="s">
        <v>29</v>
      </c>
    </row>
    <row r="96" spans="1:30" hidden="1" x14ac:dyDescent="0.25">
      <c r="A96" s="20">
        <v>590</v>
      </c>
      <c r="B96" t="s">
        <v>155</v>
      </c>
      <c r="C96" t="s">
        <v>284</v>
      </c>
      <c r="D96" t="s">
        <v>2</v>
      </c>
      <c r="E96" t="s">
        <v>324</v>
      </c>
      <c r="F96" t="s">
        <v>101</v>
      </c>
      <c r="G96" s="2">
        <v>93569809000</v>
      </c>
      <c r="H96" s="2">
        <v>2050710000</v>
      </c>
      <c r="I96" s="2">
        <v>91519099000</v>
      </c>
      <c r="J96" s="2">
        <v>156156748</v>
      </c>
      <c r="K96" s="2">
        <v>5255865</v>
      </c>
      <c r="L96" s="2">
        <v>150900883</v>
      </c>
      <c r="M96" s="2">
        <v>118728824.40000001</v>
      </c>
      <c r="N96" s="2">
        <v>4435581</v>
      </c>
      <c r="O96" s="2">
        <v>114293243.40000001</v>
      </c>
      <c r="P96" s="15">
        <v>0.1</v>
      </c>
      <c r="Q96" s="2">
        <v>443558.1</v>
      </c>
      <c r="R96" s="13">
        <v>0.25</v>
      </c>
      <c r="S96" s="15">
        <v>0</v>
      </c>
      <c r="T96" s="2">
        <v>28573310.850000001</v>
      </c>
      <c r="U96" s="2">
        <v>5000000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34016868.950000003</v>
      </c>
      <c r="AD96" t="s">
        <v>46</v>
      </c>
    </row>
    <row r="97" spans="1:30" x14ac:dyDescent="0.25">
      <c r="A97" s="20">
        <v>591</v>
      </c>
      <c r="B97" t="s">
        <v>13</v>
      </c>
      <c r="C97" t="s">
        <v>284</v>
      </c>
      <c r="D97" t="s">
        <v>2</v>
      </c>
      <c r="E97" t="s">
        <v>324</v>
      </c>
      <c r="F97" t="s">
        <v>102</v>
      </c>
      <c r="G97" s="2">
        <v>24383850000</v>
      </c>
      <c r="H97" s="2">
        <v>4057541000</v>
      </c>
      <c r="I97" s="2">
        <v>20326309000</v>
      </c>
      <c r="J97" s="2">
        <v>49138093</v>
      </c>
      <c r="K97" s="2">
        <v>10559049</v>
      </c>
      <c r="L97" s="2">
        <v>38579044</v>
      </c>
      <c r="M97" s="2">
        <v>39384553</v>
      </c>
      <c r="N97" s="2">
        <v>8936032.5999999996</v>
      </c>
      <c r="O97" s="2">
        <v>30448520.399999999</v>
      </c>
      <c r="P97" s="15">
        <v>0.1</v>
      </c>
      <c r="Q97" s="2">
        <v>893603.26</v>
      </c>
      <c r="R97" s="13">
        <v>0.15</v>
      </c>
      <c r="S97" s="15">
        <v>0</v>
      </c>
      <c r="T97" s="2">
        <v>4567278.0599999996</v>
      </c>
      <c r="U97" s="2">
        <v>0</v>
      </c>
      <c r="V97" s="2">
        <v>465069104.68000001</v>
      </c>
      <c r="W97" s="2">
        <v>34817593.399999999</v>
      </c>
      <c r="X97" s="2">
        <v>430251511.27999997</v>
      </c>
      <c r="Y97" s="2">
        <v>325825505800</v>
      </c>
      <c r="Z97" s="2">
        <v>16140854000</v>
      </c>
      <c r="AA97" s="2">
        <v>309684651800</v>
      </c>
      <c r="AB97" s="18">
        <v>17558236.385200001</v>
      </c>
      <c r="AC97" s="4">
        <v>23019117.705200002</v>
      </c>
      <c r="AD97" t="s">
        <v>3</v>
      </c>
    </row>
    <row r="98" spans="1:30" hidden="1" x14ac:dyDescent="0.25">
      <c r="A98" s="20">
        <v>602</v>
      </c>
      <c r="B98" t="s">
        <v>155</v>
      </c>
      <c r="C98" t="s">
        <v>284</v>
      </c>
      <c r="D98" t="s">
        <v>2</v>
      </c>
      <c r="E98" t="s">
        <v>8</v>
      </c>
      <c r="F98" t="s">
        <v>103</v>
      </c>
      <c r="G98" s="2">
        <v>18674270000</v>
      </c>
      <c r="H98" s="2">
        <v>10190000</v>
      </c>
      <c r="I98" s="2">
        <v>18664080000</v>
      </c>
      <c r="J98" s="2">
        <v>44653700</v>
      </c>
      <c r="K98" s="2">
        <v>35665</v>
      </c>
      <c r="L98" s="2">
        <v>44618035</v>
      </c>
      <c r="M98" s="2">
        <v>37183992</v>
      </c>
      <c r="N98" s="2">
        <v>31589</v>
      </c>
      <c r="O98" s="2">
        <v>37152403</v>
      </c>
      <c r="P98" s="15">
        <v>0.1</v>
      </c>
      <c r="Q98" s="2">
        <v>3158.9</v>
      </c>
      <c r="R98" s="13">
        <v>0.15</v>
      </c>
      <c r="S98" s="15">
        <v>0</v>
      </c>
      <c r="T98" s="2">
        <v>5572860.4500000002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8576019.3499999996</v>
      </c>
      <c r="AD98" t="s">
        <v>40</v>
      </c>
    </row>
    <row r="99" spans="1:30" hidden="1" x14ac:dyDescent="0.25">
      <c r="A99" s="20">
        <v>603</v>
      </c>
      <c r="B99" t="s">
        <v>155</v>
      </c>
      <c r="C99" t="s">
        <v>284</v>
      </c>
      <c r="D99" t="s">
        <v>2</v>
      </c>
      <c r="E99" t="s">
        <v>8</v>
      </c>
      <c r="F99" t="s">
        <v>104</v>
      </c>
      <c r="G99" s="2">
        <v>111831322000</v>
      </c>
      <c r="H99" s="2">
        <v>69644944000</v>
      </c>
      <c r="I99" s="2">
        <v>42186378000</v>
      </c>
      <c r="J99" s="2">
        <v>190150466</v>
      </c>
      <c r="K99" s="2">
        <v>109452360</v>
      </c>
      <c r="L99" s="2">
        <v>80698106</v>
      </c>
      <c r="M99" s="2">
        <v>145417937.19999999</v>
      </c>
      <c r="N99" s="2">
        <v>81594382.400000006</v>
      </c>
      <c r="O99" s="2">
        <v>63823554.799999997</v>
      </c>
      <c r="P99" s="15">
        <v>0.1</v>
      </c>
      <c r="Q99" s="2">
        <v>8159438.2400000002</v>
      </c>
      <c r="R99" s="13">
        <v>0.25</v>
      </c>
      <c r="S99" s="15">
        <v>0</v>
      </c>
      <c r="T99" s="2">
        <v>15955888.699999999</v>
      </c>
      <c r="U99" s="2">
        <v>5000000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29115326.940000001</v>
      </c>
      <c r="AD99" t="s">
        <v>35</v>
      </c>
    </row>
    <row r="100" spans="1:30" hidden="1" x14ac:dyDescent="0.25">
      <c r="A100" s="20">
        <v>609</v>
      </c>
      <c r="B100" t="s">
        <v>155</v>
      </c>
      <c r="C100" t="s">
        <v>284</v>
      </c>
      <c r="D100" t="s">
        <v>9</v>
      </c>
      <c r="E100" t="s">
        <v>10</v>
      </c>
      <c r="F100" t="s">
        <v>105</v>
      </c>
      <c r="G100" s="2">
        <v>41261975000</v>
      </c>
      <c r="H100" s="2">
        <v>0</v>
      </c>
      <c r="I100" s="2">
        <v>41261975000</v>
      </c>
      <c r="J100" s="2">
        <v>84486097</v>
      </c>
      <c r="K100" s="2">
        <v>0</v>
      </c>
      <c r="L100" s="2">
        <v>84486097</v>
      </c>
      <c r="M100" s="2">
        <v>67981307</v>
      </c>
      <c r="N100" s="2">
        <v>0</v>
      </c>
      <c r="O100" s="2">
        <v>67981307</v>
      </c>
      <c r="P100" s="15">
        <v>0.1</v>
      </c>
      <c r="Q100" s="2">
        <v>0</v>
      </c>
      <c r="R100" s="13">
        <v>0.2</v>
      </c>
      <c r="S100" s="15">
        <v>0</v>
      </c>
      <c r="T100" s="2">
        <v>13596261.4</v>
      </c>
      <c r="U100" s="2">
        <v>4000000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17596261.399999999</v>
      </c>
      <c r="AD100" t="s">
        <v>68</v>
      </c>
    </row>
    <row r="101" spans="1:30" hidden="1" x14ac:dyDescent="0.25">
      <c r="A101" s="20">
        <v>612</v>
      </c>
      <c r="B101" t="s">
        <v>155</v>
      </c>
      <c r="C101" t="s">
        <v>284</v>
      </c>
      <c r="D101" t="s">
        <v>9</v>
      </c>
      <c r="E101" t="s">
        <v>28</v>
      </c>
      <c r="F101" t="s">
        <v>106</v>
      </c>
      <c r="G101" s="2">
        <v>6892105000</v>
      </c>
      <c r="H101" s="2">
        <v>0</v>
      </c>
      <c r="I101" s="2">
        <v>6892105000</v>
      </c>
      <c r="J101" s="2">
        <v>19423031</v>
      </c>
      <c r="K101" s="2">
        <v>0</v>
      </c>
      <c r="L101" s="2">
        <v>19423031</v>
      </c>
      <c r="M101" s="2">
        <v>16666189</v>
      </c>
      <c r="N101" s="2">
        <v>0</v>
      </c>
      <c r="O101" s="2">
        <v>16666189</v>
      </c>
      <c r="P101" s="15">
        <v>0.1</v>
      </c>
      <c r="Q101" s="2">
        <v>0</v>
      </c>
      <c r="R101" s="13">
        <v>0.1</v>
      </c>
      <c r="S101" s="15">
        <v>0</v>
      </c>
      <c r="T101" s="2">
        <v>1666618.9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2666618.9</v>
      </c>
      <c r="AD101" t="s">
        <v>34</v>
      </c>
    </row>
    <row r="102" spans="1:30" hidden="1" x14ac:dyDescent="0.25">
      <c r="A102" s="20">
        <v>618</v>
      </c>
      <c r="B102" t="s">
        <v>155</v>
      </c>
      <c r="C102" t="s">
        <v>285</v>
      </c>
      <c r="D102" t="s">
        <v>2</v>
      </c>
      <c r="E102" t="s">
        <v>8</v>
      </c>
      <c r="F102" t="s">
        <v>107</v>
      </c>
      <c r="G102" s="2">
        <v>130074202000</v>
      </c>
      <c r="H102" s="2">
        <v>16865000</v>
      </c>
      <c r="I102" s="2">
        <v>130057337000</v>
      </c>
      <c r="J102" s="2">
        <v>199271444</v>
      </c>
      <c r="K102" s="2">
        <v>59028</v>
      </c>
      <c r="L102" s="2">
        <v>199212416</v>
      </c>
      <c r="M102" s="2">
        <v>147241763.19999999</v>
      </c>
      <c r="N102" s="2">
        <v>52282</v>
      </c>
      <c r="O102" s="2">
        <v>147189481.19999999</v>
      </c>
      <c r="P102" s="15">
        <v>0.1</v>
      </c>
      <c r="Q102" s="2">
        <v>5228.2</v>
      </c>
      <c r="R102" s="13">
        <v>0.25</v>
      </c>
      <c r="S102" s="15">
        <v>0</v>
      </c>
      <c r="T102" s="2">
        <v>36797370.299999997</v>
      </c>
      <c r="U102" s="2">
        <v>6000000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42802598.5</v>
      </c>
      <c r="AD102" t="s">
        <v>35</v>
      </c>
    </row>
    <row r="103" spans="1:30" hidden="1" x14ac:dyDescent="0.25">
      <c r="A103" s="20">
        <v>631</v>
      </c>
      <c r="B103" t="s">
        <v>155</v>
      </c>
      <c r="C103" t="s">
        <v>284</v>
      </c>
      <c r="D103" t="s">
        <v>2</v>
      </c>
      <c r="E103" t="s">
        <v>8</v>
      </c>
      <c r="F103" t="s">
        <v>108</v>
      </c>
      <c r="G103" s="2">
        <v>40286562000</v>
      </c>
      <c r="H103" s="2">
        <v>1934180000</v>
      </c>
      <c r="I103" s="2">
        <v>38352382000</v>
      </c>
      <c r="J103" s="2">
        <v>95053587</v>
      </c>
      <c r="K103" s="2">
        <v>5812580</v>
      </c>
      <c r="L103" s="2">
        <v>89241007</v>
      </c>
      <c r="M103" s="2">
        <v>78938962.200000003</v>
      </c>
      <c r="N103" s="2">
        <v>5038908</v>
      </c>
      <c r="O103" s="2">
        <v>73900054.200000003</v>
      </c>
      <c r="P103" s="15">
        <v>0.1</v>
      </c>
      <c r="Q103" s="2">
        <v>503890.8</v>
      </c>
      <c r="R103" s="13">
        <v>0.2</v>
      </c>
      <c r="S103" s="15">
        <v>0</v>
      </c>
      <c r="T103" s="2">
        <v>14780010.84</v>
      </c>
      <c r="U103" s="2">
        <v>4000000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19283901.640000001</v>
      </c>
      <c r="AD103" t="s">
        <v>44</v>
      </c>
    </row>
    <row r="104" spans="1:30" hidden="1" x14ac:dyDescent="0.25">
      <c r="A104" s="20">
        <v>634</v>
      </c>
      <c r="B104" t="s">
        <v>155</v>
      </c>
      <c r="C104" t="s">
        <v>284</v>
      </c>
      <c r="D104" t="s">
        <v>9</v>
      </c>
      <c r="E104" t="s">
        <v>10</v>
      </c>
      <c r="F104" t="s">
        <v>109</v>
      </c>
      <c r="G104" s="2">
        <v>30268760000</v>
      </c>
      <c r="H104" s="2">
        <v>0</v>
      </c>
      <c r="I104" s="2">
        <v>30268760000</v>
      </c>
      <c r="J104" s="2">
        <v>57415990</v>
      </c>
      <c r="K104" s="2">
        <v>0</v>
      </c>
      <c r="L104" s="2">
        <v>57415990</v>
      </c>
      <c r="M104" s="2">
        <v>45308486</v>
      </c>
      <c r="N104" s="2">
        <v>0</v>
      </c>
      <c r="O104" s="2">
        <v>45308486</v>
      </c>
      <c r="P104" s="15">
        <v>0.1</v>
      </c>
      <c r="Q104" s="2">
        <v>0</v>
      </c>
      <c r="R104" s="13">
        <v>0.15</v>
      </c>
      <c r="S104" s="15">
        <v>0</v>
      </c>
      <c r="T104" s="2">
        <v>6796272.9000000004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9796272.9000000004</v>
      </c>
      <c r="AD104" t="s">
        <v>37</v>
      </c>
    </row>
    <row r="105" spans="1:30" x14ac:dyDescent="0.25">
      <c r="A105" s="20">
        <v>639</v>
      </c>
      <c r="B105" t="s">
        <v>13</v>
      </c>
      <c r="C105" t="s">
        <v>284</v>
      </c>
      <c r="D105" t="s">
        <v>2</v>
      </c>
      <c r="E105" t="s">
        <v>8</v>
      </c>
      <c r="F105" t="s">
        <v>110</v>
      </c>
      <c r="G105" s="2">
        <v>11750414000</v>
      </c>
      <c r="H105" s="2">
        <v>500990000</v>
      </c>
      <c r="I105" s="2">
        <v>11249424000</v>
      </c>
      <c r="J105" s="2">
        <v>22751275</v>
      </c>
      <c r="K105" s="2">
        <v>1626968</v>
      </c>
      <c r="L105" s="2">
        <v>21124307</v>
      </c>
      <c r="M105" s="2">
        <v>18051109.399999999</v>
      </c>
      <c r="N105" s="2">
        <v>1426572</v>
      </c>
      <c r="O105" s="2">
        <v>16624537.4</v>
      </c>
      <c r="P105" s="15">
        <v>0.1</v>
      </c>
      <c r="Q105" s="2">
        <v>142657.20000000001</v>
      </c>
      <c r="R105" s="13">
        <v>0.1</v>
      </c>
      <c r="S105" s="15">
        <v>0</v>
      </c>
      <c r="T105" s="2">
        <v>1662453.74</v>
      </c>
      <c r="U105" s="2">
        <v>0</v>
      </c>
      <c r="V105" s="2">
        <v>163130353.40000001</v>
      </c>
      <c r="W105" s="2">
        <v>28480987</v>
      </c>
      <c r="X105" s="2">
        <v>134649366.40000001</v>
      </c>
      <c r="Y105" s="2">
        <v>96587954000</v>
      </c>
      <c r="Z105" s="2">
        <v>15589140000</v>
      </c>
      <c r="AA105" s="2">
        <v>80998814000</v>
      </c>
      <c r="AB105" s="18">
        <v>4324290.8619999997</v>
      </c>
      <c r="AC105" s="4">
        <v>6129401.8020000001</v>
      </c>
      <c r="AD105" t="s">
        <v>15</v>
      </c>
    </row>
    <row r="106" spans="1:30" hidden="1" x14ac:dyDescent="0.25">
      <c r="A106" s="20">
        <v>642</v>
      </c>
      <c r="B106" t="s">
        <v>155</v>
      </c>
      <c r="C106" t="s">
        <v>283</v>
      </c>
      <c r="D106" t="s">
        <v>9</v>
      </c>
      <c r="E106" t="s">
        <v>10</v>
      </c>
      <c r="F106" t="s">
        <v>111</v>
      </c>
      <c r="G106" s="2">
        <v>7639270000</v>
      </c>
      <c r="H106" s="2">
        <v>0</v>
      </c>
      <c r="I106" s="2">
        <v>7639270000</v>
      </c>
      <c r="J106" s="2">
        <v>21543172</v>
      </c>
      <c r="K106" s="2">
        <v>0</v>
      </c>
      <c r="L106" s="2">
        <v>21543172</v>
      </c>
      <c r="M106" s="2">
        <v>18487464</v>
      </c>
      <c r="N106" s="2">
        <v>0</v>
      </c>
      <c r="O106" s="2">
        <v>18487464</v>
      </c>
      <c r="P106" s="15">
        <v>0.1</v>
      </c>
      <c r="Q106" s="2">
        <v>0</v>
      </c>
      <c r="R106" s="13">
        <v>0.3</v>
      </c>
      <c r="S106" s="15">
        <v>0</v>
      </c>
      <c r="T106" s="2">
        <v>5546239.2000000002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5546239.2000000002</v>
      </c>
      <c r="AD106" t="s">
        <v>68</v>
      </c>
    </row>
    <row r="107" spans="1:30" hidden="1" x14ac:dyDescent="0.25">
      <c r="A107" s="20">
        <v>645</v>
      </c>
      <c r="B107" t="s">
        <v>155</v>
      </c>
      <c r="C107" t="s">
        <v>284</v>
      </c>
      <c r="D107" t="s">
        <v>9</v>
      </c>
      <c r="E107" t="s">
        <v>28</v>
      </c>
      <c r="F107" t="s">
        <v>112</v>
      </c>
      <c r="G107" s="2">
        <v>40722039000</v>
      </c>
      <c r="H107" s="2">
        <v>0</v>
      </c>
      <c r="I107" s="2">
        <v>40722039000</v>
      </c>
      <c r="J107" s="2">
        <v>84143222</v>
      </c>
      <c r="K107" s="2">
        <v>0</v>
      </c>
      <c r="L107" s="2">
        <v>84143222</v>
      </c>
      <c r="M107" s="2">
        <v>67854406.400000006</v>
      </c>
      <c r="N107" s="2">
        <v>0</v>
      </c>
      <c r="O107" s="2">
        <v>67854406.400000006</v>
      </c>
      <c r="P107" s="15">
        <v>0.1</v>
      </c>
      <c r="Q107" s="2">
        <v>0</v>
      </c>
      <c r="R107" s="13">
        <v>0.2</v>
      </c>
      <c r="S107" s="15">
        <v>0</v>
      </c>
      <c r="T107" s="2">
        <v>13570881.279999999</v>
      </c>
      <c r="U107" s="2">
        <v>4000000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17570881.280000001</v>
      </c>
      <c r="AD107" t="s">
        <v>24</v>
      </c>
    </row>
    <row r="108" spans="1:30" hidden="1" x14ac:dyDescent="0.25">
      <c r="A108" s="20">
        <v>646</v>
      </c>
      <c r="B108" t="s">
        <v>155</v>
      </c>
      <c r="C108" t="s">
        <v>283</v>
      </c>
      <c r="D108" t="s">
        <v>2</v>
      </c>
      <c r="E108" t="s">
        <v>325</v>
      </c>
      <c r="F108" t="s">
        <v>113</v>
      </c>
      <c r="G108" s="2">
        <v>2229829000</v>
      </c>
      <c r="H108" s="2">
        <v>0</v>
      </c>
      <c r="I108" s="2">
        <v>2229829000</v>
      </c>
      <c r="J108" s="2">
        <v>5513735</v>
      </c>
      <c r="K108" s="2">
        <v>0</v>
      </c>
      <c r="L108" s="2">
        <v>5513735</v>
      </c>
      <c r="M108" s="2">
        <v>4621803.4000000004</v>
      </c>
      <c r="N108" s="2">
        <v>0</v>
      </c>
      <c r="O108" s="2">
        <v>4621803.4000000004</v>
      </c>
      <c r="P108" s="15">
        <v>0.1</v>
      </c>
      <c r="Q108" s="2">
        <v>0</v>
      </c>
      <c r="R108" s="13">
        <v>0.3</v>
      </c>
      <c r="S108" s="15">
        <v>0</v>
      </c>
      <c r="T108" s="2">
        <v>1386541.02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1386541.02</v>
      </c>
      <c r="AD108" t="s">
        <v>94</v>
      </c>
    </row>
    <row r="109" spans="1:30" hidden="1" x14ac:dyDescent="0.25">
      <c r="A109" s="20">
        <v>651</v>
      </c>
      <c r="B109" t="s">
        <v>155</v>
      </c>
      <c r="C109" t="s">
        <v>284</v>
      </c>
      <c r="D109" t="s">
        <v>2</v>
      </c>
      <c r="E109" t="s">
        <v>324</v>
      </c>
      <c r="F109" t="s">
        <v>114</v>
      </c>
      <c r="G109" s="2">
        <v>21337880000</v>
      </c>
      <c r="H109" s="2">
        <v>0</v>
      </c>
      <c r="I109" s="2">
        <v>21337880000</v>
      </c>
      <c r="J109" s="2">
        <v>33445301</v>
      </c>
      <c r="K109" s="2">
        <v>0</v>
      </c>
      <c r="L109" s="2">
        <v>33445301</v>
      </c>
      <c r="M109" s="2">
        <v>24910149</v>
      </c>
      <c r="N109" s="2">
        <v>0</v>
      </c>
      <c r="O109" s="2">
        <v>24910149</v>
      </c>
      <c r="P109" s="15">
        <v>0.1</v>
      </c>
      <c r="Q109" s="2">
        <v>0</v>
      </c>
      <c r="R109" s="13">
        <v>0.1</v>
      </c>
      <c r="S109" s="15">
        <v>0</v>
      </c>
      <c r="T109" s="2">
        <v>2491014.9</v>
      </c>
      <c r="U109" s="2">
        <v>2000000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4491014.9000000004</v>
      </c>
      <c r="AD109" t="s">
        <v>48</v>
      </c>
    </row>
    <row r="110" spans="1:30" hidden="1" x14ac:dyDescent="0.25">
      <c r="A110" s="20">
        <v>681</v>
      </c>
      <c r="B110" t="s">
        <v>155</v>
      </c>
      <c r="C110" t="s">
        <v>284</v>
      </c>
      <c r="D110" t="s">
        <v>2</v>
      </c>
      <c r="E110" t="s">
        <v>324</v>
      </c>
      <c r="F110" t="s">
        <v>115</v>
      </c>
      <c r="G110" s="2">
        <v>75722200200</v>
      </c>
      <c r="H110" s="2">
        <v>22456538000</v>
      </c>
      <c r="I110" s="2">
        <v>53265662200</v>
      </c>
      <c r="J110" s="2">
        <v>166523361</v>
      </c>
      <c r="K110" s="2">
        <v>51231311</v>
      </c>
      <c r="L110" s="2">
        <v>115292050</v>
      </c>
      <c r="M110" s="2">
        <v>136234480.91999999</v>
      </c>
      <c r="N110" s="2">
        <v>42248695.799999997</v>
      </c>
      <c r="O110" s="2">
        <v>93985785.120000005</v>
      </c>
      <c r="P110" s="15">
        <v>0.1</v>
      </c>
      <c r="Q110" s="2">
        <v>4224869.58</v>
      </c>
      <c r="R110" s="13">
        <v>0.25</v>
      </c>
      <c r="S110" s="15">
        <v>0</v>
      </c>
      <c r="T110" s="2">
        <v>23496446.280000001</v>
      </c>
      <c r="U110" s="2">
        <v>5000000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32721315.859999999</v>
      </c>
      <c r="AD110" t="s">
        <v>48</v>
      </c>
    </row>
    <row r="111" spans="1:30" hidden="1" x14ac:dyDescent="0.25">
      <c r="A111" s="20">
        <v>682</v>
      </c>
      <c r="B111" t="s">
        <v>155</v>
      </c>
      <c r="C111" t="s">
        <v>284</v>
      </c>
      <c r="D111" t="s">
        <v>2</v>
      </c>
      <c r="E111" t="s">
        <v>324</v>
      </c>
      <c r="F111" t="s">
        <v>116</v>
      </c>
      <c r="G111" s="2">
        <v>16839527000</v>
      </c>
      <c r="H111" s="2">
        <v>8747177000</v>
      </c>
      <c r="I111" s="2">
        <v>8092350000</v>
      </c>
      <c r="J111" s="2">
        <v>54063017</v>
      </c>
      <c r="K111" s="2">
        <v>27376508</v>
      </c>
      <c r="L111" s="2">
        <v>26686509</v>
      </c>
      <c r="M111" s="2">
        <v>47327206.200000003</v>
      </c>
      <c r="N111" s="2">
        <v>23877637.199999999</v>
      </c>
      <c r="O111" s="2">
        <v>23449569</v>
      </c>
      <c r="P111" s="15">
        <v>0.1</v>
      </c>
      <c r="Q111" s="2">
        <v>2387763.7200000002</v>
      </c>
      <c r="R111" s="13">
        <v>0.15</v>
      </c>
      <c r="S111" s="15">
        <v>0</v>
      </c>
      <c r="T111" s="2">
        <v>3517435.35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8905199.0700000003</v>
      </c>
      <c r="AD111" t="s">
        <v>102</v>
      </c>
    </row>
    <row r="112" spans="1:30" hidden="1" x14ac:dyDescent="0.25">
      <c r="A112" s="20">
        <v>684</v>
      </c>
      <c r="B112" t="s">
        <v>155</v>
      </c>
      <c r="C112" t="s">
        <v>283</v>
      </c>
      <c r="D112" t="s">
        <v>9</v>
      </c>
      <c r="E112" t="s">
        <v>28</v>
      </c>
      <c r="F112" t="s">
        <v>117</v>
      </c>
      <c r="G112" s="2">
        <v>36921200000</v>
      </c>
      <c r="H112" s="2">
        <v>0</v>
      </c>
      <c r="I112" s="2">
        <v>36921200000</v>
      </c>
      <c r="J112" s="2">
        <v>55804219</v>
      </c>
      <c r="K112" s="2">
        <v>0</v>
      </c>
      <c r="L112" s="2">
        <v>55804219</v>
      </c>
      <c r="M112" s="2">
        <v>41035739</v>
      </c>
      <c r="N112" s="2">
        <v>0</v>
      </c>
      <c r="O112" s="2">
        <v>41035739</v>
      </c>
      <c r="P112" s="15">
        <v>0.1</v>
      </c>
      <c r="Q112" s="2">
        <v>0</v>
      </c>
      <c r="R112" s="13">
        <v>0.3</v>
      </c>
      <c r="S112" s="15">
        <v>0</v>
      </c>
      <c r="T112" s="2">
        <v>12310721.699999999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12310721.699999999</v>
      </c>
      <c r="AD112" t="s">
        <v>34</v>
      </c>
    </row>
    <row r="113" spans="1:30" hidden="1" x14ac:dyDescent="0.25">
      <c r="A113" s="20">
        <v>685</v>
      </c>
      <c r="B113" t="s">
        <v>155</v>
      </c>
      <c r="C113" t="s">
        <v>284</v>
      </c>
      <c r="D113" t="s">
        <v>9</v>
      </c>
      <c r="E113" t="s">
        <v>28</v>
      </c>
      <c r="F113" t="s">
        <v>118</v>
      </c>
      <c r="G113" s="2">
        <v>8308985000</v>
      </c>
      <c r="H113" s="2">
        <v>0</v>
      </c>
      <c r="I113" s="2">
        <v>8308985000</v>
      </c>
      <c r="J113" s="2">
        <v>23472552</v>
      </c>
      <c r="K113" s="2">
        <v>0</v>
      </c>
      <c r="L113" s="2">
        <v>23472552</v>
      </c>
      <c r="M113" s="2">
        <v>20148958</v>
      </c>
      <c r="N113" s="2">
        <v>0</v>
      </c>
      <c r="O113" s="2">
        <v>20148958</v>
      </c>
      <c r="P113" s="15">
        <v>0.1</v>
      </c>
      <c r="Q113" s="2">
        <v>0</v>
      </c>
      <c r="R113" s="13">
        <v>0.1</v>
      </c>
      <c r="S113" s="15">
        <v>0</v>
      </c>
      <c r="T113" s="2">
        <v>2014895.8</v>
      </c>
      <c r="U113" s="2">
        <v>2000000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4014895.8</v>
      </c>
      <c r="AD113" t="s">
        <v>82</v>
      </c>
    </row>
    <row r="114" spans="1:30" hidden="1" x14ac:dyDescent="0.25">
      <c r="A114" s="20">
        <v>730</v>
      </c>
      <c r="B114" t="s">
        <v>155</v>
      </c>
      <c r="C114" t="s">
        <v>284</v>
      </c>
      <c r="D114" t="s">
        <v>2</v>
      </c>
      <c r="E114" t="s">
        <v>324</v>
      </c>
      <c r="F114" t="s">
        <v>158</v>
      </c>
      <c r="G114" s="2">
        <v>66445445000</v>
      </c>
      <c r="H114" s="2">
        <v>3588674000</v>
      </c>
      <c r="I114" s="2">
        <v>62856771000</v>
      </c>
      <c r="J114" s="2">
        <v>119000031</v>
      </c>
      <c r="K114" s="2">
        <v>7321123</v>
      </c>
      <c r="L114" s="2">
        <v>111678908</v>
      </c>
      <c r="M114" s="2">
        <v>92421853</v>
      </c>
      <c r="N114" s="2">
        <v>5885653.4000000004</v>
      </c>
      <c r="O114" s="2">
        <v>86536199.599999994</v>
      </c>
      <c r="P114" s="15">
        <v>0.1</v>
      </c>
      <c r="Q114" s="2">
        <v>588565.34</v>
      </c>
      <c r="R114" s="13">
        <v>0.2</v>
      </c>
      <c r="S114" s="15">
        <v>0</v>
      </c>
      <c r="T114" s="2">
        <v>17307239.920000002</v>
      </c>
      <c r="U114" s="2">
        <v>4000000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21895805.260000002</v>
      </c>
      <c r="AD114" t="s">
        <v>48</v>
      </c>
    </row>
    <row r="115" spans="1:30" hidden="1" x14ac:dyDescent="0.25">
      <c r="A115" s="20">
        <v>747</v>
      </c>
      <c r="B115" t="s">
        <v>155</v>
      </c>
      <c r="C115" t="s">
        <v>284</v>
      </c>
      <c r="D115" t="s">
        <v>2</v>
      </c>
      <c r="E115" t="s">
        <v>8</v>
      </c>
      <c r="F115" t="s">
        <v>165</v>
      </c>
      <c r="G115" s="2">
        <v>1684924000</v>
      </c>
      <c r="H115" s="2">
        <v>0</v>
      </c>
      <c r="I115" s="2">
        <v>1684924000</v>
      </c>
      <c r="J115" s="2">
        <v>5357240</v>
      </c>
      <c r="K115" s="2">
        <v>0</v>
      </c>
      <c r="L115" s="2">
        <v>5357240</v>
      </c>
      <c r="M115" s="2">
        <v>4683270.4000000004</v>
      </c>
      <c r="N115" s="2">
        <v>0</v>
      </c>
      <c r="O115" s="2">
        <v>4683270.4000000004</v>
      </c>
      <c r="P115" s="15">
        <v>0</v>
      </c>
      <c r="Q115" s="2">
        <v>0</v>
      </c>
      <c r="R115" s="13">
        <v>0</v>
      </c>
      <c r="S115" s="15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0</v>
      </c>
      <c r="AD115" t="s">
        <v>35</v>
      </c>
    </row>
    <row r="116" spans="1:30" hidden="1" x14ac:dyDescent="0.25">
      <c r="A116" s="20">
        <v>757</v>
      </c>
      <c r="B116" t="s">
        <v>155</v>
      </c>
      <c r="C116" t="s">
        <v>284</v>
      </c>
      <c r="D116" t="s">
        <v>9</v>
      </c>
      <c r="E116" t="s">
        <v>10</v>
      </c>
      <c r="F116" t="s">
        <v>166</v>
      </c>
      <c r="G116" s="2">
        <v>2444891000</v>
      </c>
      <c r="H116" s="2">
        <v>0</v>
      </c>
      <c r="I116" s="2">
        <v>2444891000</v>
      </c>
      <c r="J116" s="2">
        <v>7914474</v>
      </c>
      <c r="K116" s="2">
        <v>0</v>
      </c>
      <c r="L116" s="2">
        <v>7914474</v>
      </c>
      <c r="M116" s="2">
        <v>6936517.5999999996</v>
      </c>
      <c r="N116" s="2">
        <v>0</v>
      </c>
      <c r="O116" s="2">
        <v>6936517.5999999996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75</v>
      </c>
    </row>
    <row r="117" spans="1:30" hidden="1" x14ac:dyDescent="0.25">
      <c r="A117" s="20">
        <v>760</v>
      </c>
      <c r="B117" t="s">
        <v>155</v>
      </c>
      <c r="C117" t="s">
        <v>284</v>
      </c>
      <c r="D117" t="s">
        <v>9</v>
      </c>
      <c r="E117" t="s">
        <v>28</v>
      </c>
      <c r="F117" t="s">
        <v>167</v>
      </c>
      <c r="G117" s="2">
        <v>16979084000</v>
      </c>
      <c r="H117" s="2">
        <v>0</v>
      </c>
      <c r="I117" s="2">
        <v>16979084000</v>
      </c>
      <c r="J117" s="2">
        <v>43343186</v>
      </c>
      <c r="K117" s="2">
        <v>0</v>
      </c>
      <c r="L117" s="2">
        <v>43343186</v>
      </c>
      <c r="M117" s="2">
        <v>36551552.399999999</v>
      </c>
      <c r="N117" s="2">
        <v>0</v>
      </c>
      <c r="O117" s="2">
        <v>36551552.399999999</v>
      </c>
      <c r="P117" s="15">
        <v>0.1</v>
      </c>
      <c r="Q117" s="2">
        <v>0</v>
      </c>
      <c r="R117" s="13">
        <v>0.15</v>
      </c>
      <c r="S117" s="15">
        <v>0</v>
      </c>
      <c r="T117" s="2">
        <v>5482732.8600000003</v>
      </c>
      <c r="U117" s="2">
        <v>3000000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8482732.8599999994</v>
      </c>
      <c r="AD117" t="s">
        <v>24</v>
      </c>
    </row>
    <row r="118" spans="1:30" hidden="1" x14ac:dyDescent="0.25">
      <c r="A118" s="20">
        <v>785</v>
      </c>
      <c r="B118" t="s">
        <v>155</v>
      </c>
      <c r="C118" t="s">
        <v>284</v>
      </c>
      <c r="D118" t="s">
        <v>9</v>
      </c>
      <c r="E118" t="s">
        <v>10</v>
      </c>
      <c r="F118" t="s">
        <v>168</v>
      </c>
      <c r="G118" s="2">
        <v>39550889900</v>
      </c>
      <c r="H118" s="2">
        <v>0</v>
      </c>
      <c r="I118" s="2">
        <v>39550889900</v>
      </c>
      <c r="J118" s="2">
        <v>73911568</v>
      </c>
      <c r="K118" s="2">
        <v>0</v>
      </c>
      <c r="L118" s="2">
        <v>73911568</v>
      </c>
      <c r="M118" s="2">
        <v>58091212.039999999</v>
      </c>
      <c r="N118" s="2">
        <v>0</v>
      </c>
      <c r="O118" s="2">
        <v>58091212.039999999</v>
      </c>
      <c r="P118" s="15">
        <v>0.1</v>
      </c>
      <c r="Q118" s="2">
        <v>0</v>
      </c>
      <c r="R118" s="13">
        <v>0.15</v>
      </c>
      <c r="S118" s="15">
        <v>0</v>
      </c>
      <c r="T118" s="2">
        <v>8713681.8059999999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11713681.806</v>
      </c>
      <c r="AD118" t="s">
        <v>37</v>
      </c>
    </row>
    <row r="119" spans="1:30" hidden="1" x14ac:dyDescent="0.25">
      <c r="A119" s="20">
        <v>790</v>
      </c>
      <c r="B119" t="s">
        <v>155</v>
      </c>
      <c r="C119" t="s">
        <v>284</v>
      </c>
      <c r="D119" t="s">
        <v>9</v>
      </c>
      <c r="E119" t="s">
        <v>16</v>
      </c>
      <c r="F119" t="s">
        <v>31</v>
      </c>
      <c r="G119" s="2">
        <v>12756611000</v>
      </c>
      <c r="H119" s="2">
        <v>0</v>
      </c>
      <c r="I119" s="2">
        <v>12756611000</v>
      </c>
      <c r="J119" s="2">
        <v>31614429</v>
      </c>
      <c r="K119" s="2">
        <v>0</v>
      </c>
      <c r="L119" s="2">
        <v>31614429</v>
      </c>
      <c r="M119" s="2">
        <v>26511784.600000001</v>
      </c>
      <c r="N119" s="2">
        <v>0</v>
      </c>
      <c r="O119" s="2">
        <v>26511784.600000001</v>
      </c>
      <c r="P119" s="15">
        <v>0.1</v>
      </c>
      <c r="Q119" s="2">
        <v>0</v>
      </c>
      <c r="R119" s="13">
        <v>0.1</v>
      </c>
      <c r="S119" s="15">
        <v>0</v>
      </c>
      <c r="T119" s="2">
        <v>2651178.46</v>
      </c>
      <c r="U119" s="2">
        <v>2000000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4651178.46</v>
      </c>
      <c r="AD119" t="s">
        <v>18</v>
      </c>
    </row>
    <row r="120" spans="1:30" hidden="1" x14ac:dyDescent="0.25">
      <c r="A120" s="20">
        <v>803</v>
      </c>
      <c r="B120" t="s">
        <v>155</v>
      </c>
      <c r="C120" t="s">
        <v>284</v>
      </c>
      <c r="D120" t="s">
        <v>9</v>
      </c>
      <c r="E120" t="s">
        <v>28</v>
      </c>
      <c r="F120" t="s">
        <v>169</v>
      </c>
      <c r="G120" s="2">
        <v>49283110000</v>
      </c>
      <c r="H120" s="2">
        <v>0</v>
      </c>
      <c r="I120" s="2">
        <v>49283110000</v>
      </c>
      <c r="J120" s="2">
        <v>76814241</v>
      </c>
      <c r="K120" s="2">
        <v>0</v>
      </c>
      <c r="L120" s="2">
        <v>76814241</v>
      </c>
      <c r="M120" s="2">
        <v>57100997</v>
      </c>
      <c r="N120" s="2">
        <v>0</v>
      </c>
      <c r="O120" s="2">
        <v>57100997</v>
      </c>
      <c r="P120" s="15">
        <v>0.1</v>
      </c>
      <c r="Q120" s="2">
        <v>0</v>
      </c>
      <c r="R120" s="13">
        <v>0.15</v>
      </c>
      <c r="S120" s="15">
        <v>0</v>
      </c>
      <c r="T120" s="2">
        <v>8565149.5500000007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11565149.550000001</v>
      </c>
      <c r="AD120" t="s">
        <v>34</v>
      </c>
    </row>
    <row r="121" spans="1:30" hidden="1" x14ac:dyDescent="0.25">
      <c r="A121" s="20">
        <v>805</v>
      </c>
      <c r="B121" t="s">
        <v>155</v>
      </c>
      <c r="C121" t="s">
        <v>284</v>
      </c>
      <c r="D121" t="s">
        <v>9</v>
      </c>
      <c r="E121" t="s">
        <v>28</v>
      </c>
      <c r="F121" t="s">
        <v>170</v>
      </c>
      <c r="G121" s="2">
        <v>31861328000</v>
      </c>
      <c r="H121" s="2">
        <v>0</v>
      </c>
      <c r="I121" s="2">
        <v>31861328000</v>
      </c>
      <c r="J121" s="2">
        <v>69483920</v>
      </c>
      <c r="K121" s="2">
        <v>0</v>
      </c>
      <c r="L121" s="2">
        <v>69483920</v>
      </c>
      <c r="M121" s="2">
        <v>56739388.799999997</v>
      </c>
      <c r="N121" s="2">
        <v>0</v>
      </c>
      <c r="O121" s="2">
        <v>56739388.799999997</v>
      </c>
      <c r="P121" s="15">
        <v>0.1</v>
      </c>
      <c r="Q121" s="2">
        <v>0</v>
      </c>
      <c r="R121" s="13">
        <v>0.15</v>
      </c>
      <c r="S121" s="15">
        <v>0</v>
      </c>
      <c r="T121" s="2">
        <v>8510908.3200000003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11510908.32</v>
      </c>
      <c r="AD121" t="s">
        <v>29</v>
      </c>
    </row>
    <row r="122" spans="1:30" hidden="1" x14ac:dyDescent="0.25">
      <c r="A122" s="20">
        <v>809</v>
      </c>
      <c r="B122" t="s">
        <v>155</v>
      </c>
      <c r="C122" t="s">
        <v>284</v>
      </c>
      <c r="D122" t="s">
        <v>2</v>
      </c>
      <c r="E122" t="s">
        <v>8</v>
      </c>
      <c r="F122" t="s">
        <v>171</v>
      </c>
      <c r="G122" s="2">
        <v>52186223000</v>
      </c>
      <c r="H122" s="2">
        <v>5005360000</v>
      </c>
      <c r="I122" s="2">
        <v>47180863000</v>
      </c>
      <c r="J122" s="2">
        <v>86064341</v>
      </c>
      <c r="K122" s="2">
        <v>12443801</v>
      </c>
      <c r="L122" s="2">
        <v>73620540</v>
      </c>
      <c r="M122" s="2">
        <v>65189851.799999997</v>
      </c>
      <c r="N122" s="2">
        <v>10441657</v>
      </c>
      <c r="O122" s="2">
        <v>54748194.799999997</v>
      </c>
      <c r="P122" s="15">
        <v>0.1</v>
      </c>
      <c r="Q122" s="2">
        <v>1044165.7</v>
      </c>
      <c r="R122" s="13">
        <v>0.2</v>
      </c>
      <c r="S122" s="15">
        <v>0</v>
      </c>
      <c r="T122" s="2">
        <v>10949638.960000001</v>
      </c>
      <c r="U122" s="2">
        <v>4000000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15993804.66</v>
      </c>
      <c r="AD122" t="s">
        <v>35</v>
      </c>
    </row>
    <row r="123" spans="1:30" hidden="1" x14ac:dyDescent="0.25">
      <c r="A123" s="20">
        <v>810</v>
      </c>
      <c r="B123" t="s">
        <v>155</v>
      </c>
      <c r="C123" t="s">
        <v>284</v>
      </c>
      <c r="D123" t="s">
        <v>2</v>
      </c>
      <c r="E123" t="s">
        <v>4</v>
      </c>
      <c r="F123" t="s">
        <v>172</v>
      </c>
      <c r="G123" s="2">
        <v>178758435000</v>
      </c>
      <c r="H123" s="2">
        <v>97331671000</v>
      </c>
      <c r="I123" s="2">
        <v>81426764000</v>
      </c>
      <c r="J123" s="2">
        <v>299282731</v>
      </c>
      <c r="K123" s="2">
        <v>157995542</v>
      </c>
      <c r="L123" s="2">
        <v>141287189</v>
      </c>
      <c r="M123" s="2">
        <v>227779357</v>
      </c>
      <c r="N123" s="2">
        <v>119062873.59999999</v>
      </c>
      <c r="O123" s="2">
        <v>108716483.40000001</v>
      </c>
      <c r="P123" s="15">
        <v>0.1</v>
      </c>
      <c r="Q123" s="2">
        <v>11906287.359999999</v>
      </c>
      <c r="R123" s="13">
        <v>0.25</v>
      </c>
      <c r="S123" s="15">
        <v>0.4</v>
      </c>
      <c r="T123" s="2">
        <v>27179120.850000001</v>
      </c>
      <c r="U123" s="2">
        <v>6000000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45085408.210000001</v>
      </c>
      <c r="AD123" t="s">
        <v>51</v>
      </c>
    </row>
    <row r="124" spans="1:30" hidden="1" x14ac:dyDescent="0.25">
      <c r="A124" s="20">
        <v>813</v>
      </c>
      <c r="B124" t="s">
        <v>155</v>
      </c>
      <c r="C124" t="s">
        <v>284</v>
      </c>
      <c r="D124" t="s">
        <v>2</v>
      </c>
      <c r="E124" t="s">
        <v>4</v>
      </c>
      <c r="F124" t="s">
        <v>173</v>
      </c>
      <c r="G124" s="2">
        <v>66226524000</v>
      </c>
      <c r="H124" s="2">
        <v>691837000</v>
      </c>
      <c r="I124" s="2">
        <v>65534687000</v>
      </c>
      <c r="J124" s="2">
        <v>123866366</v>
      </c>
      <c r="K124" s="2">
        <v>2421433</v>
      </c>
      <c r="L124" s="2">
        <v>121444933</v>
      </c>
      <c r="M124" s="2">
        <v>97375756.400000006</v>
      </c>
      <c r="N124" s="2">
        <v>2144698.2000000002</v>
      </c>
      <c r="O124" s="2">
        <v>95231058.200000003</v>
      </c>
      <c r="P124" s="15">
        <v>0.1</v>
      </c>
      <c r="Q124" s="2">
        <v>214469.82</v>
      </c>
      <c r="R124" s="13">
        <v>0.2</v>
      </c>
      <c r="S124" s="15">
        <v>0</v>
      </c>
      <c r="T124" s="2">
        <v>19046211.640000001</v>
      </c>
      <c r="U124" s="2">
        <v>4000000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23260681.460000001</v>
      </c>
      <c r="AD124" t="s">
        <v>6</v>
      </c>
    </row>
    <row r="125" spans="1:30" x14ac:dyDescent="0.25">
      <c r="A125" s="20">
        <v>815</v>
      </c>
      <c r="B125" t="s">
        <v>13</v>
      </c>
      <c r="C125" t="s">
        <v>284</v>
      </c>
      <c r="D125" t="s">
        <v>2</v>
      </c>
      <c r="E125" t="s">
        <v>325</v>
      </c>
      <c r="F125" t="s">
        <v>174</v>
      </c>
      <c r="G125" s="2">
        <v>44626872000</v>
      </c>
      <c r="H125" s="2">
        <v>297662000</v>
      </c>
      <c r="I125" s="2">
        <v>44329210000</v>
      </c>
      <c r="J125" s="2">
        <v>85088379</v>
      </c>
      <c r="K125" s="2">
        <v>1041822</v>
      </c>
      <c r="L125" s="2">
        <v>84046557</v>
      </c>
      <c r="M125" s="2">
        <v>67237630.200000003</v>
      </c>
      <c r="N125" s="2">
        <v>922757.2</v>
      </c>
      <c r="O125" s="2">
        <v>66314873</v>
      </c>
      <c r="P125" s="15">
        <v>0.1</v>
      </c>
      <c r="Q125" s="2">
        <v>92275.72</v>
      </c>
      <c r="R125" s="13">
        <v>0.2</v>
      </c>
      <c r="S125" s="15">
        <v>0</v>
      </c>
      <c r="T125" s="2">
        <v>13262974.6</v>
      </c>
      <c r="U125" s="2">
        <v>0</v>
      </c>
      <c r="V125" s="2">
        <v>471829953</v>
      </c>
      <c r="W125" s="2">
        <v>11754917.76</v>
      </c>
      <c r="X125" s="2">
        <v>460075035.24000001</v>
      </c>
      <c r="Y125" s="2">
        <v>279933690000</v>
      </c>
      <c r="Z125" s="2">
        <v>6794748100</v>
      </c>
      <c r="AA125" s="2">
        <v>273138941900</v>
      </c>
      <c r="AB125" s="18">
        <v>18520550.587200001</v>
      </c>
      <c r="AC125" s="4">
        <v>31875800.907200001</v>
      </c>
      <c r="AD125" t="s">
        <v>14</v>
      </c>
    </row>
    <row r="126" spans="1:30" hidden="1" x14ac:dyDescent="0.25">
      <c r="A126" s="20">
        <v>825</v>
      </c>
      <c r="B126" t="s">
        <v>155</v>
      </c>
      <c r="C126" t="s">
        <v>284</v>
      </c>
      <c r="D126" t="s">
        <v>2</v>
      </c>
      <c r="E126" t="s">
        <v>324</v>
      </c>
      <c r="F126" t="s">
        <v>175</v>
      </c>
      <c r="G126" s="2">
        <v>22512363100</v>
      </c>
      <c r="H126" s="2">
        <v>2482249000</v>
      </c>
      <c r="I126" s="2">
        <v>20030114100</v>
      </c>
      <c r="J126" s="2">
        <v>50485877</v>
      </c>
      <c r="K126" s="2">
        <v>8069802</v>
      </c>
      <c r="L126" s="2">
        <v>42416075</v>
      </c>
      <c r="M126" s="2">
        <v>41480931.759999998</v>
      </c>
      <c r="N126" s="2">
        <v>7076902.4000000004</v>
      </c>
      <c r="O126" s="2">
        <v>34404029.359999999</v>
      </c>
      <c r="P126" s="15">
        <v>0.1</v>
      </c>
      <c r="Q126" s="2">
        <v>707690.24</v>
      </c>
      <c r="R126" s="13">
        <v>0.15</v>
      </c>
      <c r="S126" s="15">
        <v>0</v>
      </c>
      <c r="T126" s="2">
        <v>5160604.4040000001</v>
      </c>
      <c r="U126" s="2">
        <v>3000000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8868294.6439999994</v>
      </c>
      <c r="AD126" t="s">
        <v>46</v>
      </c>
    </row>
    <row r="127" spans="1:30" hidden="1" x14ac:dyDescent="0.25">
      <c r="A127" s="20">
        <v>849</v>
      </c>
      <c r="B127" t="s">
        <v>155</v>
      </c>
      <c r="C127" t="s">
        <v>284</v>
      </c>
      <c r="D127" t="s">
        <v>2</v>
      </c>
      <c r="E127" t="s">
        <v>324</v>
      </c>
      <c r="F127" t="s">
        <v>176</v>
      </c>
      <c r="G127" s="2">
        <v>28250977000</v>
      </c>
      <c r="H127" s="2">
        <v>3484285000</v>
      </c>
      <c r="I127" s="2">
        <v>24766692000</v>
      </c>
      <c r="J127" s="2">
        <v>53776806</v>
      </c>
      <c r="K127" s="2">
        <v>6495948</v>
      </c>
      <c r="L127" s="2">
        <v>47280858</v>
      </c>
      <c r="M127" s="2">
        <v>42476415.200000003</v>
      </c>
      <c r="N127" s="2">
        <v>5102234</v>
      </c>
      <c r="O127" s="2">
        <v>37374181.200000003</v>
      </c>
      <c r="P127" s="15">
        <v>0.1</v>
      </c>
      <c r="Q127" s="2">
        <v>510223.4</v>
      </c>
      <c r="R127" s="13">
        <v>0.15</v>
      </c>
      <c r="S127" s="15">
        <v>0</v>
      </c>
      <c r="T127" s="2">
        <v>5606127.1799999997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9116350.5800000001</v>
      </c>
      <c r="AD127" t="s">
        <v>46</v>
      </c>
    </row>
    <row r="128" spans="1:30" hidden="1" x14ac:dyDescent="0.25">
      <c r="A128" s="20">
        <v>851</v>
      </c>
      <c r="B128" t="s">
        <v>155</v>
      </c>
      <c r="C128" t="s">
        <v>283</v>
      </c>
      <c r="D128" t="s">
        <v>2</v>
      </c>
      <c r="E128" t="s">
        <v>325</v>
      </c>
      <c r="F128" t="s">
        <v>177</v>
      </c>
      <c r="G128" s="2">
        <v>81555378000</v>
      </c>
      <c r="H128" s="2">
        <v>0</v>
      </c>
      <c r="I128" s="2">
        <v>81555378000</v>
      </c>
      <c r="J128" s="2">
        <v>126734418</v>
      </c>
      <c r="K128" s="2">
        <v>0</v>
      </c>
      <c r="L128" s="2">
        <v>126734418</v>
      </c>
      <c r="M128" s="2">
        <v>94112266.799999997</v>
      </c>
      <c r="N128" s="2">
        <v>0</v>
      </c>
      <c r="O128" s="2">
        <v>94112266.799999997</v>
      </c>
      <c r="P128" s="15">
        <v>0.1</v>
      </c>
      <c r="Q128" s="2">
        <v>0</v>
      </c>
      <c r="R128" s="13">
        <v>0.3</v>
      </c>
      <c r="S128" s="15">
        <v>0</v>
      </c>
      <c r="T128" s="2">
        <v>28233680.039999999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28233680.039999999</v>
      </c>
      <c r="AD128" t="s">
        <v>174</v>
      </c>
    </row>
    <row r="129" spans="1:30" hidden="1" x14ac:dyDescent="0.25">
      <c r="A129" s="20">
        <v>853</v>
      </c>
      <c r="B129" t="s">
        <v>155</v>
      </c>
      <c r="C129" t="s">
        <v>284</v>
      </c>
      <c r="D129" t="s">
        <v>2</v>
      </c>
      <c r="E129" t="s">
        <v>8</v>
      </c>
      <c r="F129" t="s">
        <v>178</v>
      </c>
      <c r="G129" s="2">
        <v>12509344000</v>
      </c>
      <c r="H129" s="2">
        <v>0</v>
      </c>
      <c r="I129" s="2">
        <v>12509344000</v>
      </c>
      <c r="J129" s="2">
        <v>28004576</v>
      </c>
      <c r="K129" s="2">
        <v>0</v>
      </c>
      <c r="L129" s="2">
        <v>28004576</v>
      </c>
      <c r="M129" s="2">
        <v>23000838.399999999</v>
      </c>
      <c r="N129" s="2">
        <v>0</v>
      </c>
      <c r="O129" s="2">
        <v>23000838.399999999</v>
      </c>
      <c r="P129" s="15">
        <v>0.1</v>
      </c>
      <c r="Q129" s="2">
        <v>0</v>
      </c>
      <c r="R129" s="13">
        <v>0.1</v>
      </c>
      <c r="S129" s="15">
        <v>0</v>
      </c>
      <c r="T129" s="2">
        <v>2300083.84</v>
      </c>
      <c r="U129" s="2">
        <v>2000000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4300083.84</v>
      </c>
      <c r="AD129" t="s">
        <v>49</v>
      </c>
    </row>
    <row r="130" spans="1:30" hidden="1" x14ac:dyDescent="0.25">
      <c r="A130" s="20">
        <v>865</v>
      </c>
      <c r="B130" t="s">
        <v>155</v>
      </c>
      <c r="C130" t="s">
        <v>283</v>
      </c>
      <c r="D130" t="s">
        <v>2</v>
      </c>
      <c r="E130" t="s">
        <v>8</v>
      </c>
      <c r="F130" t="s">
        <v>179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15">
        <v>0.1</v>
      </c>
      <c r="Q130" s="2">
        <v>0</v>
      </c>
      <c r="R130" s="13">
        <v>0.3</v>
      </c>
      <c r="S130" s="15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0</v>
      </c>
      <c r="AD130" t="s">
        <v>49</v>
      </c>
    </row>
    <row r="131" spans="1:30" hidden="1" x14ac:dyDescent="0.25">
      <c r="A131" s="20">
        <v>878</v>
      </c>
      <c r="B131" t="s">
        <v>155</v>
      </c>
      <c r="C131" t="s">
        <v>284</v>
      </c>
      <c r="D131" t="s">
        <v>2</v>
      </c>
      <c r="E131" t="s">
        <v>8</v>
      </c>
      <c r="F131" t="s">
        <v>180</v>
      </c>
      <c r="G131" s="2">
        <v>11708364000</v>
      </c>
      <c r="H131" s="2">
        <v>1561600000</v>
      </c>
      <c r="I131" s="2">
        <v>10146764000</v>
      </c>
      <c r="J131" s="2">
        <v>32071236</v>
      </c>
      <c r="K131" s="2">
        <v>5075033</v>
      </c>
      <c r="L131" s="2">
        <v>26996203</v>
      </c>
      <c r="M131" s="2">
        <v>27387890.399999999</v>
      </c>
      <c r="N131" s="2">
        <v>4450393</v>
      </c>
      <c r="O131" s="2">
        <v>22937497.399999999</v>
      </c>
      <c r="P131" s="15">
        <v>0.1</v>
      </c>
      <c r="Q131" s="2">
        <v>445039.3</v>
      </c>
      <c r="R131" s="13">
        <v>0.1</v>
      </c>
      <c r="S131" s="15">
        <v>0</v>
      </c>
      <c r="T131" s="2">
        <v>2293749.7400000002</v>
      </c>
      <c r="U131" s="2">
        <v>2000000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4738789.04</v>
      </c>
      <c r="AD131" t="s">
        <v>40</v>
      </c>
    </row>
    <row r="132" spans="1:30" hidden="1" x14ac:dyDescent="0.25">
      <c r="A132" s="20">
        <v>883</v>
      </c>
      <c r="B132" t="s">
        <v>155</v>
      </c>
      <c r="C132" t="s">
        <v>284</v>
      </c>
      <c r="D132" t="s">
        <v>9</v>
      </c>
      <c r="E132" t="s">
        <v>16</v>
      </c>
      <c r="F132" t="s">
        <v>181</v>
      </c>
      <c r="G132" s="2">
        <v>18621910000</v>
      </c>
      <c r="H132" s="2">
        <v>0</v>
      </c>
      <c r="I132" s="2">
        <v>18621910000</v>
      </c>
      <c r="J132" s="2">
        <v>38879859</v>
      </c>
      <c r="K132" s="2">
        <v>0</v>
      </c>
      <c r="L132" s="2">
        <v>38879859</v>
      </c>
      <c r="M132" s="2">
        <v>31431095</v>
      </c>
      <c r="N132" s="2">
        <v>0</v>
      </c>
      <c r="O132" s="2">
        <v>31431095</v>
      </c>
      <c r="P132" s="15">
        <v>0.1</v>
      </c>
      <c r="Q132" s="2">
        <v>0</v>
      </c>
      <c r="R132" s="13">
        <v>0.15</v>
      </c>
      <c r="S132" s="15">
        <v>0</v>
      </c>
      <c r="T132" s="2">
        <v>4714664.25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7714664.25</v>
      </c>
      <c r="AD132" t="s">
        <v>18</v>
      </c>
    </row>
    <row r="133" spans="1:30" hidden="1" x14ac:dyDescent="0.25">
      <c r="A133" s="20">
        <v>892</v>
      </c>
      <c r="B133" t="s">
        <v>155</v>
      </c>
      <c r="C133" t="s">
        <v>284</v>
      </c>
      <c r="D133" t="s">
        <v>9</v>
      </c>
      <c r="E133" t="s">
        <v>16</v>
      </c>
      <c r="F133" t="s">
        <v>182</v>
      </c>
      <c r="G133" s="2">
        <v>22932155000</v>
      </c>
      <c r="H133" s="2">
        <v>0</v>
      </c>
      <c r="I133" s="2">
        <v>22932155000</v>
      </c>
      <c r="J133" s="2">
        <v>46781531</v>
      </c>
      <c r="K133" s="2">
        <v>0</v>
      </c>
      <c r="L133" s="2">
        <v>46781531</v>
      </c>
      <c r="M133" s="2">
        <v>37608669</v>
      </c>
      <c r="N133" s="2">
        <v>0</v>
      </c>
      <c r="O133" s="2">
        <v>37608669</v>
      </c>
      <c r="P133" s="15">
        <v>0.1</v>
      </c>
      <c r="Q133" s="2">
        <v>0</v>
      </c>
      <c r="R133" s="13">
        <v>0.15</v>
      </c>
      <c r="S133" s="15">
        <v>0</v>
      </c>
      <c r="T133" s="2">
        <v>5641300.3499999996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8641300.3499999996</v>
      </c>
      <c r="AD133" t="s">
        <v>33</v>
      </c>
    </row>
    <row r="134" spans="1:30" hidden="1" x14ac:dyDescent="0.25">
      <c r="A134" s="20">
        <v>910</v>
      </c>
      <c r="B134" t="s">
        <v>155</v>
      </c>
      <c r="C134" t="s">
        <v>283</v>
      </c>
      <c r="D134" t="s">
        <v>2</v>
      </c>
      <c r="E134" t="s">
        <v>8</v>
      </c>
      <c r="F134" t="s">
        <v>183</v>
      </c>
      <c r="G134" s="2">
        <v>13258903000</v>
      </c>
      <c r="H134" s="2">
        <v>0</v>
      </c>
      <c r="I134" s="2">
        <v>13258903000</v>
      </c>
      <c r="J134" s="2">
        <v>28500923</v>
      </c>
      <c r="K134" s="2">
        <v>0</v>
      </c>
      <c r="L134" s="2">
        <v>28500923</v>
      </c>
      <c r="M134" s="2">
        <v>23197361.800000001</v>
      </c>
      <c r="N134" s="2">
        <v>0</v>
      </c>
      <c r="O134" s="2">
        <v>23197361.800000001</v>
      </c>
      <c r="P134" s="15">
        <v>0.1</v>
      </c>
      <c r="Q134" s="2">
        <v>0</v>
      </c>
      <c r="R134" s="13">
        <v>0.3</v>
      </c>
      <c r="S134" s="15">
        <v>0</v>
      </c>
      <c r="T134" s="2">
        <v>6959208.54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6959208.54</v>
      </c>
      <c r="AD134" t="s">
        <v>53</v>
      </c>
    </row>
    <row r="135" spans="1:30" hidden="1" x14ac:dyDescent="0.25">
      <c r="A135" s="20">
        <v>913</v>
      </c>
      <c r="B135" t="s">
        <v>155</v>
      </c>
      <c r="C135" t="s">
        <v>284</v>
      </c>
      <c r="D135" t="s">
        <v>9</v>
      </c>
      <c r="E135" t="s">
        <v>10</v>
      </c>
      <c r="F135" t="s">
        <v>184</v>
      </c>
      <c r="G135" s="2">
        <v>13062250000</v>
      </c>
      <c r="H135" s="2">
        <v>0</v>
      </c>
      <c r="I135" s="2">
        <v>13062250000</v>
      </c>
      <c r="J135" s="2">
        <v>20894891</v>
      </c>
      <c r="K135" s="2">
        <v>0</v>
      </c>
      <c r="L135" s="2">
        <v>20894891</v>
      </c>
      <c r="M135" s="2">
        <v>15669991</v>
      </c>
      <c r="N135" s="2">
        <v>0</v>
      </c>
      <c r="O135" s="2">
        <v>15669991</v>
      </c>
      <c r="P135" s="15">
        <v>0.1</v>
      </c>
      <c r="Q135" s="2">
        <v>0</v>
      </c>
      <c r="R135" s="13">
        <v>0.1</v>
      </c>
      <c r="S135" s="15">
        <v>0</v>
      </c>
      <c r="T135" s="2">
        <v>1566999.1</v>
      </c>
      <c r="U135" s="2">
        <v>1000000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2566999.1</v>
      </c>
      <c r="AD135" t="s">
        <v>75</v>
      </c>
    </row>
    <row r="136" spans="1:30" hidden="1" x14ac:dyDescent="0.25">
      <c r="A136" s="20">
        <v>916</v>
      </c>
      <c r="B136" t="s">
        <v>155</v>
      </c>
      <c r="C136" t="s">
        <v>284</v>
      </c>
      <c r="D136" t="s">
        <v>9</v>
      </c>
      <c r="E136" t="s">
        <v>28</v>
      </c>
      <c r="F136" t="s">
        <v>185</v>
      </c>
      <c r="G136" s="2">
        <v>15941964000</v>
      </c>
      <c r="H136" s="2">
        <v>0</v>
      </c>
      <c r="I136" s="2">
        <v>15941964000</v>
      </c>
      <c r="J136" s="2">
        <v>40638869</v>
      </c>
      <c r="K136" s="2">
        <v>0</v>
      </c>
      <c r="L136" s="2">
        <v>40638869</v>
      </c>
      <c r="M136" s="2">
        <v>34262083.399999999</v>
      </c>
      <c r="N136" s="2">
        <v>0</v>
      </c>
      <c r="O136" s="2">
        <v>34262083.399999999</v>
      </c>
      <c r="P136" s="15">
        <v>0.1</v>
      </c>
      <c r="Q136" s="2">
        <v>0</v>
      </c>
      <c r="R136" s="13">
        <v>0.15</v>
      </c>
      <c r="S136" s="15">
        <v>0</v>
      </c>
      <c r="T136" s="2">
        <v>5139312.51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8139312.5099999998</v>
      </c>
      <c r="AD136" t="s">
        <v>82</v>
      </c>
    </row>
    <row r="137" spans="1:30" hidden="1" x14ac:dyDescent="0.25">
      <c r="A137" s="20">
        <v>923</v>
      </c>
      <c r="B137" t="s">
        <v>155</v>
      </c>
      <c r="C137" t="s">
        <v>283</v>
      </c>
      <c r="D137" t="s">
        <v>2</v>
      </c>
      <c r="E137" t="s">
        <v>209</v>
      </c>
      <c r="F137" t="s">
        <v>204</v>
      </c>
      <c r="G137" s="2">
        <v>20585578000</v>
      </c>
      <c r="H137" s="2">
        <v>0</v>
      </c>
      <c r="I137" s="2">
        <v>20585578000</v>
      </c>
      <c r="J137" s="2">
        <v>40117637</v>
      </c>
      <c r="K137" s="2">
        <v>0</v>
      </c>
      <c r="L137" s="2">
        <v>40117637</v>
      </c>
      <c r="M137" s="2">
        <v>31883405.800000001</v>
      </c>
      <c r="N137" s="2">
        <v>0</v>
      </c>
      <c r="O137" s="2">
        <v>31883405.800000001</v>
      </c>
      <c r="P137" s="15">
        <v>0.1</v>
      </c>
      <c r="Q137" s="2">
        <v>0</v>
      </c>
      <c r="R137" s="13">
        <v>0.3</v>
      </c>
      <c r="S137" s="15">
        <v>0</v>
      </c>
      <c r="T137" s="2">
        <v>9565021.7400000002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9565021.7400000002</v>
      </c>
      <c r="AD137" t="s">
        <v>256</v>
      </c>
    </row>
    <row r="138" spans="1:30" hidden="1" x14ac:dyDescent="0.25">
      <c r="A138" s="20">
        <v>924</v>
      </c>
      <c r="B138" t="s">
        <v>155</v>
      </c>
      <c r="C138" t="s">
        <v>284</v>
      </c>
      <c r="D138" t="s">
        <v>9</v>
      </c>
      <c r="E138" t="s">
        <v>16</v>
      </c>
      <c r="F138" t="s">
        <v>186</v>
      </c>
      <c r="G138" s="2">
        <v>22810673000</v>
      </c>
      <c r="H138" s="2">
        <v>0</v>
      </c>
      <c r="I138" s="2">
        <v>22810673000</v>
      </c>
      <c r="J138" s="2">
        <v>41349974</v>
      </c>
      <c r="K138" s="2">
        <v>0</v>
      </c>
      <c r="L138" s="2">
        <v>41349974</v>
      </c>
      <c r="M138" s="2">
        <v>32225704.800000001</v>
      </c>
      <c r="N138" s="2">
        <v>0</v>
      </c>
      <c r="O138" s="2">
        <v>32225704.800000001</v>
      </c>
      <c r="P138" s="15">
        <v>0.1</v>
      </c>
      <c r="Q138" s="2">
        <v>0</v>
      </c>
      <c r="R138" s="13">
        <v>0.15</v>
      </c>
      <c r="S138" s="15">
        <v>0</v>
      </c>
      <c r="T138" s="2">
        <v>4833855.72</v>
      </c>
      <c r="U138" s="2">
        <v>3000000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7833855.7199999997</v>
      </c>
      <c r="AD138" t="s">
        <v>18</v>
      </c>
    </row>
    <row r="139" spans="1:30" hidden="1" x14ac:dyDescent="0.25">
      <c r="A139" s="20">
        <v>934</v>
      </c>
      <c r="B139" t="s">
        <v>155</v>
      </c>
      <c r="C139" t="s">
        <v>284</v>
      </c>
      <c r="D139" t="s">
        <v>2</v>
      </c>
      <c r="E139" t="s">
        <v>324</v>
      </c>
      <c r="F139" t="s">
        <v>187</v>
      </c>
      <c r="G139" s="2">
        <v>32098499000</v>
      </c>
      <c r="H139" s="2">
        <v>9741459000</v>
      </c>
      <c r="I139" s="2">
        <v>22357040000</v>
      </c>
      <c r="J139" s="2">
        <v>80732782</v>
      </c>
      <c r="K139" s="2">
        <v>18258760</v>
      </c>
      <c r="L139" s="2">
        <v>62474022</v>
      </c>
      <c r="M139" s="2">
        <v>67893382.400000006</v>
      </c>
      <c r="N139" s="2">
        <v>14362176.4</v>
      </c>
      <c r="O139" s="2">
        <v>53531206</v>
      </c>
      <c r="P139" s="15">
        <v>0.1</v>
      </c>
      <c r="Q139" s="2">
        <v>1436217.64</v>
      </c>
      <c r="R139" s="13">
        <v>0.2</v>
      </c>
      <c r="S139" s="15">
        <v>0</v>
      </c>
      <c r="T139" s="2">
        <v>10706241.199999999</v>
      </c>
      <c r="U139" s="2">
        <v>4000000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16142458.84</v>
      </c>
      <c r="AD139" t="s">
        <v>48</v>
      </c>
    </row>
    <row r="140" spans="1:30" hidden="1" x14ac:dyDescent="0.25">
      <c r="A140" s="20">
        <v>943</v>
      </c>
      <c r="B140" t="s">
        <v>155</v>
      </c>
      <c r="C140" t="s">
        <v>284</v>
      </c>
      <c r="D140" t="s">
        <v>9</v>
      </c>
      <c r="E140" t="s">
        <v>16</v>
      </c>
      <c r="F140" t="s">
        <v>190</v>
      </c>
      <c r="G140" s="2">
        <v>14913542000</v>
      </c>
      <c r="H140" s="2">
        <v>0</v>
      </c>
      <c r="I140" s="2">
        <v>14913542000</v>
      </c>
      <c r="J140" s="2">
        <v>29246429</v>
      </c>
      <c r="K140" s="2">
        <v>0</v>
      </c>
      <c r="L140" s="2">
        <v>29246429</v>
      </c>
      <c r="M140" s="2">
        <v>23281012.199999999</v>
      </c>
      <c r="N140" s="2">
        <v>0</v>
      </c>
      <c r="O140" s="2">
        <v>23281012.199999999</v>
      </c>
      <c r="P140" s="15">
        <v>0.1</v>
      </c>
      <c r="Q140" s="2">
        <v>0</v>
      </c>
      <c r="R140" s="13">
        <v>0.1</v>
      </c>
      <c r="S140" s="15">
        <v>0</v>
      </c>
      <c r="T140" s="2">
        <v>2328101.2200000002</v>
      </c>
      <c r="U140" s="2">
        <v>2000000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4328101.22</v>
      </c>
      <c r="AD140" t="s">
        <v>33</v>
      </c>
    </row>
    <row r="141" spans="1:30" hidden="1" x14ac:dyDescent="0.25">
      <c r="A141" s="20">
        <v>957</v>
      </c>
      <c r="B141" t="s">
        <v>155</v>
      </c>
      <c r="C141" t="s">
        <v>284</v>
      </c>
      <c r="D141" t="s">
        <v>2</v>
      </c>
      <c r="E141" t="s">
        <v>324</v>
      </c>
      <c r="F141" t="s">
        <v>191</v>
      </c>
      <c r="G141" s="2">
        <v>47194311000</v>
      </c>
      <c r="H141" s="2">
        <v>3479992000</v>
      </c>
      <c r="I141" s="2">
        <v>43714319000</v>
      </c>
      <c r="J141" s="2">
        <v>83000689</v>
      </c>
      <c r="K141" s="2">
        <v>6873779</v>
      </c>
      <c r="L141" s="2">
        <v>76126910</v>
      </c>
      <c r="M141" s="2">
        <v>64122964.600000001</v>
      </c>
      <c r="N141" s="2">
        <v>5481782.2000000002</v>
      </c>
      <c r="O141" s="2">
        <v>58641182.399999999</v>
      </c>
      <c r="P141" s="15">
        <v>0.1</v>
      </c>
      <c r="Q141" s="2">
        <v>548178.22</v>
      </c>
      <c r="R141" s="13">
        <v>0.2</v>
      </c>
      <c r="S141" s="15">
        <v>0</v>
      </c>
      <c r="T141" s="2">
        <v>11728236.48</v>
      </c>
      <c r="U141" s="2">
        <v>4000000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16276414.699999999</v>
      </c>
      <c r="AD141" t="s">
        <v>102</v>
      </c>
    </row>
    <row r="142" spans="1:30" x14ac:dyDescent="0.25">
      <c r="A142" s="20">
        <v>961</v>
      </c>
      <c r="B142" t="s">
        <v>13</v>
      </c>
      <c r="C142" t="s">
        <v>284</v>
      </c>
      <c r="D142" t="s">
        <v>2</v>
      </c>
      <c r="E142" t="s">
        <v>209</v>
      </c>
      <c r="F142" t="s">
        <v>192</v>
      </c>
      <c r="G142" s="2">
        <v>1260050000</v>
      </c>
      <c r="H142" s="2">
        <v>0</v>
      </c>
      <c r="I142" s="2">
        <v>1260050000</v>
      </c>
      <c r="J142" s="2">
        <v>3040675</v>
      </c>
      <c r="K142" s="2">
        <v>0</v>
      </c>
      <c r="L142" s="2">
        <v>3040675</v>
      </c>
      <c r="M142" s="2">
        <v>2536655</v>
      </c>
      <c r="N142" s="2">
        <v>0</v>
      </c>
      <c r="O142" s="2">
        <v>2536655</v>
      </c>
      <c r="P142" s="15">
        <v>0</v>
      </c>
      <c r="Q142" s="2">
        <v>0</v>
      </c>
      <c r="R142" s="13">
        <v>0</v>
      </c>
      <c r="S142" s="15">
        <v>0</v>
      </c>
      <c r="T142" s="2">
        <v>0</v>
      </c>
      <c r="U142" s="2">
        <v>0</v>
      </c>
      <c r="V142" s="2">
        <v>624557073.75999999</v>
      </c>
      <c r="W142" s="2">
        <v>4685000.8</v>
      </c>
      <c r="X142" s="2">
        <v>619872072.96000004</v>
      </c>
      <c r="Y142" s="2">
        <v>441802160600</v>
      </c>
      <c r="Z142" s="2">
        <v>1623693000</v>
      </c>
      <c r="AA142" s="2">
        <v>440178467600</v>
      </c>
      <c r="AB142" s="18">
        <v>24841732.926399998</v>
      </c>
      <c r="AC142" s="4">
        <v>24841732.926399998</v>
      </c>
      <c r="AD142" t="s">
        <v>212</v>
      </c>
    </row>
    <row r="143" spans="1:30" hidden="1" x14ac:dyDescent="0.25">
      <c r="A143" s="20">
        <v>962</v>
      </c>
      <c r="B143" t="s">
        <v>155</v>
      </c>
      <c r="C143" t="s">
        <v>283</v>
      </c>
      <c r="D143" t="s">
        <v>2</v>
      </c>
      <c r="E143" t="s">
        <v>325</v>
      </c>
      <c r="F143" t="s">
        <v>193</v>
      </c>
      <c r="G143" s="2">
        <v>20852529000</v>
      </c>
      <c r="H143" s="2">
        <v>0</v>
      </c>
      <c r="I143" s="2">
        <v>20852529000</v>
      </c>
      <c r="J143" s="2">
        <v>37779061</v>
      </c>
      <c r="K143" s="2">
        <v>0</v>
      </c>
      <c r="L143" s="2">
        <v>37779061</v>
      </c>
      <c r="M143" s="2">
        <v>29438049.399999999</v>
      </c>
      <c r="N143" s="2">
        <v>0</v>
      </c>
      <c r="O143" s="2">
        <v>29438049.399999999</v>
      </c>
      <c r="P143" s="15">
        <v>0.1</v>
      </c>
      <c r="Q143" s="2">
        <v>0</v>
      </c>
      <c r="R143" s="13">
        <v>0.3</v>
      </c>
      <c r="S143" s="15">
        <v>0</v>
      </c>
      <c r="T143" s="2">
        <v>8831414.8200000003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8831414.8200000003</v>
      </c>
      <c r="AD143" t="s">
        <v>94</v>
      </c>
    </row>
    <row r="144" spans="1:30" hidden="1" x14ac:dyDescent="0.25">
      <c r="A144" s="20">
        <v>967</v>
      </c>
      <c r="B144" t="s">
        <v>155</v>
      </c>
      <c r="C144" t="s">
        <v>283</v>
      </c>
      <c r="D144" t="s">
        <v>2</v>
      </c>
      <c r="E144" t="s">
        <v>324</v>
      </c>
      <c r="F144" t="s">
        <v>194</v>
      </c>
      <c r="G144" s="2">
        <v>26221433000</v>
      </c>
      <c r="H144" s="2">
        <v>0</v>
      </c>
      <c r="I144" s="2">
        <v>26221433000</v>
      </c>
      <c r="J144" s="2">
        <v>50454332</v>
      </c>
      <c r="K144" s="2">
        <v>0</v>
      </c>
      <c r="L144" s="2">
        <v>50454332</v>
      </c>
      <c r="M144" s="2">
        <v>39965758.799999997</v>
      </c>
      <c r="N144" s="2">
        <v>0</v>
      </c>
      <c r="O144" s="2">
        <v>39965758.799999997</v>
      </c>
      <c r="P144" s="15">
        <v>0.1</v>
      </c>
      <c r="Q144" s="2">
        <v>0</v>
      </c>
      <c r="R144" s="13">
        <v>0.3</v>
      </c>
      <c r="S144" s="15">
        <v>0</v>
      </c>
      <c r="T144" s="2">
        <v>11989727.640000001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11989727.640000001</v>
      </c>
      <c r="AD144" t="s">
        <v>48</v>
      </c>
    </row>
    <row r="145" spans="1:30" hidden="1" x14ac:dyDescent="0.25">
      <c r="A145" s="20">
        <v>985</v>
      </c>
      <c r="B145" t="s">
        <v>155</v>
      </c>
      <c r="C145" t="s">
        <v>284</v>
      </c>
      <c r="D145" t="s">
        <v>9</v>
      </c>
      <c r="E145" t="s">
        <v>16</v>
      </c>
      <c r="F145" t="s">
        <v>197</v>
      </c>
      <c r="G145" s="2">
        <v>20631208000</v>
      </c>
      <c r="H145" s="2">
        <v>0</v>
      </c>
      <c r="I145" s="2">
        <v>20631208000</v>
      </c>
      <c r="J145" s="2">
        <v>42340296</v>
      </c>
      <c r="K145" s="2">
        <v>0</v>
      </c>
      <c r="L145" s="2">
        <v>42340296</v>
      </c>
      <c r="M145" s="2">
        <v>34087812.799999997</v>
      </c>
      <c r="N145" s="2">
        <v>0</v>
      </c>
      <c r="O145" s="2">
        <v>34087812.799999997</v>
      </c>
      <c r="P145" s="15">
        <v>0.1</v>
      </c>
      <c r="Q145" s="2">
        <v>0</v>
      </c>
      <c r="R145" s="13">
        <v>0.15</v>
      </c>
      <c r="S145" s="15">
        <v>0</v>
      </c>
      <c r="T145" s="2">
        <v>5113171.92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8113171.9199999999</v>
      </c>
      <c r="AD145" t="s">
        <v>20</v>
      </c>
    </row>
    <row r="146" spans="1:30" x14ac:dyDescent="0.25">
      <c r="A146" s="20">
        <v>988</v>
      </c>
      <c r="B146" t="s">
        <v>13</v>
      </c>
      <c r="C146" t="s">
        <v>284</v>
      </c>
      <c r="D146" t="s">
        <v>9</v>
      </c>
      <c r="E146" t="s">
        <v>10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</v>
      </c>
      <c r="Q146" s="2">
        <v>0</v>
      </c>
      <c r="R146" s="13">
        <v>0</v>
      </c>
      <c r="S146" s="15">
        <v>0</v>
      </c>
      <c r="T146" s="2">
        <v>0</v>
      </c>
      <c r="U146" s="2">
        <v>0</v>
      </c>
      <c r="V146" s="2">
        <v>166508553.80000001</v>
      </c>
      <c r="W146" s="2">
        <v>0</v>
      </c>
      <c r="X146" s="2">
        <v>166508553.80000001</v>
      </c>
      <c r="Y146" s="2">
        <v>89398213000</v>
      </c>
      <c r="Z146" s="2">
        <v>0</v>
      </c>
      <c r="AA146" s="2">
        <v>89398213000</v>
      </c>
      <c r="AB146" s="18">
        <v>4995256.6140000001</v>
      </c>
      <c r="AC146" s="4">
        <v>4995256.6140000001</v>
      </c>
      <c r="AD146" t="s">
        <v>12</v>
      </c>
    </row>
    <row r="147" spans="1:30" hidden="1" x14ac:dyDescent="0.25">
      <c r="A147" s="20">
        <v>999</v>
      </c>
      <c r="B147" t="s">
        <v>155</v>
      </c>
      <c r="C147" t="s">
        <v>284</v>
      </c>
      <c r="D147" t="s">
        <v>2</v>
      </c>
      <c r="E147" t="s">
        <v>8</v>
      </c>
      <c r="F147" t="s">
        <v>199</v>
      </c>
      <c r="G147" s="2">
        <v>46356953000</v>
      </c>
      <c r="H147" s="2">
        <v>2658929000</v>
      </c>
      <c r="I147" s="2">
        <v>43698024000</v>
      </c>
      <c r="J147" s="2">
        <v>90048867</v>
      </c>
      <c r="K147" s="2">
        <v>7888998</v>
      </c>
      <c r="L147" s="2">
        <v>82159869</v>
      </c>
      <c r="M147" s="2">
        <v>71506085.799999997</v>
      </c>
      <c r="N147" s="2">
        <v>6825426.4000000004</v>
      </c>
      <c r="O147" s="2">
        <v>64680659.399999999</v>
      </c>
      <c r="P147" s="15">
        <v>0.1</v>
      </c>
      <c r="Q147" s="2">
        <v>682542.64</v>
      </c>
      <c r="R147" s="13">
        <v>0.2</v>
      </c>
      <c r="S147" s="15">
        <v>0</v>
      </c>
      <c r="T147" s="2">
        <v>12936131.880000001</v>
      </c>
      <c r="U147" s="2">
        <v>4000000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17618674.52</v>
      </c>
      <c r="AD147" t="s">
        <v>53</v>
      </c>
    </row>
    <row r="148" spans="1:30" hidden="1" x14ac:dyDescent="0.25">
      <c r="A148" s="20">
        <v>1000</v>
      </c>
      <c r="B148" t="s">
        <v>155</v>
      </c>
      <c r="C148" t="s">
        <v>284</v>
      </c>
      <c r="D148" t="s">
        <v>2</v>
      </c>
      <c r="E148" t="s">
        <v>209</v>
      </c>
      <c r="F148" t="s">
        <v>200</v>
      </c>
      <c r="G148" s="2">
        <v>10956540000</v>
      </c>
      <c r="H148" s="2">
        <v>699150000</v>
      </c>
      <c r="I148" s="2">
        <v>10257390000</v>
      </c>
      <c r="J148" s="2">
        <v>34861387</v>
      </c>
      <c r="K148" s="2">
        <v>2324325</v>
      </c>
      <c r="L148" s="2">
        <v>32537062</v>
      </c>
      <c r="M148" s="2">
        <v>30478771</v>
      </c>
      <c r="N148" s="2">
        <v>2044665</v>
      </c>
      <c r="O148" s="2">
        <v>28434106</v>
      </c>
      <c r="P148" s="15">
        <v>0.1</v>
      </c>
      <c r="Q148" s="2">
        <v>204466.5</v>
      </c>
      <c r="R148" s="13">
        <v>0.15</v>
      </c>
      <c r="S148" s="15">
        <v>0</v>
      </c>
      <c r="T148" s="2">
        <v>4265115.9000000004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7469582.4000000004</v>
      </c>
      <c r="AD148" t="s">
        <v>192</v>
      </c>
    </row>
    <row r="149" spans="1:30" hidden="1" x14ac:dyDescent="0.25">
      <c r="A149" s="20">
        <v>1002</v>
      </c>
      <c r="B149" t="s">
        <v>155</v>
      </c>
      <c r="C149" t="s">
        <v>284</v>
      </c>
      <c r="D149" t="s">
        <v>2</v>
      </c>
      <c r="E149" t="s">
        <v>325</v>
      </c>
      <c r="F149" t="s">
        <v>201</v>
      </c>
      <c r="G149" s="2">
        <v>30174388000</v>
      </c>
      <c r="H149" s="2">
        <v>859560000</v>
      </c>
      <c r="I149" s="2">
        <v>29314828000</v>
      </c>
      <c r="J149" s="2">
        <v>79368970</v>
      </c>
      <c r="K149" s="2">
        <v>2736110</v>
      </c>
      <c r="L149" s="2">
        <v>76632860</v>
      </c>
      <c r="M149" s="2">
        <v>67299214.799999997</v>
      </c>
      <c r="N149" s="2">
        <v>2392286</v>
      </c>
      <c r="O149" s="2">
        <v>64906928.799999997</v>
      </c>
      <c r="P149" s="15">
        <v>0.1</v>
      </c>
      <c r="Q149" s="2">
        <v>239228.6</v>
      </c>
      <c r="R149" s="13">
        <v>0.2</v>
      </c>
      <c r="S149" s="15">
        <v>0</v>
      </c>
      <c r="T149" s="2">
        <v>12981385.76</v>
      </c>
      <c r="U149" s="2">
        <v>4000000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17220614.359999999</v>
      </c>
      <c r="AD149" t="s">
        <v>174</v>
      </c>
    </row>
    <row r="150" spans="1:30" hidden="1" x14ac:dyDescent="0.25">
      <c r="A150" s="20">
        <v>1004</v>
      </c>
      <c r="B150" t="s">
        <v>155</v>
      </c>
      <c r="C150" t="s">
        <v>284</v>
      </c>
      <c r="D150" t="s">
        <v>9</v>
      </c>
      <c r="E150" t="s">
        <v>28</v>
      </c>
      <c r="F150" t="s">
        <v>202</v>
      </c>
      <c r="G150" s="2">
        <v>17877257000</v>
      </c>
      <c r="H150" s="2">
        <v>0</v>
      </c>
      <c r="I150" s="2">
        <v>17877257000</v>
      </c>
      <c r="J150" s="2">
        <v>41132081</v>
      </c>
      <c r="K150" s="2">
        <v>0</v>
      </c>
      <c r="L150" s="2">
        <v>41132081</v>
      </c>
      <c r="M150" s="2">
        <v>33981178.200000003</v>
      </c>
      <c r="N150" s="2">
        <v>0</v>
      </c>
      <c r="O150" s="2">
        <v>33981178.200000003</v>
      </c>
      <c r="P150" s="15">
        <v>0.1</v>
      </c>
      <c r="Q150" s="2">
        <v>0</v>
      </c>
      <c r="R150" s="13">
        <v>0.15</v>
      </c>
      <c r="S150" s="15">
        <v>0</v>
      </c>
      <c r="T150" s="2">
        <v>5097176.7300000004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8097176.7300000004</v>
      </c>
      <c r="AD150" t="s">
        <v>34</v>
      </c>
    </row>
    <row r="151" spans="1:30" hidden="1" x14ac:dyDescent="0.25">
      <c r="A151" s="20">
        <v>1012</v>
      </c>
      <c r="B151" t="s">
        <v>155</v>
      </c>
      <c r="C151" t="s">
        <v>284</v>
      </c>
      <c r="D151" t="s">
        <v>2</v>
      </c>
      <c r="E151" t="s">
        <v>8</v>
      </c>
      <c r="F151" t="s">
        <v>205</v>
      </c>
      <c r="G151" s="2">
        <v>94204929000</v>
      </c>
      <c r="H151" s="2">
        <v>2273707000</v>
      </c>
      <c r="I151" s="2">
        <v>91931222000</v>
      </c>
      <c r="J151" s="2">
        <v>165716401</v>
      </c>
      <c r="K151" s="2">
        <v>6968853</v>
      </c>
      <c r="L151" s="2">
        <v>158747548</v>
      </c>
      <c r="M151" s="2">
        <v>128034429.40000001</v>
      </c>
      <c r="N151" s="2">
        <v>6059370.2000000002</v>
      </c>
      <c r="O151" s="2">
        <v>121975059.2</v>
      </c>
      <c r="P151" s="15">
        <v>0.1</v>
      </c>
      <c r="Q151" s="2">
        <v>605937.02</v>
      </c>
      <c r="R151" s="13">
        <v>0.25</v>
      </c>
      <c r="S151" s="15">
        <v>0</v>
      </c>
      <c r="T151" s="2">
        <v>30493764.800000001</v>
      </c>
      <c r="U151" s="2">
        <v>5000000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36099701.82</v>
      </c>
      <c r="AD151" t="s">
        <v>49</v>
      </c>
    </row>
    <row r="152" spans="1:30" hidden="1" x14ac:dyDescent="0.25">
      <c r="A152" s="20">
        <v>1014</v>
      </c>
      <c r="B152" t="s">
        <v>155</v>
      </c>
      <c r="C152" t="s">
        <v>283</v>
      </c>
      <c r="D152" t="s">
        <v>2</v>
      </c>
      <c r="E152" t="s">
        <v>324</v>
      </c>
      <c r="F152" t="s">
        <v>206</v>
      </c>
      <c r="G152" s="2">
        <v>8777929000</v>
      </c>
      <c r="H152" s="2">
        <v>0</v>
      </c>
      <c r="I152" s="2">
        <v>8777929000</v>
      </c>
      <c r="J152" s="2">
        <v>25850515</v>
      </c>
      <c r="K152" s="2">
        <v>0</v>
      </c>
      <c r="L152" s="2">
        <v>25850515</v>
      </c>
      <c r="M152" s="2">
        <v>22339343.399999999</v>
      </c>
      <c r="N152" s="2">
        <v>0</v>
      </c>
      <c r="O152" s="2">
        <v>22339343.399999999</v>
      </c>
      <c r="P152" s="15">
        <v>0.1</v>
      </c>
      <c r="Q152" s="2">
        <v>0</v>
      </c>
      <c r="R152" s="13">
        <v>0.3</v>
      </c>
      <c r="S152" s="15">
        <v>0</v>
      </c>
      <c r="T152" s="2">
        <v>6701803.0199999996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6701803.0199999996</v>
      </c>
      <c r="AD152" t="s">
        <v>48</v>
      </c>
    </row>
    <row r="153" spans="1:30" hidden="1" x14ac:dyDescent="0.25">
      <c r="A153" s="20">
        <v>1018</v>
      </c>
      <c r="B153" t="s">
        <v>155</v>
      </c>
      <c r="C153" t="s">
        <v>283</v>
      </c>
      <c r="D153" t="s">
        <v>2</v>
      </c>
      <c r="E153" t="s">
        <v>209</v>
      </c>
      <c r="F153" t="s">
        <v>207</v>
      </c>
      <c r="G153" s="2">
        <v>331901490000</v>
      </c>
      <c r="H153" s="2">
        <v>0</v>
      </c>
      <c r="I153" s="2">
        <v>331901490000</v>
      </c>
      <c r="J153" s="2">
        <v>524997245</v>
      </c>
      <c r="K153" s="2">
        <v>0</v>
      </c>
      <c r="L153" s="2">
        <v>524997245</v>
      </c>
      <c r="M153" s="2">
        <v>392236649</v>
      </c>
      <c r="N153" s="2">
        <v>0</v>
      </c>
      <c r="O153" s="2">
        <v>392236649</v>
      </c>
      <c r="P153" s="15">
        <v>0.1</v>
      </c>
      <c r="Q153" s="2">
        <v>0</v>
      </c>
      <c r="R153" s="13">
        <v>0.3</v>
      </c>
      <c r="S153" s="15">
        <v>0.5</v>
      </c>
      <c r="T153" s="2">
        <v>166118324.5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166118324.5</v>
      </c>
      <c r="AD153" t="s">
        <v>192</v>
      </c>
    </row>
    <row r="154" spans="1:30" hidden="1" x14ac:dyDescent="0.25">
      <c r="A154" s="20">
        <v>1022</v>
      </c>
      <c r="B154" t="s">
        <v>155</v>
      </c>
      <c r="C154" t="s">
        <v>284</v>
      </c>
      <c r="D154" t="s">
        <v>9</v>
      </c>
      <c r="E154" t="s">
        <v>10</v>
      </c>
      <c r="F154" t="s">
        <v>208</v>
      </c>
      <c r="G154" s="2">
        <v>19695003000</v>
      </c>
      <c r="H154" s="2">
        <v>0</v>
      </c>
      <c r="I154" s="2">
        <v>19695003000</v>
      </c>
      <c r="J154" s="2">
        <v>43026812</v>
      </c>
      <c r="K154" s="2">
        <v>0</v>
      </c>
      <c r="L154" s="2">
        <v>43026812</v>
      </c>
      <c r="M154" s="2">
        <v>35148810.799999997</v>
      </c>
      <c r="N154" s="2">
        <v>0</v>
      </c>
      <c r="O154" s="2">
        <v>35148810.799999997</v>
      </c>
      <c r="P154" s="15">
        <v>0.1</v>
      </c>
      <c r="Q154" s="2">
        <v>0</v>
      </c>
      <c r="R154" s="13">
        <v>0.15</v>
      </c>
      <c r="S154" s="15">
        <v>0</v>
      </c>
      <c r="T154" s="2">
        <v>5272321.62</v>
      </c>
      <c r="U154" s="2">
        <v>3000000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8272321.6200000001</v>
      </c>
      <c r="AD154" t="s">
        <v>198</v>
      </c>
    </row>
    <row r="155" spans="1:30" hidden="1" x14ac:dyDescent="0.25">
      <c r="A155" s="20">
        <v>1034</v>
      </c>
      <c r="B155" t="s">
        <v>155</v>
      </c>
      <c r="C155" t="s">
        <v>284</v>
      </c>
      <c r="D155" t="s">
        <v>9</v>
      </c>
      <c r="E155" t="s">
        <v>10</v>
      </c>
      <c r="F155" t="s">
        <v>211</v>
      </c>
      <c r="G155" s="2">
        <v>18683806000</v>
      </c>
      <c r="H155" s="2">
        <v>0</v>
      </c>
      <c r="I155" s="2">
        <v>18683806000</v>
      </c>
      <c r="J155" s="2">
        <v>50035490</v>
      </c>
      <c r="K155" s="2">
        <v>0</v>
      </c>
      <c r="L155" s="2">
        <v>50035490</v>
      </c>
      <c r="M155" s="2">
        <v>42561967.600000001</v>
      </c>
      <c r="N155" s="2">
        <v>0</v>
      </c>
      <c r="O155" s="2">
        <v>42561967.600000001</v>
      </c>
      <c r="P155" s="15">
        <v>0.1</v>
      </c>
      <c r="Q155" s="2">
        <v>0</v>
      </c>
      <c r="R155" s="13">
        <v>0.15</v>
      </c>
      <c r="S155" s="15">
        <v>0</v>
      </c>
      <c r="T155" s="2">
        <v>6384295.1399999997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9384295.1400000006</v>
      </c>
      <c r="AD155" t="s">
        <v>12</v>
      </c>
    </row>
    <row r="156" spans="1:30" hidden="1" x14ac:dyDescent="0.25">
      <c r="A156" s="20">
        <v>1038</v>
      </c>
      <c r="B156" t="s">
        <v>0</v>
      </c>
      <c r="C156" t="s">
        <v>1</v>
      </c>
      <c r="D156" t="s">
        <v>2</v>
      </c>
      <c r="E156" t="s">
        <v>209</v>
      </c>
      <c r="F156" t="s">
        <v>212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1</v>
      </c>
    </row>
    <row r="157" spans="1:30" hidden="1" x14ac:dyDescent="0.25">
      <c r="A157" s="20">
        <v>1040</v>
      </c>
      <c r="B157" t="s">
        <v>155</v>
      </c>
      <c r="C157" t="s">
        <v>284</v>
      </c>
      <c r="D157" t="s">
        <v>2</v>
      </c>
      <c r="E157" t="s">
        <v>209</v>
      </c>
      <c r="F157" t="s">
        <v>213</v>
      </c>
      <c r="G157" s="2">
        <v>1696400000</v>
      </c>
      <c r="H157" s="2">
        <v>0</v>
      </c>
      <c r="I157" s="2">
        <v>1696400000</v>
      </c>
      <c r="J157" s="2">
        <v>5212401</v>
      </c>
      <c r="K157" s="2">
        <v>0</v>
      </c>
      <c r="L157" s="2">
        <v>5212401</v>
      </c>
      <c r="M157" s="2">
        <v>4533841</v>
      </c>
      <c r="N157" s="2">
        <v>0</v>
      </c>
      <c r="O157" s="2">
        <v>4533841</v>
      </c>
      <c r="P157" s="15">
        <v>0</v>
      </c>
      <c r="Q157" s="2">
        <v>0</v>
      </c>
      <c r="R157" s="13">
        <v>0</v>
      </c>
      <c r="S157" s="15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0</v>
      </c>
      <c r="AD157" t="s">
        <v>192</v>
      </c>
    </row>
    <row r="158" spans="1:30" hidden="1" x14ac:dyDescent="0.25">
      <c r="A158" s="20">
        <v>1042</v>
      </c>
      <c r="B158" t="s">
        <v>155</v>
      </c>
      <c r="C158" t="s">
        <v>284</v>
      </c>
      <c r="D158" t="s">
        <v>2</v>
      </c>
      <c r="E158" t="s">
        <v>209</v>
      </c>
      <c r="F158" t="s">
        <v>214</v>
      </c>
      <c r="G158" s="2">
        <v>42738163000</v>
      </c>
      <c r="H158" s="2">
        <v>0</v>
      </c>
      <c r="I158" s="2">
        <v>42738163000</v>
      </c>
      <c r="J158" s="2">
        <v>93062089</v>
      </c>
      <c r="K158" s="2">
        <v>0</v>
      </c>
      <c r="L158" s="2">
        <v>93062089</v>
      </c>
      <c r="M158" s="2">
        <v>75966823.799999997</v>
      </c>
      <c r="N158" s="2">
        <v>0</v>
      </c>
      <c r="O158" s="2">
        <v>75966823.799999997</v>
      </c>
      <c r="P158" s="15">
        <v>0.1</v>
      </c>
      <c r="Q158" s="2">
        <v>0</v>
      </c>
      <c r="R158" s="13">
        <v>0.2</v>
      </c>
      <c r="S158" s="15">
        <v>0</v>
      </c>
      <c r="T158" s="2">
        <v>15193364.76</v>
      </c>
      <c r="U158" s="2">
        <v>4000000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19193364.760000002</v>
      </c>
      <c r="AD158" t="s">
        <v>256</v>
      </c>
    </row>
    <row r="159" spans="1:30" hidden="1" x14ac:dyDescent="0.25">
      <c r="A159" s="20">
        <v>1044</v>
      </c>
      <c r="B159" t="s">
        <v>155</v>
      </c>
      <c r="C159" t="s">
        <v>284</v>
      </c>
      <c r="D159" t="s">
        <v>2</v>
      </c>
      <c r="E159" t="s">
        <v>209</v>
      </c>
      <c r="F159" t="s">
        <v>215</v>
      </c>
      <c r="G159" s="2">
        <v>14677493000</v>
      </c>
      <c r="H159" s="2">
        <v>0</v>
      </c>
      <c r="I159" s="2">
        <v>14677493000</v>
      </c>
      <c r="J159" s="2">
        <v>37550194</v>
      </c>
      <c r="K159" s="2">
        <v>0</v>
      </c>
      <c r="L159" s="2">
        <v>37550194</v>
      </c>
      <c r="M159" s="2">
        <v>31679196.800000001</v>
      </c>
      <c r="N159" s="2">
        <v>0</v>
      </c>
      <c r="O159" s="2">
        <v>31679196.800000001</v>
      </c>
      <c r="P159" s="15">
        <v>0.1</v>
      </c>
      <c r="Q159" s="2">
        <v>0</v>
      </c>
      <c r="R159" s="13">
        <v>0.15</v>
      </c>
      <c r="S159" s="15">
        <v>0</v>
      </c>
      <c r="T159" s="2">
        <v>4751879.5199999996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7751879.5199999996</v>
      </c>
      <c r="AD159" t="s">
        <v>192</v>
      </c>
    </row>
    <row r="160" spans="1:30" hidden="1" x14ac:dyDescent="0.25">
      <c r="A160" s="20">
        <v>1045</v>
      </c>
      <c r="B160" t="s">
        <v>155</v>
      </c>
      <c r="C160" t="s">
        <v>284</v>
      </c>
      <c r="D160" t="s">
        <v>2</v>
      </c>
      <c r="E160" t="s">
        <v>209</v>
      </c>
      <c r="F160" t="s">
        <v>216</v>
      </c>
      <c r="G160" s="2">
        <v>8783326000</v>
      </c>
      <c r="H160" s="2">
        <v>0</v>
      </c>
      <c r="I160" s="2">
        <v>8783326000</v>
      </c>
      <c r="J160" s="2">
        <v>24284269</v>
      </c>
      <c r="K160" s="2">
        <v>0</v>
      </c>
      <c r="L160" s="2">
        <v>24284269</v>
      </c>
      <c r="M160" s="2">
        <v>20770938.600000001</v>
      </c>
      <c r="N160" s="2">
        <v>0</v>
      </c>
      <c r="O160" s="2">
        <v>20770938.600000001</v>
      </c>
      <c r="P160" s="15">
        <v>0.1</v>
      </c>
      <c r="Q160" s="2">
        <v>0</v>
      </c>
      <c r="R160" s="13">
        <v>0.1</v>
      </c>
      <c r="S160" s="15">
        <v>0</v>
      </c>
      <c r="T160" s="2">
        <v>2077093.86</v>
      </c>
      <c r="U160" s="2">
        <v>2000000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4077093.86</v>
      </c>
      <c r="AD160" t="s">
        <v>256</v>
      </c>
    </row>
    <row r="161" spans="1:30" hidden="1" x14ac:dyDescent="0.25">
      <c r="A161" s="20">
        <v>1046</v>
      </c>
      <c r="B161" t="s">
        <v>155</v>
      </c>
      <c r="C161" t="s">
        <v>284</v>
      </c>
      <c r="D161" t="s">
        <v>2</v>
      </c>
      <c r="E161" t="s">
        <v>209</v>
      </c>
      <c r="F161" t="s">
        <v>217</v>
      </c>
      <c r="G161" s="2">
        <v>33647383000</v>
      </c>
      <c r="H161" s="2">
        <v>0</v>
      </c>
      <c r="I161" s="2">
        <v>33647383000</v>
      </c>
      <c r="J161" s="2">
        <v>75497703</v>
      </c>
      <c r="K161" s="2">
        <v>0</v>
      </c>
      <c r="L161" s="2">
        <v>75497703</v>
      </c>
      <c r="M161" s="2">
        <v>62038749.799999997</v>
      </c>
      <c r="N161" s="2">
        <v>0</v>
      </c>
      <c r="O161" s="2">
        <v>62038749.799999997</v>
      </c>
      <c r="P161" s="15">
        <v>0.1</v>
      </c>
      <c r="Q161" s="2">
        <v>0</v>
      </c>
      <c r="R161" s="13">
        <v>0.2</v>
      </c>
      <c r="S161" s="15">
        <v>0</v>
      </c>
      <c r="T161" s="2">
        <v>12407749.960000001</v>
      </c>
      <c r="U161" s="2">
        <v>4000000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16407749.960000001</v>
      </c>
      <c r="AD161" t="s">
        <v>192</v>
      </c>
    </row>
    <row r="162" spans="1:30" hidden="1" x14ac:dyDescent="0.25">
      <c r="A162" s="20">
        <v>1047</v>
      </c>
      <c r="B162" t="s">
        <v>155</v>
      </c>
      <c r="C162" t="s">
        <v>284</v>
      </c>
      <c r="D162" t="s">
        <v>2</v>
      </c>
      <c r="E162" t="s">
        <v>209</v>
      </c>
      <c r="F162" t="s">
        <v>218</v>
      </c>
      <c r="G162" s="2">
        <v>15361463000</v>
      </c>
      <c r="H162" s="2">
        <v>0</v>
      </c>
      <c r="I162" s="2">
        <v>15361463000</v>
      </c>
      <c r="J162" s="2">
        <v>38748247</v>
      </c>
      <c r="K162" s="2">
        <v>0</v>
      </c>
      <c r="L162" s="2">
        <v>38748247</v>
      </c>
      <c r="M162" s="2">
        <v>32603661.800000001</v>
      </c>
      <c r="N162" s="2">
        <v>0</v>
      </c>
      <c r="O162" s="2">
        <v>32603661.800000001</v>
      </c>
      <c r="P162" s="15">
        <v>0.1</v>
      </c>
      <c r="Q162" s="2">
        <v>0</v>
      </c>
      <c r="R162" s="13">
        <v>0.15</v>
      </c>
      <c r="S162" s="15">
        <v>0</v>
      </c>
      <c r="T162" s="2">
        <v>4890549.2699999996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7890549.2699999996</v>
      </c>
      <c r="AD162" t="s">
        <v>256</v>
      </c>
    </row>
    <row r="163" spans="1:30" hidden="1" x14ac:dyDescent="0.25">
      <c r="A163" s="20">
        <v>1048</v>
      </c>
      <c r="B163" t="s">
        <v>155</v>
      </c>
      <c r="C163" t="s">
        <v>284</v>
      </c>
      <c r="D163" t="s">
        <v>2</v>
      </c>
      <c r="E163" t="s">
        <v>209</v>
      </c>
      <c r="F163" t="s">
        <v>219</v>
      </c>
      <c r="G163" s="2">
        <v>21057217000</v>
      </c>
      <c r="H163" s="2">
        <v>0</v>
      </c>
      <c r="I163" s="2">
        <v>21057217000</v>
      </c>
      <c r="J163" s="2">
        <v>48627161</v>
      </c>
      <c r="K163" s="2">
        <v>0</v>
      </c>
      <c r="L163" s="2">
        <v>48627161</v>
      </c>
      <c r="M163" s="2">
        <v>40204274.200000003</v>
      </c>
      <c r="N163" s="2">
        <v>0</v>
      </c>
      <c r="O163" s="2">
        <v>40204274.200000003</v>
      </c>
      <c r="P163" s="15">
        <v>0.1</v>
      </c>
      <c r="Q163" s="2">
        <v>0</v>
      </c>
      <c r="R163" s="13">
        <v>0.15</v>
      </c>
      <c r="S163" s="15">
        <v>0</v>
      </c>
      <c r="T163" s="2">
        <v>6030641.1299999999</v>
      </c>
      <c r="U163" s="2">
        <v>3000000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9030641.1300000008</v>
      </c>
      <c r="AD163" t="s">
        <v>256</v>
      </c>
    </row>
    <row r="164" spans="1:30" hidden="1" x14ac:dyDescent="0.25">
      <c r="A164" s="20">
        <v>1057</v>
      </c>
      <c r="B164" t="s">
        <v>155</v>
      </c>
      <c r="C164" t="s">
        <v>283</v>
      </c>
      <c r="D164" t="s">
        <v>9</v>
      </c>
      <c r="E164" t="s">
        <v>28</v>
      </c>
      <c r="F164" t="s">
        <v>220</v>
      </c>
      <c r="G164" s="2">
        <v>5283833000</v>
      </c>
      <c r="H164" s="2">
        <v>0</v>
      </c>
      <c r="I164" s="2">
        <v>5283833000</v>
      </c>
      <c r="J164" s="2">
        <v>15901857</v>
      </c>
      <c r="K164" s="2">
        <v>0</v>
      </c>
      <c r="L164" s="2">
        <v>15901857</v>
      </c>
      <c r="M164" s="2">
        <v>13788323.800000001</v>
      </c>
      <c r="N164" s="2">
        <v>0</v>
      </c>
      <c r="O164" s="2">
        <v>13788323.800000001</v>
      </c>
      <c r="P164" s="15">
        <v>0.1</v>
      </c>
      <c r="Q164" s="2">
        <v>0</v>
      </c>
      <c r="R164" s="13">
        <v>0.3</v>
      </c>
      <c r="S164" s="15">
        <v>0</v>
      </c>
      <c r="T164" s="2">
        <v>4136497.14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4136497.14</v>
      </c>
      <c r="AD164" t="s">
        <v>34</v>
      </c>
    </row>
    <row r="165" spans="1:30" hidden="1" x14ac:dyDescent="0.25">
      <c r="A165" s="20">
        <v>1063</v>
      </c>
      <c r="B165" t="s">
        <v>155</v>
      </c>
      <c r="C165" t="s">
        <v>284</v>
      </c>
      <c r="D165" t="s">
        <v>9</v>
      </c>
      <c r="E165" t="s">
        <v>10</v>
      </c>
      <c r="F165" t="s">
        <v>221</v>
      </c>
      <c r="G165" s="2">
        <v>16519864600</v>
      </c>
      <c r="H165" s="2">
        <v>0</v>
      </c>
      <c r="I165" s="2">
        <v>16519864600</v>
      </c>
      <c r="J165" s="2">
        <v>41222407</v>
      </c>
      <c r="K165" s="2">
        <v>0</v>
      </c>
      <c r="L165" s="2">
        <v>41222407</v>
      </c>
      <c r="M165" s="2">
        <v>34614461.159999996</v>
      </c>
      <c r="N165" s="2">
        <v>0</v>
      </c>
      <c r="O165" s="2">
        <v>34614461.159999996</v>
      </c>
      <c r="P165" s="15">
        <v>0.1</v>
      </c>
      <c r="Q165" s="2">
        <v>0</v>
      </c>
      <c r="R165" s="13">
        <v>0.15</v>
      </c>
      <c r="S165" s="15">
        <v>0</v>
      </c>
      <c r="T165" s="2">
        <v>5192169.1739999996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8192169.1739999996</v>
      </c>
      <c r="AD165" t="s">
        <v>75</v>
      </c>
    </row>
    <row r="166" spans="1:30" hidden="1" x14ac:dyDescent="0.25">
      <c r="A166" s="20">
        <v>1064</v>
      </c>
      <c r="B166" t="s">
        <v>155</v>
      </c>
      <c r="C166" t="s">
        <v>284</v>
      </c>
      <c r="D166" t="s">
        <v>2</v>
      </c>
      <c r="E166" t="s">
        <v>325</v>
      </c>
      <c r="F166" t="s">
        <v>222</v>
      </c>
      <c r="G166" s="2">
        <v>33301163000</v>
      </c>
      <c r="H166" s="2">
        <v>1349490000</v>
      </c>
      <c r="I166" s="2">
        <v>31951673000</v>
      </c>
      <c r="J166" s="2">
        <v>65796366</v>
      </c>
      <c r="K166" s="2">
        <v>3975282</v>
      </c>
      <c r="L166" s="2">
        <v>61821084</v>
      </c>
      <c r="M166" s="2">
        <v>52475900.799999997</v>
      </c>
      <c r="N166" s="2">
        <v>3435486</v>
      </c>
      <c r="O166" s="2">
        <v>49040414.799999997</v>
      </c>
      <c r="P166" s="15">
        <v>0.1</v>
      </c>
      <c r="Q166" s="2">
        <v>343548.6</v>
      </c>
      <c r="R166" s="13">
        <v>0.15</v>
      </c>
      <c r="S166" s="15">
        <v>0</v>
      </c>
      <c r="T166" s="2">
        <v>7356062.2199999997</v>
      </c>
      <c r="U166" s="2">
        <v>3000000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10699610.82</v>
      </c>
      <c r="AD166" t="s">
        <v>94</v>
      </c>
    </row>
    <row r="167" spans="1:30" hidden="1" x14ac:dyDescent="0.25">
      <c r="A167" s="20">
        <v>1101</v>
      </c>
      <c r="B167" t="s">
        <v>155</v>
      </c>
      <c r="C167" t="s">
        <v>284</v>
      </c>
      <c r="D167" t="s">
        <v>9</v>
      </c>
      <c r="E167" t="s">
        <v>10</v>
      </c>
      <c r="F167" t="s">
        <v>223</v>
      </c>
      <c r="G167" s="2">
        <v>43128871500</v>
      </c>
      <c r="H167" s="2">
        <v>0</v>
      </c>
      <c r="I167" s="2">
        <v>43128871500</v>
      </c>
      <c r="J167" s="2">
        <v>85954269</v>
      </c>
      <c r="K167" s="2">
        <v>0</v>
      </c>
      <c r="L167" s="2">
        <v>85954269</v>
      </c>
      <c r="M167" s="2">
        <v>68702720.400000006</v>
      </c>
      <c r="N167" s="2">
        <v>0</v>
      </c>
      <c r="O167" s="2">
        <v>68702720.400000006</v>
      </c>
      <c r="P167" s="15">
        <v>0.1</v>
      </c>
      <c r="Q167" s="2">
        <v>0</v>
      </c>
      <c r="R167" s="13">
        <v>0.2</v>
      </c>
      <c r="S167" s="15">
        <v>0</v>
      </c>
      <c r="T167" s="2">
        <v>13740544.08</v>
      </c>
      <c r="U167" s="2">
        <v>4000000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17740544.079999998</v>
      </c>
      <c r="AD167" t="s">
        <v>67</v>
      </c>
    </row>
    <row r="168" spans="1:30" hidden="1" x14ac:dyDescent="0.25">
      <c r="A168" s="20">
        <v>1107</v>
      </c>
      <c r="B168" t="s">
        <v>155</v>
      </c>
      <c r="C168" t="s">
        <v>284</v>
      </c>
      <c r="D168" t="s">
        <v>2</v>
      </c>
      <c r="E168" t="s">
        <v>209</v>
      </c>
      <c r="F168" t="s">
        <v>224</v>
      </c>
      <c r="G168" s="2">
        <v>66532590000</v>
      </c>
      <c r="H168" s="2">
        <v>1649025000</v>
      </c>
      <c r="I168" s="2">
        <v>64883565000</v>
      </c>
      <c r="J168" s="2">
        <v>138802428</v>
      </c>
      <c r="K168" s="2">
        <v>2803740</v>
      </c>
      <c r="L168" s="2">
        <v>135998688</v>
      </c>
      <c r="M168" s="2">
        <v>112189392</v>
      </c>
      <c r="N168" s="2">
        <v>2144130</v>
      </c>
      <c r="O168" s="2">
        <v>110045262</v>
      </c>
      <c r="P168" s="15">
        <v>0.1</v>
      </c>
      <c r="Q168" s="2">
        <v>214413</v>
      </c>
      <c r="R168" s="13">
        <v>0.25</v>
      </c>
      <c r="S168" s="15">
        <v>0</v>
      </c>
      <c r="T168" s="2">
        <v>27511315.5</v>
      </c>
      <c r="U168" s="2">
        <v>5000000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32725728.5</v>
      </c>
      <c r="AD168" t="s">
        <v>256</v>
      </c>
    </row>
    <row r="169" spans="1:30" hidden="1" x14ac:dyDescent="0.25">
      <c r="A169" s="20">
        <v>1115</v>
      </c>
      <c r="B169" t="s">
        <v>155</v>
      </c>
      <c r="C169" t="s">
        <v>284</v>
      </c>
      <c r="D169" t="s">
        <v>9</v>
      </c>
      <c r="E169" t="s">
        <v>10</v>
      </c>
      <c r="F169" t="s">
        <v>225</v>
      </c>
      <c r="G169" s="2">
        <v>37147662000</v>
      </c>
      <c r="H169" s="2">
        <v>0</v>
      </c>
      <c r="I169" s="2">
        <v>37147662000</v>
      </c>
      <c r="J169" s="2">
        <v>56476286</v>
      </c>
      <c r="K169" s="2">
        <v>0</v>
      </c>
      <c r="L169" s="2">
        <v>56476286</v>
      </c>
      <c r="M169" s="2">
        <v>41617221.200000003</v>
      </c>
      <c r="N169" s="2">
        <v>0</v>
      </c>
      <c r="O169" s="2">
        <v>41617221.200000003</v>
      </c>
      <c r="P169" s="15">
        <v>0.1</v>
      </c>
      <c r="Q169" s="2">
        <v>0</v>
      </c>
      <c r="R169" s="13">
        <v>0.15</v>
      </c>
      <c r="S169" s="15">
        <v>0</v>
      </c>
      <c r="T169" s="2">
        <v>6242583.1799999997</v>
      </c>
      <c r="U169" s="2">
        <v>3000000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9242583.1799999997</v>
      </c>
      <c r="AD169" t="s">
        <v>75</v>
      </c>
    </row>
    <row r="170" spans="1:30" hidden="1" x14ac:dyDescent="0.25">
      <c r="A170" s="20">
        <v>1118</v>
      </c>
      <c r="B170" t="s">
        <v>155</v>
      </c>
      <c r="C170" t="s">
        <v>284</v>
      </c>
      <c r="D170" t="s">
        <v>9</v>
      </c>
      <c r="E170" t="s">
        <v>16</v>
      </c>
      <c r="F170" t="s">
        <v>226</v>
      </c>
      <c r="G170" s="2">
        <v>16733879900</v>
      </c>
      <c r="H170" s="2">
        <v>0</v>
      </c>
      <c r="I170" s="2">
        <v>16733879900</v>
      </c>
      <c r="J170" s="2">
        <v>47374776</v>
      </c>
      <c r="K170" s="2">
        <v>0</v>
      </c>
      <c r="L170" s="2">
        <v>47374776</v>
      </c>
      <c r="M170" s="2">
        <v>40681224.039999999</v>
      </c>
      <c r="N170" s="2">
        <v>0</v>
      </c>
      <c r="O170" s="2">
        <v>40681224.039999999</v>
      </c>
      <c r="P170" s="15">
        <v>0.1</v>
      </c>
      <c r="Q170" s="2">
        <v>0</v>
      </c>
      <c r="R170" s="13">
        <v>0.15</v>
      </c>
      <c r="S170" s="15">
        <v>0</v>
      </c>
      <c r="T170" s="2">
        <v>6102183.6059999997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9102183.6060000006</v>
      </c>
      <c r="AD170" t="s">
        <v>20</v>
      </c>
    </row>
    <row r="171" spans="1:30" x14ac:dyDescent="0.25">
      <c r="A171" s="20">
        <v>1119</v>
      </c>
      <c r="B171" t="s">
        <v>13</v>
      </c>
      <c r="C171" t="s">
        <v>284</v>
      </c>
      <c r="D171" t="s">
        <v>2</v>
      </c>
      <c r="E171" t="s">
        <v>4</v>
      </c>
      <c r="F171" t="s">
        <v>227</v>
      </c>
      <c r="G171" s="2">
        <v>78943682000</v>
      </c>
      <c r="H171" s="2">
        <v>1495260000</v>
      </c>
      <c r="I171" s="2">
        <v>77448422000</v>
      </c>
      <c r="J171" s="2">
        <v>168185806</v>
      </c>
      <c r="K171" s="2">
        <v>3801910</v>
      </c>
      <c r="L171" s="2">
        <v>164383896</v>
      </c>
      <c r="M171" s="2">
        <v>136608333.19999999</v>
      </c>
      <c r="N171" s="2">
        <v>3203806</v>
      </c>
      <c r="O171" s="2">
        <v>133404527.2</v>
      </c>
      <c r="P171" s="15">
        <v>0.1</v>
      </c>
      <c r="Q171" s="2">
        <v>320380.59999999998</v>
      </c>
      <c r="R171" s="13">
        <v>0.25</v>
      </c>
      <c r="S171" s="15">
        <v>0</v>
      </c>
      <c r="T171" s="2">
        <v>33351131.800000001</v>
      </c>
      <c r="U171" s="2">
        <v>0</v>
      </c>
      <c r="V171" s="2">
        <v>315510502.24000001</v>
      </c>
      <c r="W171" s="2">
        <v>64559553.039999999</v>
      </c>
      <c r="X171" s="2">
        <v>250950949.19999999</v>
      </c>
      <c r="Y171" s="2">
        <v>208634721900</v>
      </c>
      <c r="Z171" s="2">
        <v>33891854900</v>
      </c>
      <c r="AA171" s="2">
        <v>174742867000</v>
      </c>
      <c r="AB171" s="18">
        <v>10683633.498400001</v>
      </c>
      <c r="AC171" s="4">
        <v>44355145.898400001</v>
      </c>
      <c r="AD171" t="s">
        <v>22</v>
      </c>
    </row>
    <row r="172" spans="1:30" hidden="1" x14ac:dyDescent="0.25">
      <c r="A172" s="20">
        <v>1123</v>
      </c>
      <c r="B172" t="s">
        <v>155</v>
      </c>
      <c r="C172" t="s">
        <v>284</v>
      </c>
      <c r="D172" t="s">
        <v>2</v>
      </c>
      <c r="E172" t="s">
        <v>4</v>
      </c>
      <c r="F172" t="s">
        <v>228</v>
      </c>
      <c r="G172" s="2">
        <v>8008970000</v>
      </c>
      <c r="H172" s="2">
        <v>3069813000</v>
      </c>
      <c r="I172" s="2">
        <v>4939157000</v>
      </c>
      <c r="J172" s="2">
        <v>24599081</v>
      </c>
      <c r="K172" s="2">
        <v>9432078</v>
      </c>
      <c r="L172" s="2">
        <v>15167003</v>
      </c>
      <c r="M172" s="2">
        <v>21395493</v>
      </c>
      <c r="N172" s="2">
        <v>8204152.7999999998</v>
      </c>
      <c r="O172" s="2">
        <v>13191340.199999999</v>
      </c>
      <c r="P172" s="15">
        <v>0.1</v>
      </c>
      <c r="Q172" s="2">
        <v>820415.28</v>
      </c>
      <c r="R172" s="13">
        <v>0.1</v>
      </c>
      <c r="S172" s="15">
        <v>0</v>
      </c>
      <c r="T172" s="2">
        <v>1319134.02</v>
      </c>
      <c r="U172" s="2">
        <v>2000000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4139549.3</v>
      </c>
      <c r="AD172" t="s">
        <v>43</v>
      </c>
    </row>
    <row r="173" spans="1:30" hidden="1" x14ac:dyDescent="0.25">
      <c r="A173" s="20">
        <v>1130</v>
      </c>
      <c r="B173" t="s">
        <v>155</v>
      </c>
      <c r="C173" t="s">
        <v>284</v>
      </c>
      <c r="D173" t="s">
        <v>2</v>
      </c>
      <c r="E173" t="s">
        <v>325</v>
      </c>
      <c r="F173" t="s">
        <v>245</v>
      </c>
      <c r="G173" s="2">
        <v>5049139000</v>
      </c>
      <c r="H173" s="2">
        <v>0</v>
      </c>
      <c r="I173" s="2">
        <v>5049139000</v>
      </c>
      <c r="J173" s="2">
        <v>9449842</v>
      </c>
      <c r="K173" s="2">
        <v>0</v>
      </c>
      <c r="L173" s="2">
        <v>9449842</v>
      </c>
      <c r="M173" s="2">
        <v>7430186.4000000004</v>
      </c>
      <c r="N173" s="2">
        <v>0</v>
      </c>
      <c r="O173" s="2">
        <v>7430186.4000000004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0</v>
      </c>
      <c r="AD173" t="s">
        <v>94</v>
      </c>
    </row>
    <row r="174" spans="1:30" hidden="1" x14ac:dyDescent="0.25">
      <c r="A174" s="20">
        <v>1152</v>
      </c>
      <c r="B174" t="s">
        <v>155</v>
      </c>
      <c r="C174" t="s">
        <v>284</v>
      </c>
      <c r="D174" t="s">
        <v>2</v>
      </c>
      <c r="E174" t="s">
        <v>209</v>
      </c>
      <c r="F174" t="s">
        <v>249</v>
      </c>
      <c r="G174" s="2">
        <v>4466775000</v>
      </c>
      <c r="H174" s="2">
        <v>0</v>
      </c>
      <c r="I174" s="2">
        <v>4466775000</v>
      </c>
      <c r="J174" s="2">
        <v>12685753</v>
      </c>
      <c r="K174" s="2">
        <v>0</v>
      </c>
      <c r="L174" s="2">
        <v>12685753</v>
      </c>
      <c r="M174" s="2">
        <v>10899043</v>
      </c>
      <c r="N174" s="2">
        <v>0</v>
      </c>
      <c r="O174" s="2">
        <v>10899043</v>
      </c>
      <c r="P174" s="15">
        <v>0</v>
      </c>
      <c r="Q174" s="2">
        <v>0</v>
      </c>
      <c r="R174" s="13">
        <v>0</v>
      </c>
      <c r="S174" s="15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0</v>
      </c>
      <c r="AD174" t="s">
        <v>192</v>
      </c>
    </row>
    <row r="175" spans="1:30" hidden="1" x14ac:dyDescent="0.25">
      <c r="A175" s="20">
        <v>1157</v>
      </c>
      <c r="B175" t="s">
        <v>155</v>
      </c>
      <c r="C175" t="s">
        <v>283</v>
      </c>
      <c r="D175" t="s">
        <v>9</v>
      </c>
      <c r="E175" t="s">
        <v>10</v>
      </c>
      <c r="F175" t="s">
        <v>170</v>
      </c>
      <c r="G175" s="2">
        <v>3804475000</v>
      </c>
      <c r="H175" s="2">
        <v>0</v>
      </c>
      <c r="I175" s="2">
        <v>3804475000</v>
      </c>
      <c r="J175" s="2">
        <v>5706719</v>
      </c>
      <c r="K175" s="2">
        <v>0</v>
      </c>
      <c r="L175" s="2">
        <v>5706719</v>
      </c>
      <c r="M175" s="2">
        <v>4184929</v>
      </c>
      <c r="N175" s="2">
        <v>0</v>
      </c>
      <c r="O175" s="2">
        <v>4184929</v>
      </c>
      <c r="P175" s="15">
        <v>0.1</v>
      </c>
      <c r="Q175" s="2">
        <v>0</v>
      </c>
      <c r="R175" s="13">
        <v>0.3</v>
      </c>
      <c r="S175" s="15">
        <v>0</v>
      </c>
      <c r="T175" s="2">
        <v>1255478.7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1255478.7</v>
      </c>
      <c r="AD175" t="s">
        <v>67</v>
      </c>
    </row>
    <row r="176" spans="1:30" hidden="1" x14ac:dyDescent="0.25">
      <c r="A176" s="20">
        <v>1159</v>
      </c>
      <c r="B176" t="s">
        <v>155</v>
      </c>
      <c r="C176" t="s">
        <v>283</v>
      </c>
      <c r="D176" t="s">
        <v>2</v>
      </c>
      <c r="E176" t="s">
        <v>8</v>
      </c>
      <c r="F176" t="s">
        <v>250</v>
      </c>
      <c r="G176" s="2">
        <v>23263503000</v>
      </c>
      <c r="H176" s="2">
        <v>0</v>
      </c>
      <c r="I176" s="2">
        <v>23263503000</v>
      </c>
      <c r="J176" s="2">
        <v>54763691</v>
      </c>
      <c r="K176" s="2">
        <v>0</v>
      </c>
      <c r="L176" s="2">
        <v>54763691</v>
      </c>
      <c r="M176" s="2">
        <v>45458289.799999997</v>
      </c>
      <c r="N176" s="2">
        <v>0</v>
      </c>
      <c r="O176" s="2">
        <v>45458289.799999997</v>
      </c>
      <c r="P176" s="15">
        <v>0.1</v>
      </c>
      <c r="Q176" s="2">
        <v>0</v>
      </c>
      <c r="R176" s="13">
        <v>0.3</v>
      </c>
      <c r="S176" s="15">
        <v>0</v>
      </c>
      <c r="T176" s="2">
        <v>13637486.939999999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13637486.939999999</v>
      </c>
      <c r="AD176" t="s">
        <v>44</v>
      </c>
    </row>
    <row r="177" spans="1:30" hidden="1" x14ac:dyDescent="0.25">
      <c r="A177" s="20">
        <v>1160</v>
      </c>
      <c r="B177" t="s">
        <v>155</v>
      </c>
      <c r="C177" t="s">
        <v>283</v>
      </c>
      <c r="D177" t="s">
        <v>2</v>
      </c>
      <c r="E177" t="s">
        <v>324</v>
      </c>
      <c r="F177" t="s">
        <v>251</v>
      </c>
      <c r="G177" s="2">
        <v>13057303000</v>
      </c>
      <c r="H177" s="2">
        <v>0</v>
      </c>
      <c r="I177" s="2">
        <v>13057303000</v>
      </c>
      <c r="J177" s="2">
        <v>25366372</v>
      </c>
      <c r="K177" s="2">
        <v>0</v>
      </c>
      <c r="L177" s="2">
        <v>25366372</v>
      </c>
      <c r="M177" s="2">
        <v>20143450.800000001</v>
      </c>
      <c r="N177" s="2">
        <v>0</v>
      </c>
      <c r="O177" s="2">
        <v>20143450.800000001</v>
      </c>
      <c r="P177" s="15">
        <v>0.1</v>
      </c>
      <c r="Q177" s="2">
        <v>0</v>
      </c>
      <c r="R177" s="13">
        <v>0.3</v>
      </c>
      <c r="S177" s="15">
        <v>0</v>
      </c>
      <c r="T177" s="2">
        <v>6043035.2400000002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6043035.2400000002</v>
      </c>
      <c r="AD177" t="s">
        <v>48</v>
      </c>
    </row>
    <row r="178" spans="1:30" hidden="1" x14ac:dyDescent="0.25">
      <c r="A178" s="20">
        <v>1163</v>
      </c>
      <c r="B178" t="s">
        <v>155</v>
      </c>
      <c r="C178" t="s">
        <v>284</v>
      </c>
      <c r="D178" t="s">
        <v>2</v>
      </c>
      <c r="E178" t="s">
        <v>4</v>
      </c>
      <c r="F178" t="s">
        <v>252</v>
      </c>
      <c r="G178" s="2">
        <v>51483156000</v>
      </c>
      <c r="H178" s="2">
        <v>1931666000</v>
      </c>
      <c r="I178" s="2">
        <v>49551490000</v>
      </c>
      <c r="J178" s="2">
        <v>84633652</v>
      </c>
      <c r="K178" s="2">
        <v>4055114</v>
      </c>
      <c r="L178" s="2">
        <v>80578538</v>
      </c>
      <c r="M178" s="2">
        <v>64040389.600000001</v>
      </c>
      <c r="N178" s="2">
        <v>3282447.6</v>
      </c>
      <c r="O178" s="2">
        <v>60757942</v>
      </c>
      <c r="P178" s="15">
        <v>0.1</v>
      </c>
      <c r="Q178" s="2">
        <v>328244.76</v>
      </c>
      <c r="R178" s="13">
        <v>0.2</v>
      </c>
      <c r="S178" s="15">
        <v>0</v>
      </c>
      <c r="T178" s="2">
        <v>12151588.4</v>
      </c>
      <c r="U178" s="2">
        <v>4000000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16479833.16</v>
      </c>
      <c r="AD178" t="s">
        <v>51</v>
      </c>
    </row>
    <row r="179" spans="1:30" hidden="1" x14ac:dyDescent="0.25">
      <c r="A179" s="20">
        <v>1166</v>
      </c>
      <c r="B179" t="s">
        <v>155</v>
      </c>
      <c r="C179" t="s">
        <v>284</v>
      </c>
      <c r="D179" t="s">
        <v>2</v>
      </c>
      <c r="E179" t="s">
        <v>209</v>
      </c>
      <c r="F179" t="s">
        <v>253</v>
      </c>
      <c r="G179" s="2">
        <v>7615493000</v>
      </c>
      <c r="H179" s="2">
        <v>907500000</v>
      </c>
      <c r="I179" s="2">
        <v>6707993000</v>
      </c>
      <c r="J179" s="2">
        <v>20087376</v>
      </c>
      <c r="K179" s="2">
        <v>2950500</v>
      </c>
      <c r="L179" s="2">
        <v>17136876</v>
      </c>
      <c r="M179" s="2">
        <v>17041178.800000001</v>
      </c>
      <c r="N179" s="2">
        <v>2587500</v>
      </c>
      <c r="O179" s="2">
        <v>14453678.800000001</v>
      </c>
      <c r="P179" s="15">
        <v>0.1</v>
      </c>
      <c r="Q179" s="2">
        <v>258750</v>
      </c>
      <c r="R179" s="13">
        <v>0.1</v>
      </c>
      <c r="S179" s="15">
        <v>0</v>
      </c>
      <c r="T179" s="2">
        <v>1445367.88</v>
      </c>
      <c r="U179" s="2">
        <v>1000000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2704117.88</v>
      </c>
      <c r="AD179" t="s">
        <v>192</v>
      </c>
    </row>
    <row r="180" spans="1:30" hidden="1" x14ac:dyDescent="0.25">
      <c r="A180" s="20">
        <v>1170</v>
      </c>
      <c r="B180" t="s">
        <v>155</v>
      </c>
      <c r="C180" t="s">
        <v>283</v>
      </c>
      <c r="D180" t="s">
        <v>2</v>
      </c>
      <c r="E180" t="s">
        <v>325</v>
      </c>
      <c r="F180" t="s">
        <v>254</v>
      </c>
      <c r="G180" s="2">
        <v>3253909000</v>
      </c>
      <c r="H180" s="2">
        <v>407129000</v>
      </c>
      <c r="I180" s="2">
        <v>2846780000</v>
      </c>
      <c r="J180" s="2">
        <v>9101551</v>
      </c>
      <c r="K180" s="2">
        <v>1424952</v>
      </c>
      <c r="L180" s="2">
        <v>7676599</v>
      </c>
      <c r="M180" s="2">
        <v>7799987.4000000004</v>
      </c>
      <c r="N180" s="2">
        <v>1262100.3999999999</v>
      </c>
      <c r="O180" s="2">
        <v>6537887</v>
      </c>
      <c r="P180" s="15">
        <v>0.1</v>
      </c>
      <c r="Q180" s="2">
        <v>126210.04</v>
      </c>
      <c r="R180" s="13">
        <v>0.3</v>
      </c>
      <c r="S180" s="15">
        <v>0</v>
      </c>
      <c r="T180" s="2">
        <v>1961366.1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2087576.14</v>
      </c>
      <c r="AD180" t="s">
        <v>94</v>
      </c>
    </row>
    <row r="181" spans="1:30" hidden="1" x14ac:dyDescent="0.25">
      <c r="A181" s="20">
        <v>1176</v>
      </c>
      <c r="B181" t="s">
        <v>155</v>
      </c>
      <c r="C181" t="s">
        <v>283</v>
      </c>
      <c r="D181" t="s">
        <v>2</v>
      </c>
      <c r="E181" t="s">
        <v>324</v>
      </c>
      <c r="F181" t="s">
        <v>255</v>
      </c>
      <c r="G181" s="2">
        <v>26190805000</v>
      </c>
      <c r="H181" s="2">
        <v>0</v>
      </c>
      <c r="I181" s="2">
        <v>26190805000</v>
      </c>
      <c r="J181" s="2">
        <v>58351884</v>
      </c>
      <c r="K181" s="2">
        <v>0</v>
      </c>
      <c r="L181" s="2">
        <v>58351884</v>
      </c>
      <c r="M181" s="2">
        <v>47875562</v>
      </c>
      <c r="N181" s="2">
        <v>0</v>
      </c>
      <c r="O181" s="2">
        <v>47875562</v>
      </c>
      <c r="P181" s="15">
        <v>0.1</v>
      </c>
      <c r="Q181" s="2">
        <v>0</v>
      </c>
      <c r="R181" s="13">
        <v>0.3</v>
      </c>
      <c r="S181" s="15">
        <v>0</v>
      </c>
      <c r="T181" s="2">
        <v>14362668.6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14362668.6</v>
      </c>
      <c r="AD181" t="s">
        <v>48</v>
      </c>
    </row>
    <row r="182" spans="1:30" hidden="1" x14ac:dyDescent="0.25">
      <c r="A182" s="20">
        <v>1180</v>
      </c>
      <c r="B182" t="s">
        <v>155</v>
      </c>
      <c r="C182" t="s">
        <v>284</v>
      </c>
      <c r="D182" t="s">
        <v>9</v>
      </c>
      <c r="E182" t="s">
        <v>10</v>
      </c>
      <c r="F182" t="s">
        <v>259</v>
      </c>
      <c r="G182" s="2">
        <v>20546959000</v>
      </c>
      <c r="H182" s="2">
        <v>0</v>
      </c>
      <c r="I182" s="2">
        <v>20546959000</v>
      </c>
      <c r="J182" s="2">
        <v>48835638</v>
      </c>
      <c r="K182" s="2">
        <v>0</v>
      </c>
      <c r="L182" s="2">
        <v>48835638</v>
      </c>
      <c r="M182" s="2">
        <v>40616854.399999999</v>
      </c>
      <c r="N182" s="2">
        <v>0</v>
      </c>
      <c r="O182" s="2">
        <v>40616854.399999999</v>
      </c>
      <c r="P182" s="15">
        <v>0.1</v>
      </c>
      <c r="Q182" s="2">
        <v>0</v>
      </c>
      <c r="R182" s="13">
        <v>0.15</v>
      </c>
      <c r="S182" s="15">
        <v>0</v>
      </c>
      <c r="T182" s="2">
        <v>6092528.1600000001</v>
      </c>
      <c r="U182" s="2">
        <v>3000000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9092528.1600000001</v>
      </c>
      <c r="AD182" t="s">
        <v>198</v>
      </c>
    </row>
    <row r="183" spans="1:30" x14ac:dyDescent="0.25">
      <c r="A183" s="20">
        <v>1181</v>
      </c>
      <c r="B183" t="s">
        <v>13</v>
      </c>
      <c r="C183" t="s">
        <v>284</v>
      </c>
      <c r="D183" t="s">
        <v>2</v>
      </c>
      <c r="E183" t="s">
        <v>209</v>
      </c>
      <c r="F183" t="s">
        <v>256</v>
      </c>
      <c r="G183" s="2">
        <v>21041149000</v>
      </c>
      <c r="H183" s="2">
        <v>0</v>
      </c>
      <c r="I183" s="2">
        <v>21041149000</v>
      </c>
      <c r="J183" s="2">
        <v>38902338</v>
      </c>
      <c r="K183" s="2">
        <v>0</v>
      </c>
      <c r="L183" s="2">
        <v>38902338</v>
      </c>
      <c r="M183" s="2">
        <v>30485878.399999999</v>
      </c>
      <c r="N183" s="2">
        <v>0</v>
      </c>
      <c r="O183" s="2">
        <v>30485878.399999999</v>
      </c>
      <c r="P183" s="15">
        <v>0.1</v>
      </c>
      <c r="Q183" s="2">
        <v>0</v>
      </c>
      <c r="R183" s="13">
        <v>0.15</v>
      </c>
      <c r="S183" s="15">
        <v>0</v>
      </c>
      <c r="T183" s="2">
        <v>4572881.76</v>
      </c>
      <c r="U183" s="2">
        <v>0</v>
      </c>
      <c r="V183" s="2">
        <v>764482863.79999995</v>
      </c>
      <c r="W183" s="2">
        <v>2144130</v>
      </c>
      <c r="X183" s="2">
        <v>762338733.79999995</v>
      </c>
      <c r="Y183" s="2">
        <v>502232723000</v>
      </c>
      <c r="Z183" s="2">
        <v>1649025000</v>
      </c>
      <c r="AA183" s="2">
        <v>500583698000</v>
      </c>
      <c r="AB183" s="18">
        <v>30514990.651999999</v>
      </c>
      <c r="AC183" s="4">
        <v>35087872.412</v>
      </c>
      <c r="AD183" t="s">
        <v>212</v>
      </c>
    </row>
    <row r="184" spans="1:30" hidden="1" x14ac:dyDescent="0.25">
      <c r="A184" s="20">
        <v>1183</v>
      </c>
      <c r="B184" t="s">
        <v>155</v>
      </c>
      <c r="C184" t="s">
        <v>283</v>
      </c>
      <c r="D184" t="s">
        <v>9</v>
      </c>
      <c r="E184" t="s">
        <v>16</v>
      </c>
      <c r="F184" t="s">
        <v>257</v>
      </c>
      <c r="G184" s="2">
        <v>213469894000</v>
      </c>
      <c r="H184" s="2">
        <v>0</v>
      </c>
      <c r="I184" s="2">
        <v>213469894000</v>
      </c>
      <c r="J184" s="2">
        <v>320204962</v>
      </c>
      <c r="K184" s="2">
        <v>0</v>
      </c>
      <c r="L184" s="2">
        <v>320204962</v>
      </c>
      <c r="M184" s="2">
        <v>234817004.40000001</v>
      </c>
      <c r="N184" s="2">
        <v>0</v>
      </c>
      <c r="O184" s="2">
        <v>234817004.40000001</v>
      </c>
      <c r="P184" s="15">
        <v>0.1</v>
      </c>
      <c r="Q184" s="2">
        <v>0</v>
      </c>
      <c r="R184" s="13">
        <v>0.3</v>
      </c>
      <c r="S184" s="15">
        <v>0.45</v>
      </c>
      <c r="T184" s="2">
        <v>83167651.980000004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83167651.980000004</v>
      </c>
      <c r="AD184" t="s">
        <v>18</v>
      </c>
    </row>
    <row r="185" spans="1:30" hidden="1" x14ac:dyDescent="0.25">
      <c r="A185" s="20">
        <v>1184</v>
      </c>
      <c r="B185" t="s">
        <v>155</v>
      </c>
      <c r="C185" t="s">
        <v>284</v>
      </c>
      <c r="D185" t="s">
        <v>9</v>
      </c>
      <c r="E185" t="s">
        <v>28</v>
      </c>
      <c r="F185" t="s">
        <v>258</v>
      </c>
      <c r="G185" s="2">
        <v>43722941000</v>
      </c>
      <c r="H185" s="2">
        <v>0</v>
      </c>
      <c r="I185" s="2">
        <v>43722941000</v>
      </c>
      <c r="J185" s="2">
        <v>69659034</v>
      </c>
      <c r="K185" s="2">
        <v>0</v>
      </c>
      <c r="L185" s="2">
        <v>69659034</v>
      </c>
      <c r="M185" s="2">
        <v>52169857.600000001</v>
      </c>
      <c r="N185" s="2">
        <v>0</v>
      </c>
      <c r="O185" s="2">
        <v>52169857.600000001</v>
      </c>
      <c r="P185" s="15">
        <v>0.1</v>
      </c>
      <c r="Q185" s="2">
        <v>0</v>
      </c>
      <c r="R185" s="13">
        <v>0.15</v>
      </c>
      <c r="S185" s="15">
        <v>0</v>
      </c>
      <c r="T185" s="2">
        <v>7825478.6399999997</v>
      </c>
      <c r="U185" s="2">
        <v>3000000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10825478.640000001</v>
      </c>
      <c r="AD185" t="s">
        <v>29</v>
      </c>
    </row>
    <row r="186" spans="1:30" hidden="1" x14ac:dyDescent="0.25">
      <c r="A186" s="20">
        <v>1189</v>
      </c>
      <c r="B186" t="s">
        <v>155</v>
      </c>
      <c r="C186" t="s">
        <v>283</v>
      </c>
      <c r="D186" t="s">
        <v>2</v>
      </c>
      <c r="E186" t="s">
        <v>209</v>
      </c>
      <c r="F186" t="s">
        <v>260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15">
        <v>0.1</v>
      </c>
      <c r="Q186" s="2">
        <v>0</v>
      </c>
      <c r="R186" s="13">
        <v>0.3</v>
      </c>
      <c r="S186" s="15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0</v>
      </c>
      <c r="AD186" t="s">
        <v>192</v>
      </c>
    </row>
    <row r="187" spans="1:30" hidden="1" x14ac:dyDescent="0.25">
      <c r="A187" s="20">
        <v>1192</v>
      </c>
      <c r="B187" t="s">
        <v>155</v>
      </c>
      <c r="C187" t="s">
        <v>283</v>
      </c>
      <c r="D187" t="s">
        <v>2</v>
      </c>
      <c r="E187" t="s">
        <v>209</v>
      </c>
      <c r="F187" t="s">
        <v>261</v>
      </c>
      <c r="G187" s="2">
        <v>144372646000</v>
      </c>
      <c r="H187" s="2">
        <v>0</v>
      </c>
      <c r="I187" s="2">
        <v>144372646000</v>
      </c>
      <c r="J187" s="2">
        <v>255583661</v>
      </c>
      <c r="K187" s="2">
        <v>0</v>
      </c>
      <c r="L187" s="2">
        <v>255583661</v>
      </c>
      <c r="M187" s="2">
        <v>197834602.59999999</v>
      </c>
      <c r="N187" s="2">
        <v>0</v>
      </c>
      <c r="O187" s="2">
        <v>197834602.59999999</v>
      </c>
      <c r="P187" s="15">
        <v>0.1</v>
      </c>
      <c r="Q187" s="2">
        <v>0</v>
      </c>
      <c r="R187" s="13">
        <v>0.3</v>
      </c>
      <c r="S187" s="15">
        <v>0.4</v>
      </c>
      <c r="T187" s="2">
        <v>64133841.039999999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64133841.039999999</v>
      </c>
      <c r="AD187" t="s">
        <v>256</v>
      </c>
    </row>
    <row r="188" spans="1:30" hidden="1" x14ac:dyDescent="0.25">
      <c r="A188" s="20">
        <v>1194</v>
      </c>
      <c r="B188" t="s">
        <v>155</v>
      </c>
      <c r="C188" t="s">
        <v>283</v>
      </c>
      <c r="D188" t="s">
        <v>2</v>
      </c>
      <c r="E188" t="s">
        <v>325</v>
      </c>
      <c r="F188" t="s">
        <v>262</v>
      </c>
      <c r="G188" s="2">
        <v>9369983600</v>
      </c>
      <c r="H188" s="2">
        <v>134150000</v>
      </c>
      <c r="I188" s="2">
        <v>9235833600</v>
      </c>
      <c r="J188" s="2">
        <v>27740137</v>
      </c>
      <c r="K188" s="2">
        <v>469527</v>
      </c>
      <c r="L188" s="2">
        <v>27270610</v>
      </c>
      <c r="M188" s="2">
        <v>23992143.559999999</v>
      </c>
      <c r="N188" s="2">
        <v>415867</v>
      </c>
      <c r="O188" s="2">
        <v>23576276.559999999</v>
      </c>
      <c r="P188" s="15">
        <v>0.1</v>
      </c>
      <c r="Q188" s="2">
        <v>41586.699999999997</v>
      </c>
      <c r="R188" s="13">
        <v>0.3</v>
      </c>
      <c r="S188" s="15">
        <v>0</v>
      </c>
      <c r="T188" s="2">
        <v>7072882.9680000003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7114469.6679999996</v>
      </c>
      <c r="AD188" t="s">
        <v>174</v>
      </c>
    </row>
    <row r="189" spans="1:30" hidden="1" x14ac:dyDescent="0.25">
      <c r="A189" s="20">
        <v>1196</v>
      </c>
      <c r="B189" t="s">
        <v>155</v>
      </c>
      <c r="C189" t="s">
        <v>283</v>
      </c>
      <c r="D189" t="s">
        <v>2</v>
      </c>
      <c r="E189" t="s">
        <v>8</v>
      </c>
      <c r="F189" t="s">
        <v>263</v>
      </c>
      <c r="G189" s="2">
        <v>3272367000</v>
      </c>
      <c r="H189" s="2">
        <v>1714964000</v>
      </c>
      <c r="I189" s="2">
        <v>1557403000</v>
      </c>
      <c r="J189" s="2">
        <v>10025377</v>
      </c>
      <c r="K189" s="2">
        <v>5054375</v>
      </c>
      <c r="L189" s="2">
        <v>4971002</v>
      </c>
      <c r="M189" s="2">
        <v>8716430.1999999993</v>
      </c>
      <c r="N189" s="2">
        <v>4368389.4000000004</v>
      </c>
      <c r="O189" s="2">
        <v>4348040.8</v>
      </c>
      <c r="P189" s="15">
        <v>0.1</v>
      </c>
      <c r="Q189" s="2">
        <v>436838.94</v>
      </c>
      <c r="R189" s="13">
        <v>0.3</v>
      </c>
      <c r="S189" s="15">
        <v>0</v>
      </c>
      <c r="T189" s="2">
        <v>1304412.24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1741251.18</v>
      </c>
      <c r="AD189" t="s">
        <v>35</v>
      </c>
    </row>
    <row r="190" spans="1:30" hidden="1" x14ac:dyDescent="0.25">
      <c r="A190" s="20">
        <v>1197</v>
      </c>
      <c r="B190" t="s">
        <v>155</v>
      </c>
      <c r="C190" t="s">
        <v>284</v>
      </c>
      <c r="D190" t="s">
        <v>2</v>
      </c>
      <c r="E190" t="s">
        <v>209</v>
      </c>
      <c r="F190" t="s">
        <v>264</v>
      </c>
      <c r="G190" s="2">
        <v>8749805000</v>
      </c>
      <c r="H190" s="2">
        <v>0</v>
      </c>
      <c r="I190" s="2">
        <v>8749805000</v>
      </c>
      <c r="J190" s="2">
        <v>22246164</v>
      </c>
      <c r="K190" s="2">
        <v>0</v>
      </c>
      <c r="L190" s="2">
        <v>22246164</v>
      </c>
      <c r="M190" s="2">
        <v>18746242</v>
      </c>
      <c r="N190" s="2">
        <v>0</v>
      </c>
      <c r="O190" s="2">
        <v>18746242</v>
      </c>
      <c r="P190" s="15">
        <v>0.1</v>
      </c>
      <c r="Q190" s="2">
        <v>0</v>
      </c>
      <c r="R190" s="13">
        <v>0.1</v>
      </c>
      <c r="S190" s="15">
        <v>0</v>
      </c>
      <c r="T190" s="2">
        <v>1874624.2</v>
      </c>
      <c r="U190" s="2">
        <v>1000000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2874624.2</v>
      </c>
      <c r="AD190" t="s">
        <v>192</v>
      </c>
    </row>
    <row r="191" spans="1:30" hidden="1" x14ac:dyDescent="0.25">
      <c r="A191" s="20">
        <v>1201</v>
      </c>
      <c r="B191" t="s">
        <v>155</v>
      </c>
      <c r="C191" t="s">
        <v>284</v>
      </c>
      <c r="D191" t="s">
        <v>2</v>
      </c>
      <c r="E191" t="s">
        <v>8</v>
      </c>
      <c r="F191" t="s">
        <v>265</v>
      </c>
      <c r="G191" s="2">
        <v>7728022000</v>
      </c>
      <c r="H191" s="2">
        <v>0</v>
      </c>
      <c r="I191" s="2">
        <v>7728022000</v>
      </c>
      <c r="J191" s="2">
        <v>23947684</v>
      </c>
      <c r="K191" s="2">
        <v>0</v>
      </c>
      <c r="L191" s="2">
        <v>23947684</v>
      </c>
      <c r="M191" s="2">
        <v>20856475.199999999</v>
      </c>
      <c r="N191" s="2">
        <v>0</v>
      </c>
      <c r="O191" s="2">
        <v>20856475.199999999</v>
      </c>
      <c r="P191" s="15">
        <v>0.1</v>
      </c>
      <c r="Q191" s="2">
        <v>0</v>
      </c>
      <c r="R191" s="13">
        <v>0.1</v>
      </c>
      <c r="S191" s="15">
        <v>0</v>
      </c>
      <c r="T191" s="2">
        <v>2085647.52</v>
      </c>
      <c r="U191" s="2">
        <v>2000000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4085647.52</v>
      </c>
      <c r="AD191" t="s">
        <v>40</v>
      </c>
    </row>
    <row r="192" spans="1:30" hidden="1" x14ac:dyDescent="0.25">
      <c r="A192" s="20">
        <v>1202</v>
      </c>
      <c r="B192" t="s">
        <v>155</v>
      </c>
      <c r="C192" t="s">
        <v>283</v>
      </c>
      <c r="D192" t="s">
        <v>2</v>
      </c>
      <c r="E192" t="s">
        <v>8</v>
      </c>
      <c r="F192" t="s">
        <v>266</v>
      </c>
      <c r="G192" s="2">
        <v>10706536500</v>
      </c>
      <c r="H192" s="2">
        <v>18840000</v>
      </c>
      <c r="I192" s="2">
        <v>10687696500</v>
      </c>
      <c r="J192" s="2">
        <v>21642046</v>
      </c>
      <c r="K192" s="2">
        <v>65940</v>
      </c>
      <c r="L192" s="2">
        <v>21576106</v>
      </c>
      <c r="M192" s="2">
        <v>17359431.399999999</v>
      </c>
      <c r="N192" s="2">
        <v>58404</v>
      </c>
      <c r="O192" s="2">
        <v>17301027.399999999</v>
      </c>
      <c r="P192" s="15">
        <v>0.1</v>
      </c>
      <c r="Q192" s="2">
        <v>5840.4</v>
      </c>
      <c r="R192" s="13">
        <v>0.3</v>
      </c>
      <c r="S192" s="15">
        <v>0</v>
      </c>
      <c r="T192" s="2">
        <v>5190308.22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5196148.62</v>
      </c>
      <c r="AD192" t="s">
        <v>110</v>
      </c>
    </row>
    <row r="193" spans="1:30" hidden="1" x14ac:dyDescent="0.25">
      <c r="A193" s="20">
        <v>1203</v>
      </c>
      <c r="B193" t="s">
        <v>155</v>
      </c>
      <c r="C193" t="s">
        <v>284</v>
      </c>
      <c r="D193" t="s">
        <v>2</v>
      </c>
      <c r="E193" t="s">
        <v>4</v>
      </c>
      <c r="F193" t="s">
        <v>267</v>
      </c>
      <c r="G193" s="2">
        <v>437668360000</v>
      </c>
      <c r="H193" s="2">
        <v>0</v>
      </c>
      <c r="I193" s="2">
        <v>437668360000</v>
      </c>
      <c r="J193" s="2">
        <v>679438476</v>
      </c>
      <c r="K193" s="2">
        <v>0</v>
      </c>
      <c r="L193" s="2">
        <v>679438476</v>
      </c>
      <c r="M193" s="2">
        <v>504371132</v>
      </c>
      <c r="N193" s="2">
        <v>0</v>
      </c>
      <c r="O193" s="2">
        <v>504371132</v>
      </c>
      <c r="P193" s="15">
        <v>0.1</v>
      </c>
      <c r="Q193" s="2">
        <v>0</v>
      </c>
      <c r="R193" s="13">
        <v>0.25</v>
      </c>
      <c r="S193" s="15">
        <v>0.5</v>
      </c>
      <c r="T193" s="2">
        <v>214685566</v>
      </c>
      <c r="U193" s="2">
        <v>7000000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221685566</v>
      </c>
      <c r="AD193" t="s">
        <v>6</v>
      </c>
    </row>
    <row r="194" spans="1:30" hidden="1" x14ac:dyDescent="0.25">
      <c r="A194" s="20">
        <v>1206</v>
      </c>
      <c r="B194" t="s">
        <v>155</v>
      </c>
      <c r="C194" t="s">
        <v>284</v>
      </c>
      <c r="D194" t="s">
        <v>2</v>
      </c>
      <c r="E194" t="s">
        <v>4</v>
      </c>
      <c r="F194" t="s">
        <v>268</v>
      </c>
      <c r="G194" s="2">
        <v>20729399000</v>
      </c>
      <c r="H194" s="2">
        <v>2485280000</v>
      </c>
      <c r="I194" s="2">
        <v>18244119000</v>
      </c>
      <c r="J194" s="2">
        <v>47218765</v>
      </c>
      <c r="K194" s="2">
        <v>5540241</v>
      </c>
      <c r="L194" s="2">
        <v>41678524</v>
      </c>
      <c r="M194" s="2">
        <v>38927005.399999999</v>
      </c>
      <c r="N194" s="2">
        <v>4546129</v>
      </c>
      <c r="O194" s="2">
        <v>34380876.399999999</v>
      </c>
      <c r="P194" s="15">
        <v>0.1</v>
      </c>
      <c r="Q194" s="2">
        <v>454612.9</v>
      </c>
      <c r="R194" s="13">
        <v>0.15</v>
      </c>
      <c r="S194" s="15">
        <v>0</v>
      </c>
      <c r="T194" s="2">
        <v>5157131.46</v>
      </c>
      <c r="U194" s="2">
        <v>3000000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8611744.3599999994</v>
      </c>
      <c r="AD194" t="s">
        <v>51</v>
      </c>
    </row>
    <row r="195" spans="1:30" hidden="1" x14ac:dyDescent="0.25">
      <c r="A195" s="20">
        <v>1207</v>
      </c>
      <c r="B195" t="s">
        <v>155</v>
      </c>
      <c r="C195" t="s">
        <v>283</v>
      </c>
      <c r="D195" t="s">
        <v>9</v>
      </c>
      <c r="E195" t="s">
        <v>16</v>
      </c>
      <c r="F195" t="s">
        <v>269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15">
        <v>0.1</v>
      </c>
      <c r="Q195" s="2">
        <v>0</v>
      </c>
      <c r="R195" s="13">
        <v>0.3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156</v>
      </c>
    </row>
    <row r="196" spans="1:30" hidden="1" x14ac:dyDescent="0.25">
      <c r="A196" s="20">
        <v>1211</v>
      </c>
      <c r="B196" t="s">
        <v>155</v>
      </c>
      <c r="C196" t="s">
        <v>284</v>
      </c>
      <c r="D196" t="s">
        <v>2</v>
      </c>
      <c r="E196" t="s">
        <v>325</v>
      </c>
      <c r="F196" t="s">
        <v>272</v>
      </c>
      <c r="G196" s="2">
        <v>12900824800</v>
      </c>
      <c r="H196" s="2">
        <v>281420000</v>
      </c>
      <c r="I196" s="2">
        <v>12619404800</v>
      </c>
      <c r="J196" s="2">
        <v>35406653</v>
      </c>
      <c r="K196" s="2">
        <v>879361</v>
      </c>
      <c r="L196" s="2">
        <v>34527292</v>
      </c>
      <c r="M196" s="2">
        <v>30246323.079999998</v>
      </c>
      <c r="N196" s="2">
        <v>766793</v>
      </c>
      <c r="O196" s="2">
        <v>29479530.079999998</v>
      </c>
      <c r="P196" s="15">
        <v>0.1</v>
      </c>
      <c r="Q196" s="2">
        <v>76679.3</v>
      </c>
      <c r="R196" s="13">
        <v>0.15</v>
      </c>
      <c r="S196" s="15">
        <v>0</v>
      </c>
      <c r="T196" s="2">
        <v>4421929.5120000001</v>
      </c>
      <c r="U196" s="2">
        <v>3000000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7498608.8119999999</v>
      </c>
      <c r="AD196" t="s">
        <v>174</v>
      </c>
    </row>
    <row r="197" spans="1:30" hidden="1" x14ac:dyDescent="0.25">
      <c r="A197" s="20">
        <v>1214</v>
      </c>
      <c r="B197" t="s">
        <v>155</v>
      </c>
      <c r="C197" t="s">
        <v>284</v>
      </c>
      <c r="D197" t="s">
        <v>9</v>
      </c>
      <c r="E197" t="s">
        <v>10</v>
      </c>
      <c r="F197" t="s">
        <v>270</v>
      </c>
      <c r="G197" s="2">
        <v>21176740000</v>
      </c>
      <c r="H197" s="2">
        <v>0</v>
      </c>
      <c r="I197" s="2">
        <v>21176740000</v>
      </c>
      <c r="J197" s="2">
        <v>44103305</v>
      </c>
      <c r="K197" s="2">
        <v>0</v>
      </c>
      <c r="L197" s="2">
        <v>44103305</v>
      </c>
      <c r="M197" s="2">
        <v>35632609</v>
      </c>
      <c r="N197" s="2">
        <v>0</v>
      </c>
      <c r="O197" s="2">
        <v>35632609</v>
      </c>
      <c r="P197" s="15">
        <v>0.1</v>
      </c>
      <c r="Q197" s="2">
        <v>0</v>
      </c>
      <c r="R197" s="13">
        <v>0.15</v>
      </c>
      <c r="S197" s="15">
        <v>0</v>
      </c>
      <c r="T197" s="2">
        <v>5344891.3499999996</v>
      </c>
      <c r="U197" s="2">
        <v>3000000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8344891.3499999996</v>
      </c>
      <c r="AD197" t="s">
        <v>75</v>
      </c>
    </row>
    <row r="198" spans="1:30" hidden="1" x14ac:dyDescent="0.25">
      <c r="A198" s="20">
        <v>1215</v>
      </c>
      <c r="B198" t="s">
        <v>155</v>
      </c>
      <c r="C198" t="s">
        <v>283</v>
      </c>
      <c r="D198" t="s">
        <v>2</v>
      </c>
      <c r="E198" t="s">
        <v>325</v>
      </c>
      <c r="F198" t="s">
        <v>271</v>
      </c>
      <c r="G198" s="2">
        <v>12052575000</v>
      </c>
      <c r="H198" s="2">
        <v>200485000</v>
      </c>
      <c r="I198" s="2">
        <v>11852090000</v>
      </c>
      <c r="J198" s="2">
        <v>34063875</v>
      </c>
      <c r="K198" s="2">
        <v>642829</v>
      </c>
      <c r="L198" s="2">
        <v>33421046</v>
      </c>
      <c r="M198" s="2">
        <v>29242845</v>
      </c>
      <c r="N198" s="2">
        <v>562635</v>
      </c>
      <c r="O198" s="2">
        <v>28680210</v>
      </c>
      <c r="P198" s="15">
        <v>0.1</v>
      </c>
      <c r="Q198" s="2">
        <v>56263.5</v>
      </c>
      <c r="R198" s="13">
        <v>0.3</v>
      </c>
      <c r="S198" s="15">
        <v>0</v>
      </c>
      <c r="T198" s="2">
        <v>8604063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8660326.5</v>
      </c>
      <c r="AD198" t="s">
        <v>94</v>
      </c>
    </row>
    <row r="199" spans="1:30" hidden="1" x14ac:dyDescent="0.25">
      <c r="A199" s="20">
        <v>1219</v>
      </c>
      <c r="B199" t="s">
        <v>155</v>
      </c>
      <c r="C199" t="s">
        <v>283</v>
      </c>
      <c r="D199" t="s">
        <v>2</v>
      </c>
      <c r="E199" t="s">
        <v>324</v>
      </c>
      <c r="F199" t="s">
        <v>273</v>
      </c>
      <c r="G199" s="2">
        <v>99863794000</v>
      </c>
      <c r="H199" s="2">
        <v>0</v>
      </c>
      <c r="I199" s="2">
        <v>99863794000</v>
      </c>
      <c r="J199" s="2">
        <v>152154306</v>
      </c>
      <c r="K199" s="2">
        <v>0</v>
      </c>
      <c r="L199" s="2">
        <v>152154306</v>
      </c>
      <c r="M199" s="2">
        <v>112208788.40000001</v>
      </c>
      <c r="N199" s="2">
        <v>0</v>
      </c>
      <c r="O199" s="2">
        <v>112208788.40000001</v>
      </c>
      <c r="P199" s="15">
        <v>0.1</v>
      </c>
      <c r="Q199" s="2">
        <v>0</v>
      </c>
      <c r="R199" s="13">
        <v>0.3</v>
      </c>
      <c r="S199" s="15">
        <v>0</v>
      </c>
      <c r="T199" s="2">
        <v>33662636.520000003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33662636.520000003</v>
      </c>
      <c r="AD199" t="s">
        <v>102</v>
      </c>
    </row>
    <row r="200" spans="1:30" hidden="1" x14ac:dyDescent="0.25">
      <c r="A200" s="20">
        <v>1220</v>
      </c>
      <c r="B200" t="s">
        <v>155</v>
      </c>
      <c r="C200" t="s">
        <v>284</v>
      </c>
      <c r="D200" t="s">
        <v>2</v>
      </c>
      <c r="E200" t="s">
        <v>324</v>
      </c>
      <c r="F200" t="s">
        <v>184</v>
      </c>
      <c r="G200" s="2">
        <v>11471877000</v>
      </c>
      <c r="H200" s="2">
        <v>6659712000</v>
      </c>
      <c r="I200" s="2">
        <v>4812165000</v>
      </c>
      <c r="J200" s="2">
        <v>25510028</v>
      </c>
      <c r="K200" s="2">
        <v>13289662</v>
      </c>
      <c r="L200" s="2">
        <v>12220366</v>
      </c>
      <c r="M200" s="2">
        <v>20921277.199999999</v>
      </c>
      <c r="N200" s="2">
        <v>10625777.199999999</v>
      </c>
      <c r="O200" s="2">
        <v>10295500</v>
      </c>
      <c r="P200" s="15">
        <v>0.1</v>
      </c>
      <c r="Q200" s="2">
        <v>1062577.72</v>
      </c>
      <c r="R200" s="13">
        <v>0.1</v>
      </c>
      <c r="S200" s="15">
        <v>0</v>
      </c>
      <c r="T200" s="2">
        <v>1029550</v>
      </c>
      <c r="U200" s="2">
        <v>2000000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4092127.72</v>
      </c>
      <c r="AD200" t="s">
        <v>48</v>
      </c>
    </row>
    <row r="201" spans="1:30" hidden="1" x14ac:dyDescent="0.25">
      <c r="A201" s="20">
        <v>1224</v>
      </c>
      <c r="B201" t="s">
        <v>155</v>
      </c>
      <c r="C201" t="s">
        <v>284</v>
      </c>
      <c r="D201" t="s">
        <v>9</v>
      </c>
      <c r="E201" t="s">
        <v>28</v>
      </c>
      <c r="F201" t="s">
        <v>274</v>
      </c>
      <c r="G201" s="2">
        <v>2254159000</v>
      </c>
      <c r="H201" s="2">
        <v>0</v>
      </c>
      <c r="I201" s="2">
        <v>2254159000</v>
      </c>
      <c r="J201" s="2">
        <v>6821388</v>
      </c>
      <c r="K201" s="2">
        <v>0</v>
      </c>
      <c r="L201" s="2">
        <v>6821388</v>
      </c>
      <c r="M201" s="2">
        <v>5919724.4000000004</v>
      </c>
      <c r="N201" s="2">
        <v>0</v>
      </c>
      <c r="O201" s="2">
        <v>5919724.4000000004</v>
      </c>
      <c r="P201" s="15">
        <v>0</v>
      </c>
      <c r="Q201" s="2">
        <v>0</v>
      </c>
      <c r="R201" s="13">
        <v>0</v>
      </c>
      <c r="S201" s="15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0</v>
      </c>
      <c r="AD201" t="s">
        <v>34</v>
      </c>
    </row>
    <row r="202" spans="1:30" hidden="1" x14ac:dyDescent="0.25">
      <c r="A202" s="20">
        <v>1225</v>
      </c>
      <c r="B202" t="s">
        <v>155</v>
      </c>
      <c r="C202" t="s">
        <v>284</v>
      </c>
      <c r="D202" t="s">
        <v>9</v>
      </c>
      <c r="E202" t="s">
        <v>10</v>
      </c>
      <c r="F202" t="s">
        <v>275</v>
      </c>
      <c r="G202" s="2">
        <v>27469785000</v>
      </c>
      <c r="H202" s="2">
        <v>0</v>
      </c>
      <c r="I202" s="2">
        <v>27469785000</v>
      </c>
      <c r="J202" s="2">
        <v>56611333</v>
      </c>
      <c r="K202" s="2">
        <v>0</v>
      </c>
      <c r="L202" s="2">
        <v>56611333</v>
      </c>
      <c r="M202" s="2">
        <v>45623419</v>
      </c>
      <c r="N202" s="2">
        <v>0</v>
      </c>
      <c r="O202" s="2">
        <v>45623419</v>
      </c>
      <c r="P202" s="15">
        <v>0.1</v>
      </c>
      <c r="Q202" s="2">
        <v>0</v>
      </c>
      <c r="R202" s="13">
        <v>0.15</v>
      </c>
      <c r="S202" s="15">
        <v>0</v>
      </c>
      <c r="T202" s="2">
        <v>6843512.8499999996</v>
      </c>
      <c r="U202" s="2">
        <v>3000000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9843512.8499999996</v>
      </c>
      <c r="AD202" t="s">
        <v>67</v>
      </c>
    </row>
    <row r="203" spans="1:30" hidden="1" x14ac:dyDescent="0.25">
      <c r="A203" s="20">
        <v>1226</v>
      </c>
      <c r="B203" t="s">
        <v>155</v>
      </c>
      <c r="C203" t="s">
        <v>284</v>
      </c>
      <c r="D203" t="s">
        <v>9</v>
      </c>
      <c r="E203" t="s">
        <v>10</v>
      </c>
      <c r="F203" t="s">
        <v>276</v>
      </c>
      <c r="G203" s="2">
        <v>13664627000</v>
      </c>
      <c r="H203" s="2">
        <v>0</v>
      </c>
      <c r="I203" s="2">
        <v>13664627000</v>
      </c>
      <c r="J203" s="2">
        <v>37642830</v>
      </c>
      <c r="K203" s="2">
        <v>0</v>
      </c>
      <c r="L203" s="2">
        <v>37642830</v>
      </c>
      <c r="M203" s="2">
        <v>32176979.199999999</v>
      </c>
      <c r="N203" s="2">
        <v>0</v>
      </c>
      <c r="O203" s="2">
        <v>32176979.199999999</v>
      </c>
      <c r="P203" s="15">
        <v>0.1</v>
      </c>
      <c r="Q203" s="2">
        <v>0</v>
      </c>
      <c r="R203" s="13">
        <v>0.15</v>
      </c>
      <c r="S203" s="15">
        <v>0</v>
      </c>
      <c r="T203" s="2">
        <v>4826546.88</v>
      </c>
      <c r="U203" s="2">
        <v>3000000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7826546.8799999999</v>
      </c>
      <c r="AD203" t="s">
        <v>198</v>
      </c>
    </row>
    <row r="204" spans="1:30" hidden="1" x14ac:dyDescent="0.25">
      <c r="A204" s="20">
        <v>1227</v>
      </c>
      <c r="B204" t="s">
        <v>155</v>
      </c>
      <c r="C204" t="s">
        <v>284</v>
      </c>
      <c r="D204" t="s">
        <v>2</v>
      </c>
      <c r="E204" t="s">
        <v>8</v>
      </c>
      <c r="F204" t="s">
        <v>277</v>
      </c>
      <c r="G204" s="2">
        <v>11440608000</v>
      </c>
      <c r="H204" s="2">
        <v>0</v>
      </c>
      <c r="I204" s="2">
        <v>11440608000</v>
      </c>
      <c r="J204" s="2">
        <v>31879627</v>
      </c>
      <c r="K204" s="2">
        <v>0</v>
      </c>
      <c r="L204" s="2">
        <v>31879627</v>
      </c>
      <c r="M204" s="2">
        <v>27303383.800000001</v>
      </c>
      <c r="N204" s="2">
        <v>0</v>
      </c>
      <c r="O204" s="2">
        <v>27303383.800000001</v>
      </c>
      <c r="P204" s="15">
        <v>0.1</v>
      </c>
      <c r="Q204" s="2">
        <v>0</v>
      </c>
      <c r="R204" s="13">
        <v>0.1</v>
      </c>
      <c r="S204" s="15">
        <v>0</v>
      </c>
      <c r="T204" s="2">
        <v>2730338.38</v>
      </c>
      <c r="U204" s="2">
        <v>2000000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4730338.38</v>
      </c>
      <c r="AD204" t="s">
        <v>44</v>
      </c>
    </row>
    <row r="205" spans="1:30" hidden="1" x14ac:dyDescent="0.25">
      <c r="A205" s="20">
        <v>1230</v>
      </c>
      <c r="B205" t="s">
        <v>155</v>
      </c>
      <c r="C205" t="s">
        <v>285</v>
      </c>
      <c r="D205" t="s">
        <v>2</v>
      </c>
      <c r="E205" t="s">
        <v>8</v>
      </c>
      <c r="F205" t="s">
        <v>50</v>
      </c>
      <c r="G205" s="2">
        <v>4568189000</v>
      </c>
      <c r="H205" s="2">
        <v>482180000</v>
      </c>
      <c r="I205" s="2">
        <v>4086009000</v>
      </c>
      <c r="J205" s="2">
        <v>13508758</v>
      </c>
      <c r="K205" s="2">
        <v>1537392</v>
      </c>
      <c r="L205" s="2">
        <v>11971366</v>
      </c>
      <c r="M205" s="2">
        <v>11681482.4</v>
      </c>
      <c r="N205" s="2">
        <v>1344520</v>
      </c>
      <c r="O205" s="2">
        <v>10336962.4</v>
      </c>
      <c r="P205" s="15">
        <v>0</v>
      </c>
      <c r="Q205" s="2">
        <v>0</v>
      </c>
      <c r="R205" s="13">
        <v>0</v>
      </c>
      <c r="S205" s="15">
        <v>0</v>
      </c>
      <c r="T205" s="2">
        <v>0</v>
      </c>
      <c r="U205" s="2">
        <v>200000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200000</v>
      </c>
      <c r="AD205" t="s">
        <v>53</v>
      </c>
    </row>
    <row r="206" spans="1:30" hidden="1" x14ac:dyDescent="0.25">
      <c r="A206" s="20">
        <v>1231</v>
      </c>
      <c r="B206" t="s">
        <v>155</v>
      </c>
      <c r="C206" t="s">
        <v>283</v>
      </c>
      <c r="D206" t="s">
        <v>2</v>
      </c>
      <c r="E206" t="s">
        <v>8</v>
      </c>
      <c r="F206" t="s">
        <v>278</v>
      </c>
      <c r="G206" s="2">
        <v>24295639000</v>
      </c>
      <c r="H206" s="2">
        <v>13045871000</v>
      </c>
      <c r="I206" s="2">
        <v>11249768000</v>
      </c>
      <c r="J206" s="2">
        <v>50552589</v>
      </c>
      <c r="K206" s="2">
        <v>27114374</v>
      </c>
      <c r="L206" s="2">
        <v>23438215</v>
      </c>
      <c r="M206" s="2">
        <v>40834333.399999999</v>
      </c>
      <c r="N206" s="2">
        <v>21896025.600000001</v>
      </c>
      <c r="O206" s="2">
        <v>18938307.800000001</v>
      </c>
      <c r="P206" s="15">
        <v>0.1</v>
      </c>
      <c r="Q206" s="2">
        <v>2189602.56</v>
      </c>
      <c r="R206" s="13">
        <v>0.3</v>
      </c>
      <c r="S206" s="15">
        <v>0</v>
      </c>
      <c r="T206" s="2">
        <v>5681492.3399999999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7871094.9000000004</v>
      </c>
      <c r="AD206" t="s">
        <v>110</v>
      </c>
    </row>
    <row r="207" spans="1:30" hidden="1" x14ac:dyDescent="0.25">
      <c r="A207" s="20">
        <v>1232</v>
      </c>
      <c r="B207" t="s">
        <v>155</v>
      </c>
      <c r="C207" t="s">
        <v>284</v>
      </c>
      <c r="D207" t="s">
        <v>2</v>
      </c>
      <c r="E207" t="s">
        <v>4</v>
      </c>
      <c r="F207" t="s">
        <v>279</v>
      </c>
      <c r="G207" s="2">
        <v>18968348000</v>
      </c>
      <c r="H207" s="2">
        <v>89905000</v>
      </c>
      <c r="I207" s="2">
        <v>18878443000</v>
      </c>
      <c r="J207" s="2">
        <v>43851548</v>
      </c>
      <c r="K207" s="2">
        <v>314668</v>
      </c>
      <c r="L207" s="2">
        <v>43536880</v>
      </c>
      <c r="M207" s="2">
        <v>36264208.799999997</v>
      </c>
      <c r="N207" s="2">
        <v>278706</v>
      </c>
      <c r="O207" s="2">
        <v>35985502.799999997</v>
      </c>
      <c r="P207" s="15">
        <v>0.1</v>
      </c>
      <c r="Q207" s="2">
        <v>27870.6</v>
      </c>
      <c r="R207" s="13">
        <v>0.15</v>
      </c>
      <c r="S207" s="15">
        <v>0</v>
      </c>
      <c r="T207" s="2">
        <v>5397825.4199999999</v>
      </c>
      <c r="U207" s="2">
        <v>3000000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8425696.0199999996</v>
      </c>
      <c r="AD207" t="s">
        <v>227</v>
      </c>
    </row>
    <row r="208" spans="1:30" hidden="1" x14ac:dyDescent="0.25">
      <c r="A208" s="20">
        <v>1235</v>
      </c>
      <c r="B208" t="s">
        <v>155</v>
      </c>
      <c r="C208" t="s">
        <v>284</v>
      </c>
      <c r="D208" t="s">
        <v>2</v>
      </c>
      <c r="E208" t="s">
        <v>325</v>
      </c>
      <c r="F208" t="s">
        <v>280</v>
      </c>
      <c r="G208" s="2">
        <v>36436045000</v>
      </c>
      <c r="H208" s="2">
        <v>139200000</v>
      </c>
      <c r="I208" s="2">
        <v>36296845000</v>
      </c>
      <c r="J208" s="2">
        <v>70799362</v>
      </c>
      <c r="K208" s="2">
        <v>487200</v>
      </c>
      <c r="L208" s="2">
        <v>70312162</v>
      </c>
      <c r="M208" s="2">
        <v>56224944</v>
      </c>
      <c r="N208" s="2">
        <v>431520</v>
      </c>
      <c r="O208" s="2">
        <v>55793424</v>
      </c>
      <c r="P208" s="15">
        <v>0.1</v>
      </c>
      <c r="Q208" s="2">
        <v>43152</v>
      </c>
      <c r="R208" s="13">
        <v>0.15</v>
      </c>
      <c r="S208" s="15">
        <v>0</v>
      </c>
      <c r="T208" s="2">
        <v>8369013.5999999996</v>
      </c>
      <c r="U208" s="2">
        <v>3000000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11412165.6</v>
      </c>
      <c r="AD208" t="s">
        <v>174</v>
      </c>
    </row>
    <row r="209" spans="1:30" hidden="1" x14ac:dyDescent="0.25">
      <c r="A209" s="20">
        <v>1238</v>
      </c>
      <c r="B209" t="s">
        <v>155</v>
      </c>
      <c r="C209" t="s">
        <v>283</v>
      </c>
      <c r="D209" t="s">
        <v>2</v>
      </c>
      <c r="E209" t="s">
        <v>325</v>
      </c>
      <c r="F209" t="s">
        <v>281</v>
      </c>
      <c r="G209" s="2">
        <v>13280225500</v>
      </c>
      <c r="H209" s="2">
        <v>1886475000</v>
      </c>
      <c r="I209" s="2">
        <v>11393750500</v>
      </c>
      <c r="J209" s="2">
        <v>32898477</v>
      </c>
      <c r="K209" s="2">
        <v>3563663</v>
      </c>
      <c r="L209" s="2">
        <v>29334814</v>
      </c>
      <c r="M209" s="2">
        <v>27586386.800000001</v>
      </c>
      <c r="N209" s="2">
        <v>2809073</v>
      </c>
      <c r="O209" s="2">
        <v>24777313.800000001</v>
      </c>
      <c r="P209" s="15">
        <v>0.1</v>
      </c>
      <c r="Q209" s="2">
        <v>280907.3</v>
      </c>
      <c r="R209" s="13">
        <v>0.3</v>
      </c>
      <c r="S209" s="15">
        <v>0</v>
      </c>
      <c r="T209" s="2">
        <v>7433194.1399999997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7714101.4400000004</v>
      </c>
      <c r="AD209" t="s">
        <v>174</v>
      </c>
    </row>
    <row r="210" spans="1:30" hidden="1" x14ac:dyDescent="0.25">
      <c r="A210" s="20">
        <v>1240</v>
      </c>
      <c r="B210" t="s">
        <v>155</v>
      </c>
      <c r="C210" t="s">
        <v>284</v>
      </c>
      <c r="D210" t="s">
        <v>2</v>
      </c>
      <c r="E210" t="s">
        <v>8</v>
      </c>
      <c r="F210" t="s">
        <v>282</v>
      </c>
      <c r="G210" s="2">
        <v>7845538000</v>
      </c>
      <c r="H210" s="2">
        <v>0</v>
      </c>
      <c r="I210" s="2">
        <v>7845538000</v>
      </c>
      <c r="J210" s="2">
        <v>19806344</v>
      </c>
      <c r="K210" s="2">
        <v>0</v>
      </c>
      <c r="L210" s="2">
        <v>19806344</v>
      </c>
      <c r="M210" s="2">
        <v>16668128.800000001</v>
      </c>
      <c r="N210" s="2">
        <v>0</v>
      </c>
      <c r="O210" s="2">
        <v>16668128.800000001</v>
      </c>
      <c r="P210" s="15">
        <v>0.1</v>
      </c>
      <c r="Q210" s="2">
        <v>0</v>
      </c>
      <c r="R210" s="13">
        <v>0.1</v>
      </c>
      <c r="S210" s="15">
        <v>0</v>
      </c>
      <c r="T210" s="2">
        <v>1666812.88</v>
      </c>
      <c r="U210" s="2">
        <v>1000000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2666812.88</v>
      </c>
      <c r="AD210" t="s">
        <v>40</v>
      </c>
    </row>
    <row r="211" spans="1:30" hidden="1" x14ac:dyDescent="0.25">
      <c r="A211" s="20">
        <v>1245</v>
      </c>
      <c r="B211" t="s">
        <v>155</v>
      </c>
      <c r="C211" t="s">
        <v>283</v>
      </c>
      <c r="D211" t="s">
        <v>2</v>
      </c>
      <c r="E211" t="s">
        <v>325</v>
      </c>
      <c r="F211" t="s">
        <v>286</v>
      </c>
      <c r="G211" s="2">
        <v>41389756000</v>
      </c>
      <c r="H211" s="2">
        <v>0</v>
      </c>
      <c r="I211" s="2">
        <v>41389756000</v>
      </c>
      <c r="J211" s="2">
        <v>68897727</v>
      </c>
      <c r="K211" s="2">
        <v>0</v>
      </c>
      <c r="L211" s="2">
        <v>68897727</v>
      </c>
      <c r="M211" s="2">
        <v>52341824.600000001</v>
      </c>
      <c r="N211" s="2">
        <v>0</v>
      </c>
      <c r="O211" s="2">
        <v>52341824.600000001</v>
      </c>
      <c r="P211" s="15">
        <v>0.1</v>
      </c>
      <c r="Q211" s="2">
        <v>0</v>
      </c>
      <c r="R211" s="13">
        <v>0.3</v>
      </c>
      <c r="S211" s="15">
        <v>0</v>
      </c>
      <c r="T211" s="2">
        <v>15702547.380000001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15702547.380000001</v>
      </c>
      <c r="AD211" t="s">
        <v>174</v>
      </c>
    </row>
    <row r="212" spans="1:30" hidden="1" x14ac:dyDescent="0.25">
      <c r="A212" s="20">
        <v>1250</v>
      </c>
      <c r="B212" t="s">
        <v>155</v>
      </c>
      <c r="C212" t="s">
        <v>283</v>
      </c>
      <c r="D212" t="s">
        <v>2</v>
      </c>
      <c r="E212" t="s">
        <v>324</v>
      </c>
      <c r="F212" t="s">
        <v>290</v>
      </c>
      <c r="G212" s="2">
        <v>10280566000</v>
      </c>
      <c r="H212" s="2">
        <v>10840000</v>
      </c>
      <c r="I212" s="2">
        <v>10269726000</v>
      </c>
      <c r="J212" s="2">
        <v>24244301</v>
      </c>
      <c r="K212" s="2">
        <v>37940</v>
      </c>
      <c r="L212" s="2">
        <v>24206361</v>
      </c>
      <c r="M212" s="2">
        <v>20132074.600000001</v>
      </c>
      <c r="N212" s="2">
        <v>33604</v>
      </c>
      <c r="O212" s="2">
        <v>20098470.600000001</v>
      </c>
      <c r="P212" s="15">
        <v>0.1</v>
      </c>
      <c r="Q212" s="2">
        <v>3360.4</v>
      </c>
      <c r="R212" s="13">
        <v>0.3</v>
      </c>
      <c r="S212" s="15">
        <v>0</v>
      </c>
      <c r="T212" s="2">
        <v>6029541.1799999997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6032901.5800000001</v>
      </c>
      <c r="AD212" t="s">
        <v>102</v>
      </c>
    </row>
    <row r="213" spans="1:30" hidden="1" x14ac:dyDescent="0.25">
      <c r="A213" s="20">
        <v>1253</v>
      </c>
      <c r="B213" t="s">
        <v>155</v>
      </c>
      <c r="C213" t="s">
        <v>283</v>
      </c>
      <c r="D213" t="s">
        <v>2</v>
      </c>
      <c r="E213" t="s">
        <v>209</v>
      </c>
      <c r="F213" t="s">
        <v>287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15">
        <v>0.1</v>
      </c>
      <c r="Q213" s="2">
        <v>0</v>
      </c>
      <c r="R213" s="13">
        <v>0.3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192</v>
      </c>
    </row>
    <row r="214" spans="1:30" hidden="1" x14ac:dyDescent="0.25">
      <c r="A214" s="20">
        <v>1254</v>
      </c>
      <c r="B214" t="s">
        <v>155</v>
      </c>
      <c r="C214" t="s">
        <v>284</v>
      </c>
      <c r="D214" t="s">
        <v>2</v>
      </c>
      <c r="E214" t="s">
        <v>8</v>
      </c>
      <c r="F214" t="s">
        <v>291</v>
      </c>
      <c r="G214" s="2">
        <v>30836824000</v>
      </c>
      <c r="H214" s="2">
        <v>706000</v>
      </c>
      <c r="I214" s="2">
        <v>30836118000</v>
      </c>
      <c r="J214" s="2">
        <v>59514881</v>
      </c>
      <c r="K214" s="2">
        <v>2472</v>
      </c>
      <c r="L214" s="2">
        <v>59512409</v>
      </c>
      <c r="M214" s="2">
        <v>47180151.399999999</v>
      </c>
      <c r="N214" s="2">
        <v>2189.6</v>
      </c>
      <c r="O214" s="2">
        <v>47177961.799999997</v>
      </c>
      <c r="P214" s="15">
        <v>0.1</v>
      </c>
      <c r="Q214" s="2">
        <v>218.96</v>
      </c>
      <c r="R214" s="13">
        <v>0.15</v>
      </c>
      <c r="S214" s="15">
        <v>0</v>
      </c>
      <c r="T214" s="2">
        <v>7076694.2699999996</v>
      </c>
      <c r="U214" s="2">
        <v>3000000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10076913.23</v>
      </c>
      <c r="AD214" t="s">
        <v>53</v>
      </c>
    </row>
    <row r="215" spans="1:30" hidden="1" x14ac:dyDescent="0.25">
      <c r="A215" s="20">
        <v>1255</v>
      </c>
      <c r="B215" t="s">
        <v>155</v>
      </c>
      <c r="C215" t="s">
        <v>284</v>
      </c>
      <c r="D215" t="s">
        <v>2</v>
      </c>
      <c r="E215" t="s">
        <v>8</v>
      </c>
      <c r="F215" t="s">
        <v>292</v>
      </c>
      <c r="G215" s="2">
        <v>5661326500</v>
      </c>
      <c r="H215" s="2">
        <v>96290000</v>
      </c>
      <c r="I215" s="2">
        <v>5565036500</v>
      </c>
      <c r="J215" s="2">
        <v>17687411</v>
      </c>
      <c r="K215" s="2">
        <v>337015</v>
      </c>
      <c r="L215" s="2">
        <v>17350396</v>
      </c>
      <c r="M215" s="2">
        <v>15422880.4</v>
      </c>
      <c r="N215" s="2">
        <v>298499</v>
      </c>
      <c r="O215" s="2">
        <v>15124381.4</v>
      </c>
      <c r="P215" s="15">
        <v>0.1</v>
      </c>
      <c r="Q215" s="2">
        <v>29849.9</v>
      </c>
      <c r="R215" s="13">
        <v>0.1</v>
      </c>
      <c r="S215" s="15">
        <v>0</v>
      </c>
      <c r="T215" s="2">
        <v>1512438.14</v>
      </c>
      <c r="U215" s="2">
        <v>1000000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2542288.04</v>
      </c>
      <c r="AD215" t="s">
        <v>110</v>
      </c>
    </row>
    <row r="216" spans="1:30" hidden="1" x14ac:dyDescent="0.25">
      <c r="A216" s="20">
        <v>1258</v>
      </c>
      <c r="B216" t="s">
        <v>155</v>
      </c>
      <c r="C216" t="s">
        <v>284</v>
      </c>
      <c r="D216" t="s">
        <v>2</v>
      </c>
      <c r="E216" t="s">
        <v>8</v>
      </c>
      <c r="F216" t="s">
        <v>293</v>
      </c>
      <c r="G216" s="2">
        <v>207255401800</v>
      </c>
      <c r="H216" s="2">
        <v>1891192000</v>
      </c>
      <c r="I216" s="2">
        <v>205364209800</v>
      </c>
      <c r="J216" s="2">
        <v>336155428</v>
      </c>
      <c r="K216" s="2">
        <v>4540813</v>
      </c>
      <c r="L216" s="2">
        <v>331614615</v>
      </c>
      <c r="M216" s="2">
        <v>253253267.28</v>
      </c>
      <c r="N216" s="2">
        <v>3784336.2</v>
      </c>
      <c r="O216" s="2">
        <v>249468931.08000001</v>
      </c>
      <c r="P216" s="15">
        <v>0.1</v>
      </c>
      <c r="Q216" s="2">
        <v>378433.62</v>
      </c>
      <c r="R216" s="13">
        <v>0.25</v>
      </c>
      <c r="S216" s="15">
        <v>0.45</v>
      </c>
      <c r="T216" s="2">
        <v>82261018.986000001</v>
      </c>
      <c r="U216" s="2">
        <v>7000000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89639452.606000006</v>
      </c>
      <c r="AD216" t="s">
        <v>49</v>
      </c>
    </row>
    <row r="217" spans="1:30" hidden="1" x14ac:dyDescent="0.25">
      <c r="A217" s="20">
        <v>1259</v>
      </c>
      <c r="B217" t="s">
        <v>155</v>
      </c>
      <c r="C217" t="s">
        <v>283</v>
      </c>
      <c r="D217" t="s">
        <v>2</v>
      </c>
      <c r="E217" t="s">
        <v>325</v>
      </c>
      <c r="F217" t="s">
        <v>311</v>
      </c>
      <c r="G217" s="2">
        <v>3447737000</v>
      </c>
      <c r="H217" s="2">
        <v>0</v>
      </c>
      <c r="I217" s="2">
        <v>3447737000</v>
      </c>
      <c r="J217" s="2">
        <v>10289064</v>
      </c>
      <c r="K217" s="2">
        <v>0</v>
      </c>
      <c r="L217" s="2">
        <v>10289064</v>
      </c>
      <c r="M217" s="2">
        <v>8909969.1999999993</v>
      </c>
      <c r="N217" s="2">
        <v>0</v>
      </c>
      <c r="O217" s="2">
        <v>8909969.1999999993</v>
      </c>
      <c r="P217" s="15">
        <v>0.1</v>
      </c>
      <c r="Q217" s="2">
        <v>0</v>
      </c>
      <c r="R217" s="13">
        <v>0.3</v>
      </c>
      <c r="S217" s="15">
        <v>0</v>
      </c>
      <c r="T217" s="2">
        <v>2672990.7599999998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2672990.7599999998</v>
      </c>
      <c r="AD217" t="s">
        <v>174</v>
      </c>
    </row>
    <row r="218" spans="1:30" hidden="1" x14ac:dyDescent="0.25">
      <c r="A218" s="20">
        <v>1260</v>
      </c>
      <c r="B218" t="s">
        <v>155</v>
      </c>
      <c r="C218" t="s">
        <v>283</v>
      </c>
      <c r="D218" t="s">
        <v>2</v>
      </c>
      <c r="E218" t="s">
        <v>209</v>
      </c>
      <c r="F218" t="s">
        <v>294</v>
      </c>
      <c r="G218" s="2">
        <v>8651612000</v>
      </c>
      <c r="H218" s="2">
        <v>0</v>
      </c>
      <c r="I218" s="2">
        <v>8651612000</v>
      </c>
      <c r="J218" s="2">
        <v>18871098</v>
      </c>
      <c r="K218" s="2">
        <v>0</v>
      </c>
      <c r="L218" s="2">
        <v>18871098</v>
      </c>
      <c r="M218" s="2">
        <v>15410453.199999999</v>
      </c>
      <c r="N218" s="2">
        <v>0</v>
      </c>
      <c r="O218" s="2">
        <v>15410453.199999999</v>
      </c>
      <c r="P218" s="15">
        <v>0.1</v>
      </c>
      <c r="Q218" s="2">
        <v>0</v>
      </c>
      <c r="R218" s="13">
        <v>0.3</v>
      </c>
      <c r="S218" s="15">
        <v>0</v>
      </c>
      <c r="T218" s="2">
        <v>4623135.96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4623135.96</v>
      </c>
      <c r="AD218" t="s">
        <v>256</v>
      </c>
    </row>
    <row r="219" spans="1:30" hidden="1" x14ac:dyDescent="0.25">
      <c r="A219" s="20">
        <v>1262</v>
      </c>
      <c r="B219" t="s">
        <v>155</v>
      </c>
      <c r="C219" t="s">
        <v>283</v>
      </c>
      <c r="D219" t="s">
        <v>2</v>
      </c>
      <c r="E219" t="s">
        <v>324</v>
      </c>
      <c r="F219" t="s">
        <v>295</v>
      </c>
      <c r="G219" s="2">
        <v>11128260000</v>
      </c>
      <c r="H219" s="2">
        <v>0</v>
      </c>
      <c r="I219" s="2">
        <v>11128260000</v>
      </c>
      <c r="J219" s="2">
        <v>26811861</v>
      </c>
      <c r="K219" s="2">
        <v>0</v>
      </c>
      <c r="L219" s="2">
        <v>26811861</v>
      </c>
      <c r="M219" s="2">
        <v>22360557</v>
      </c>
      <c r="N219" s="2">
        <v>0</v>
      </c>
      <c r="O219" s="2">
        <v>22360557</v>
      </c>
      <c r="P219" s="15">
        <v>0.1</v>
      </c>
      <c r="Q219" s="2">
        <v>0</v>
      </c>
      <c r="R219" s="13">
        <v>0.3</v>
      </c>
      <c r="S219" s="15">
        <v>0</v>
      </c>
      <c r="T219" s="2">
        <v>6708167.0999999996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6708167.0999999996</v>
      </c>
      <c r="AD219" t="s">
        <v>48</v>
      </c>
    </row>
    <row r="220" spans="1:30" hidden="1" x14ac:dyDescent="0.25">
      <c r="A220" s="20">
        <v>1264</v>
      </c>
      <c r="B220" t="s">
        <v>155</v>
      </c>
      <c r="C220" t="s">
        <v>283</v>
      </c>
      <c r="D220" t="s">
        <v>2</v>
      </c>
      <c r="E220" t="s">
        <v>4</v>
      </c>
      <c r="F220" t="s">
        <v>296</v>
      </c>
      <c r="G220" s="2">
        <v>3132195000</v>
      </c>
      <c r="H220" s="2">
        <v>101430000</v>
      </c>
      <c r="I220" s="2">
        <v>3030765000</v>
      </c>
      <c r="J220" s="2">
        <v>9171728</v>
      </c>
      <c r="K220" s="2">
        <v>355006</v>
      </c>
      <c r="L220" s="2">
        <v>8816722</v>
      </c>
      <c r="M220" s="2">
        <v>7918850</v>
      </c>
      <c r="N220" s="2">
        <v>314434</v>
      </c>
      <c r="O220" s="2">
        <v>7604416</v>
      </c>
      <c r="P220" s="15">
        <v>0.1</v>
      </c>
      <c r="Q220" s="2">
        <v>31443.4</v>
      </c>
      <c r="R220" s="13">
        <v>0.3</v>
      </c>
      <c r="S220" s="15">
        <v>0</v>
      </c>
      <c r="T220" s="2">
        <v>2281324.7999999998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2312768.2000000002</v>
      </c>
      <c r="AD220" t="s">
        <v>51</v>
      </c>
    </row>
    <row r="221" spans="1:30" hidden="1" x14ac:dyDescent="0.25">
      <c r="A221" s="20">
        <v>1265</v>
      </c>
      <c r="B221" t="s">
        <v>155</v>
      </c>
      <c r="C221" t="s">
        <v>284</v>
      </c>
      <c r="D221" t="s">
        <v>9</v>
      </c>
      <c r="E221" t="s">
        <v>28</v>
      </c>
      <c r="F221" t="s">
        <v>297</v>
      </c>
      <c r="G221" s="2">
        <v>6447121000</v>
      </c>
      <c r="H221" s="2">
        <v>0</v>
      </c>
      <c r="I221" s="2">
        <v>6447121000</v>
      </c>
      <c r="J221" s="2">
        <v>20121395</v>
      </c>
      <c r="K221" s="2">
        <v>0</v>
      </c>
      <c r="L221" s="2">
        <v>20121395</v>
      </c>
      <c r="M221" s="2">
        <v>17542546.600000001</v>
      </c>
      <c r="N221" s="2">
        <v>0</v>
      </c>
      <c r="O221" s="2">
        <v>17542546.600000001</v>
      </c>
      <c r="P221" s="15">
        <v>0.1</v>
      </c>
      <c r="Q221" s="2">
        <v>0</v>
      </c>
      <c r="R221" s="13">
        <v>0.1</v>
      </c>
      <c r="S221" s="15">
        <v>0</v>
      </c>
      <c r="T221" s="2">
        <v>1754254.66</v>
      </c>
      <c r="U221" s="2">
        <v>1000000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2754254.66</v>
      </c>
      <c r="AD221" t="s">
        <v>29</v>
      </c>
    </row>
    <row r="222" spans="1:30" hidden="1" x14ac:dyDescent="0.25">
      <c r="A222" s="20">
        <v>1268</v>
      </c>
      <c r="B222" t="s">
        <v>155</v>
      </c>
      <c r="C222" t="s">
        <v>283</v>
      </c>
      <c r="D222" t="s">
        <v>2</v>
      </c>
      <c r="E222" t="s">
        <v>324</v>
      </c>
      <c r="F222" t="s">
        <v>300</v>
      </c>
      <c r="G222" s="2">
        <v>78049513000</v>
      </c>
      <c r="H222" s="2">
        <v>0</v>
      </c>
      <c r="I222" s="2">
        <v>78049513000</v>
      </c>
      <c r="J222" s="2">
        <v>117378782</v>
      </c>
      <c r="K222" s="2">
        <v>0</v>
      </c>
      <c r="L222" s="2">
        <v>117378782</v>
      </c>
      <c r="M222" s="2">
        <v>86158976.799999997</v>
      </c>
      <c r="N222" s="2">
        <v>0</v>
      </c>
      <c r="O222" s="2">
        <v>86158976.799999997</v>
      </c>
      <c r="P222" s="15">
        <v>0.1</v>
      </c>
      <c r="Q222" s="2">
        <v>0</v>
      </c>
      <c r="R222" s="13">
        <v>0.3</v>
      </c>
      <c r="S222" s="15">
        <v>0</v>
      </c>
      <c r="T222" s="2">
        <v>25847693.039999999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25847693.039999999</v>
      </c>
      <c r="AD222" t="s">
        <v>102</v>
      </c>
    </row>
    <row r="223" spans="1:30" hidden="1" x14ac:dyDescent="0.25">
      <c r="A223" s="20">
        <v>1273</v>
      </c>
      <c r="B223" t="s">
        <v>155</v>
      </c>
      <c r="C223" t="s">
        <v>283</v>
      </c>
      <c r="D223" t="s">
        <v>9</v>
      </c>
      <c r="E223" t="s">
        <v>28</v>
      </c>
      <c r="F223" t="s">
        <v>301</v>
      </c>
      <c r="G223" s="2">
        <v>18440771000</v>
      </c>
      <c r="H223" s="2">
        <v>0</v>
      </c>
      <c r="I223" s="2">
        <v>18440771000</v>
      </c>
      <c r="J223" s="2">
        <v>37916828</v>
      </c>
      <c r="K223" s="2">
        <v>0</v>
      </c>
      <c r="L223" s="2">
        <v>37916828</v>
      </c>
      <c r="M223" s="2">
        <v>30540519.600000001</v>
      </c>
      <c r="N223" s="2">
        <v>0</v>
      </c>
      <c r="O223" s="2">
        <v>30540519.600000001</v>
      </c>
      <c r="P223" s="15">
        <v>0.1</v>
      </c>
      <c r="Q223" s="2">
        <v>0</v>
      </c>
      <c r="R223" s="13">
        <v>0.3</v>
      </c>
      <c r="S223" s="15">
        <v>0</v>
      </c>
      <c r="T223" s="2">
        <v>9162155.8800000008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9162155.8800000008</v>
      </c>
      <c r="AD223" t="s">
        <v>29</v>
      </c>
    </row>
    <row r="224" spans="1:30" hidden="1" x14ac:dyDescent="0.25">
      <c r="A224" s="20">
        <v>1275</v>
      </c>
      <c r="B224" t="s">
        <v>0</v>
      </c>
      <c r="C224" t="s">
        <v>1</v>
      </c>
      <c r="D224" t="s">
        <v>2</v>
      </c>
      <c r="E224" t="s">
        <v>374</v>
      </c>
      <c r="F224" t="s">
        <v>302</v>
      </c>
      <c r="G224" s="2">
        <v>1435456000</v>
      </c>
      <c r="H224" s="2">
        <v>0</v>
      </c>
      <c r="I224" s="2">
        <v>1435456000</v>
      </c>
      <c r="J224" s="2">
        <v>3992870</v>
      </c>
      <c r="K224" s="2">
        <v>0</v>
      </c>
      <c r="L224" s="2">
        <v>3992870</v>
      </c>
      <c r="M224" s="2">
        <v>3418687.6</v>
      </c>
      <c r="N224" s="2">
        <v>0</v>
      </c>
      <c r="O224" s="2">
        <v>3418687.6</v>
      </c>
      <c r="P224" s="15">
        <v>0</v>
      </c>
      <c r="Q224" s="2">
        <v>0</v>
      </c>
      <c r="R224" s="13">
        <v>0</v>
      </c>
      <c r="S224" s="15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0</v>
      </c>
      <c r="AD224" t="s">
        <v>1</v>
      </c>
    </row>
    <row r="225" spans="1:30" hidden="1" x14ac:dyDescent="0.25">
      <c r="A225" s="20">
        <v>1281</v>
      </c>
      <c r="B225" t="s">
        <v>155</v>
      </c>
      <c r="C225" t="s">
        <v>284</v>
      </c>
      <c r="D225" t="s">
        <v>2</v>
      </c>
      <c r="E225" t="s">
        <v>4</v>
      </c>
      <c r="F225" t="s">
        <v>304</v>
      </c>
      <c r="G225" s="2">
        <v>6241299000</v>
      </c>
      <c r="H225" s="2">
        <v>866346000</v>
      </c>
      <c r="I225" s="2">
        <v>5374953000</v>
      </c>
      <c r="J225" s="2">
        <v>19817513</v>
      </c>
      <c r="K225" s="2">
        <v>3032215</v>
      </c>
      <c r="L225" s="2">
        <v>16785298</v>
      </c>
      <c r="M225" s="2">
        <v>17320993.399999999</v>
      </c>
      <c r="N225" s="2">
        <v>2685676.6</v>
      </c>
      <c r="O225" s="2">
        <v>14635316.800000001</v>
      </c>
      <c r="P225" s="15">
        <v>0.1</v>
      </c>
      <c r="Q225" s="2">
        <v>268567.65999999997</v>
      </c>
      <c r="R225" s="13">
        <v>0.1</v>
      </c>
      <c r="S225" s="15">
        <v>0</v>
      </c>
      <c r="T225" s="2">
        <v>1463531.68</v>
      </c>
      <c r="U225" s="2">
        <v>1000000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2732099.34</v>
      </c>
      <c r="AD225" t="s">
        <v>227</v>
      </c>
    </row>
    <row r="226" spans="1:30" hidden="1" x14ac:dyDescent="0.25">
      <c r="A226" s="20">
        <v>1282</v>
      </c>
      <c r="B226" t="s">
        <v>155</v>
      </c>
      <c r="C226" t="s">
        <v>283</v>
      </c>
      <c r="D226" t="s">
        <v>2</v>
      </c>
      <c r="E226" t="s">
        <v>4</v>
      </c>
      <c r="F226" t="s">
        <v>305</v>
      </c>
      <c r="G226" s="2">
        <v>4496727000</v>
      </c>
      <c r="H226" s="2">
        <v>2492860000</v>
      </c>
      <c r="I226" s="2">
        <v>2003867000</v>
      </c>
      <c r="J226" s="2">
        <v>12766349</v>
      </c>
      <c r="K226" s="2">
        <v>6347000</v>
      </c>
      <c r="L226" s="2">
        <v>6419349</v>
      </c>
      <c r="M226" s="2">
        <v>10967658.199999999</v>
      </c>
      <c r="N226" s="2">
        <v>5349856</v>
      </c>
      <c r="O226" s="2">
        <v>5617802.2000000002</v>
      </c>
      <c r="P226" s="15">
        <v>0.1</v>
      </c>
      <c r="Q226" s="2">
        <v>534985.6</v>
      </c>
      <c r="R226" s="13">
        <v>0.3</v>
      </c>
      <c r="S226" s="15">
        <v>0</v>
      </c>
      <c r="T226" s="2">
        <v>1685340.66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2220326.2599999998</v>
      </c>
      <c r="AD226" t="s">
        <v>227</v>
      </c>
    </row>
    <row r="227" spans="1:30" hidden="1" x14ac:dyDescent="0.25">
      <c r="A227" s="20">
        <v>1285</v>
      </c>
      <c r="B227" t="s">
        <v>155</v>
      </c>
      <c r="C227" t="s">
        <v>283</v>
      </c>
      <c r="D227" t="s">
        <v>2</v>
      </c>
      <c r="E227" t="s">
        <v>324</v>
      </c>
      <c r="F227" t="s">
        <v>306</v>
      </c>
      <c r="G227" s="2">
        <v>260456000</v>
      </c>
      <c r="H227" s="2">
        <v>0</v>
      </c>
      <c r="I227" s="2">
        <v>260456000</v>
      </c>
      <c r="J227" s="2">
        <v>911597</v>
      </c>
      <c r="K227" s="2">
        <v>0</v>
      </c>
      <c r="L227" s="2">
        <v>911597</v>
      </c>
      <c r="M227" s="2">
        <v>807414.6</v>
      </c>
      <c r="N227" s="2">
        <v>0</v>
      </c>
      <c r="O227" s="2">
        <v>807414.6</v>
      </c>
      <c r="P227" s="15">
        <v>0.1</v>
      </c>
      <c r="Q227" s="2">
        <v>0</v>
      </c>
      <c r="R227" s="13">
        <v>0.3</v>
      </c>
      <c r="S227" s="15">
        <v>0</v>
      </c>
      <c r="T227" s="2">
        <v>242224.38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242224.38</v>
      </c>
      <c r="AD227" t="s">
        <v>46</v>
      </c>
    </row>
    <row r="228" spans="1:30" hidden="1" x14ac:dyDescent="0.25">
      <c r="A228" s="20">
        <v>1288</v>
      </c>
      <c r="B228" t="s">
        <v>155</v>
      </c>
      <c r="C228" t="s">
        <v>283</v>
      </c>
      <c r="D228" t="s">
        <v>9</v>
      </c>
      <c r="E228" t="s">
        <v>16</v>
      </c>
      <c r="F228" t="s">
        <v>307</v>
      </c>
      <c r="G228" s="2">
        <v>2058580000</v>
      </c>
      <c r="H228" s="2">
        <v>0</v>
      </c>
      <c r="I228" s="2">
        <v>2058580000</v>
      </c>
      <c r="J228" s="2">
        <v>6848475</v>
      </c>
      <c r="K228" s="2">
        <v>0</v>
      </c>
      <c r="L228" s="2">
        <v>6848475</v>
      </c>
      <c r="M228" s="2">
        <v>6025043</v>
      </c>
      <c r="N228" s="2">
        <v>0</v>
      </c>
      <c r="O228" s="2">
        <v>6025043</v>
      </c>
      <c r="P228" s="15">
        <v>0.1</v>
      </c>
      <c r="Q228" s="2">
        <v>0</v>
      </c>
      <c r="R228" s="13">
        <v>0.3</v>
      </c>
      <c r="S228" s="15">
        <v>0</v>
      </c>
      <c r="T228" s="2">
        <v>1807512.9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1807512.9</v>
      </c>
      <c r="AD228" t="s">
        <v>33</v>
      </c>
    </row>
    <row r="229" spans="1:30" hidden="1" x14ac:dyDescent="0.25">
      <c r="A229" s="20">
        <v>1289</v>
      </c>
      <c r="B229" t="s">
        <v>155</v>
      </c>
      <c r="C229" t="s">
        <v>285</v>
      </c>
      <c r="D229" t="s">
        <v>2</v>
      </c>
      <c r="E229" t="s">
        <v>324</v>
      </c>
      <c r="F229" t="s">
        <v>308</v>
      </c>
      <c r="G229" s="2">
        <v>37159338000</v>
      </c>
      <c r="H229" s="2">
        <v>0</v>
      </c>
      <c r="I229" s="2">
        <v>37159338000</v>
      </c>
      <c r="J229" s="2">
        <v>71924158</v>
      </c>
      <c r="K229" s="2">
        <v>0</v>
      </c>
      <c r="L229" s="2">
        <v>71924158</v>
      </c>
      <c r="M229" s="2">
        <v>57060422.799999997</v>
      </c>
      <c r="N229" s="2">
        <v>0</v>
      </c>
      <c r="O229" s="2">
        <v>57060422.799999997</v>
      </c>
      <c r="P229" s="15">
        <v>0.1</v>
      </c>
      <c r="Q229" s="2">
        <v>0</v>
      </c>
      <c r="R229" s="13">
        <v>0.15</v>
      </c>
      <c r="S229" s="15">
        <v>0</v>
      </c>
      <c r="T229" s="2">
        <v>8559063.4199999999</v>
      </c>
      <c r="U229" s="2">
        <v>4000000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12559063.42</v>
      </c>
      <c r="AD229" t="s">
        <v>102</v>
      </c>
    </row>
    <row r="230" spans="1:30" hidden="1" x14ac:dyDescent="0.25">
      <c r="A230" s="20">
        <v>1290</v>
      </c>
      <c r="B230" t="s">
        <v>155</v>
      </c>
      <c r="C230" t="s">
        <v>283</v>
      </c>
      <c r="D230" t="s">
        <v>2</v>
      </c>
      <c r="E230" t="s">
        <v>324</v>
      </c>
      <c r="F230" t="s">
        <v>312</v>
      </c>
      <c r="G230" s="2">
        <v>8527652800</v>
      </c>
      <c r="H230" s="2">
        <v>3833550000</v>
      </c>
      <c r="I230" s="2">
        <v>4694102800</v>
      </c>
      <c r="J230" s="2">
        <v>17918679</v>
      </c>
      <c r="K230" s="2">
        <v>6743175</v>
      </c>
      <c r="L230" s="2">
        <v>11175504</v>
      </c>
      <c r="M230" s="2">
        <v>14507617.880000001</v>
      </c>
      <c r="N230" s="2">
        <v>5209755</v>
      </c>
      <c r="O230" s="2">
        <v>9297862.8800000008</v>
      </c>
      <c r="P230" s="15">
        <v>0.1</v>
      </c>
      <c r="Q230" s="2">
        <v>520975.5</v>
      </c>
      <c r="R230" s="13">
        <v>0.3</v>
      </c>
      <c r="S230" s="15">
        <v>0</v>
      </c>
      <c r="T230" s="2">
        <v>2789358.8640000001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3310334.3640000001</v>
      </c>
      <c r="AD230" t="s">
        <v>102</v>
      </c>
    </row>
    <row r="231" spans="1:30" hidden="1" x14ac:dyDescent="0.25">
      <c r="A231" s="20">
        <v>1291</v>
      </c>
      <c r="B231" t="s">
        <v>155</v>
      </c>
      <c r="C231" t="s">
        <v>283</v>
      </c>
      <c r="D231" t="s">
        <v>9</v>
      </c>
      <c r="E231" t="s">
        <v>16</v>
      </c>
      <c r="F231" t="s">
        <v>309</v>
      </c>
      <c r="G231" s="2">
        <v>350101000</v>
      </c>
      <c r="H231" s="2">
        <v>0</v>
      </c>
      <c r="I231" s="2">
        <v>350101000</v>
      </c>
      <c r="J231" s="2">
        <v>1225358</v>
      </c>
      <c r="K231" s="2">
        <v>0</v>
      </c>
      <c r="L231" s="2">
        <v>1225358</v>
      </c>
      <c r="M231" s="2">
        <v>1085317.6000000001</v>
      </c>
      <c r="N231" s="2">
        <v>0</v>
      </c>
      <c r="O231" s="2">
        <v>1085317.6000000001</v>
      </c>
      <c r="P231" s="15">
        <v>0.1</v>
      </c>
      <c r="Q231" s="2">
        <v>0</v>
      </c>
      <c r="R231" s="13">
        <v>0.3</v>
      </c>
      <c r="S231" s="15">
        <v>0</v>
      </c>
      <c r="T231" s="2">
        <v>325595.28000000003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325595.28000000003</v>
      </c>
      <c r="AD231" t="s">
        <v>25</v>
      </c>
    </row>
    <row r="232" spans="1:30" hidden="1" x14ac:dyDescent="0.25">
      <c r="A232" s="20">
        <v>1292</v>
      </c>
      <c r="B232" t="s">
        <v>155</v>
      </c>
      <c r="C232" t="s">
        <v>284</v>
      </c>
      <c r="D232" t="s">
        <v>2</v>
      </c>
      <c r="E232" t="s">
        <v>324</v>
      </c>
      <c r="F232" t="s">
        <v>313</v>
      </c>
      <c r="G232" s="2">
        <v>26826877000</v>
      </c>
      <c r="H232" s="2">
        <v>0</v>
      </c>
      <c r="I232" s="2">
        <v>26826877000</v>
      </c>
      <c r="J232" s="2">
        <v>57903120</v>
      </c>
      <c r="K232" s="2">
        <v>0</v>
      </c>
      <c r="L232" s="2">
        <v>57903120</v>
      </c>
      <c r="M232" s="2">
        <v>47172369.200000003</v>
      </c>
      <c r="N232" s="2">
        <v>0</v>
      </c>
      <c r="O232" s="2">
        <v>47172369.200000003</v>
      </c>
      <c r="P232" s="15">
        <v>0.1</v>
      </c>
      <c r="Q232" s="2">
        <v>0</v>
      </c>
      <c r="R232" s="13">
        <v>0.15</v>
      </c>
      <c r="S232" s="15">
        <v>0</v>
      </c>
      <c r="T232" s="2">
        <v>7075855.3799999999</v>
      </c>
      <c r="U232" s="2">
        <v>3000000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10075855.380000001</v>
      </c>
      <c r="AD232" t="s">
        <v>48</v>
      </c>
    </row>
    <row r="233" spans="1:30" hidden="1" x14ac:dyDescent="0.25">
      <c r="A233" s="20">
        <v>1293</v>
      </c>
      <c r="B233" t="s">
        <v>155</v>
      </c>
      <c r="C233" t="s">
        <v>283</v>
      </c>
      <c r="D233" t="s">
        <v>2</v>
      </c>
      <c r="E233" t="s">
        <v>8</v>
      </c>
      <c r="F233" t="s">
        <v>314</v>
      </c>
      <c r="G233" s="2">
        <v>9306015000</v>
      </c>
      <c r="H233" s="2">
        <v>2033649000</v>
      </c>
      <c r="I233" s="2">
        <v>7272366000</v>
      </c>
      <c r="J233" s="2">
        <v>25748131</v>
      </c>
      <c r="K233" s="2">
        <v>6127004</v>
      </c>
      <c r="L233" s="2">
        <v>19621127</v>
      </c>
      <c r="M233" s="2">
        <v>22025725</v>
      </c>
      <c r="N233" s="2">
        <v>5313544.4000000004</v>
      </c>
      <c r="O233" s="2">
        <v>16712180.6</v>
      </c>
      <c r="P233" s="15">
        <v>0.1</v>
      </c>
      <c r="Q233" s="2">
        <v>531354.43999999994</v>
      </c>
      <c r="R233" s="13">
        <v>0.3</v>
      </c>
      <c r="S233" s="15">
        <v>0</v>
      </c>
      <c r="T233" s="2">
        <v>5013654.18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5545008.6200000001</v>
      </c>
      <c r="AD233" t="s">
        <v>44</v>
      </c>
    </row>
    <row r="234" spans="1:30" hidden="1" x14ac:dyDescent="0.25">
      <c r="A234" s="20">
        <v>1294</v>
      </c>
      <c r="B234" t="s">
        <v>155</v>
      </c>
      <c r="C234" t="s">
        <v>283</v>
      </c>
      <c r="D234" t="s">
        <v>9</v>
      </c>
      <c r="E234" t="s">
        <v>28</v>
      </c>
      <c r="F234" t="s">
        <v>315</v>
      </c>
      <c r="G234" s="2">
        <v>3151381000</v>
      </c>
      <c r="H234" s="2">
        <v>0</v>
      </c>
      <c r="I234" s="2">
        <v>3151381000</v>
      </c>
      <c r="J234" s="2">
        <v>9777170</v>
      </c>
      <c r="K234" s="2">
        <v>0</v>
      </c>
      <c r="L234" s="2">
        <v>9777170</v>
      </c>
      <c r="M234" s="2">
        <v>8516617.5999999996</v>
      </c>
      <c r="N234" s="2">
        <v>0</v>
      </c>
      <c r="O234" s="2">
        <v>8516617.5999999996</v>
      </c>
      <c r="P234" s="15">
        <v>0.1</v>
      </c>
      <c r="Q234" s="2">
        <v>0</v>
      </c>
      <c r="R234" s="13">
        <v>0.3</v>
      </c>
      <c r="S234" s="15">
        <v>0</v>
      </c>
      <c r="T234" s="2">
        <v>2554985.2799999998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2554985.2799999998</v>
      </c>
      <c r="AD234" t="s">
        <v>24</v>
      </c>
    </row>
    <row r="235" spans="1:30" hidden="1" x14ac:dyDescent="0.25">
      <c r="A235" s="20">
        <v>1295</v>
      </c>
      <c r="B235" t="s">
        <v>155</v>
      </c>
      <c r="C235" t="s">
        <v>284</v>
      </c>
      <c r="D235" t="s">
        <v>9</v>
      </c>
      <c r="E235" t="s">
        <v>10</v>
      </c>
      <c r="F235" t="s">
        <v>316</v>
      </c>
      <c r="G235" s="2">
        <v>38559241000</v>
      </c>
      <c r="H235" s="2">
        <v>0</v>
      </c>
      <c r="I235" s="2">
        <v>38559241000</v>
      </c>
      <c r="J235" s="2">
        <v>83986130</v>
      </c>
      <c r="K235" s="2">
        <v>0</v>
      </c>
      <c r="L235" s="2">
        <v>83986130</v>
      </c>
      <c r="M235" s="2">
        <v>68562433.599999994</v>
      </c>
      <c r="N235" s="2">
        <v>0</v>
      </c>
      <c r="O235" s="2">
        <v>68562433.599999994</v>
      </c>
      <c r="P235" s="15">
        <v>0.1</v>
      </c>
      <c r="Q235" s="2">
        <v>0</v>
      </c>
      <c r="R235" s="13">
        <v>0.2</v>
      </c>
      <c r="S235" s="15">
        <v>0</v>
      </c>
      <c r="T235" s="2">
        <v>13712486.720000001</v>
      </c>
      <c r="U235" s="2">
        <v>4000000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17712486.719999999</v>
      </c>
      <c r="AD235" t="s">
        <v>37</v>
      </c>
    </row>
    <row r="236" spans="1:30" hidden="1" x14ac:dyDescent="0.25">
      <c r="A236" s="20">
        <v>1296</v>
      </c>
      <c r="B236" t="s">
        <v>155</v>
      </c>
      <c r="C236" t="s">
        <v>283</v>
      </c>
      <c r="D236" t="s">
        <v>9</v>
      </c>
      <c r="E236" t="s">
        <v>10</v>
      </c>
      <c r="F236" t="s">
        <v>317</v>
      </c>
      <c r="G236" s="2">
        <v>13356629000</v>
      </c>
      <c r="H236" s="2">
        <v>0</v>
      </c>
      <c r="I236" s="2">
        <v>13356629000</v>
      </c>
      <c r="J236" s="2">
        <v>34104873</v>
      </c>
      <c r="K236" s="2">
        <v>0</v>
      </c>
      <c r="L236" s="2">
        <v>34104873</v>
      </c>
      <c r="M236" s="2">
        <v>28762221.399999999</v>
      </c>
      <c r="N236" s="2">
        <v>0</v>
      </c>
      <c r="O236" s="2">
        <v>28762221.399999999</v>
      </c>
      <c r="P236" s="15">
        <v>0.1</v>
      </c>
      <c r="Q236" s="2">
        <v>0</v>
      </c>
      <c r="R236" s="13">
        <v>0.3</v>
      </c>
      <c r="S236" s="15">
        <v>0</v>
      </c>
      <c r="T236" s="2">
        <v>8628666.4199999999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8628666.4199999999</v>
      </c>
      <c r="AD236" t="s">
        <v>67</v>
      </c>
    </row>
    <row r="237" spans="1:30" hidden="1" x14ac:dyDescent="0.25">
      <c r="A237" s="20">
        <v>1298</v>
      </c>
      <c r="B237" t="s">
        <v>155</v>
      </c>
      <c r="C237" t="s">
        <v>283</v>
      </c>
      <c r="D237" t="s">
        <v>2</v>
      </c>
      <c r="E237" t="s">
        <v>4</v>
      </c>
      <c r="F237" t="s">
        <v>318</v>
      </c>
      <c r="G237" s="2">
        <v>106179924000</v>
      </c>
      <c r="H237" s="2">
        <v>0</v>
      </c>
      <c r="I237" s="2">
        <v>106179924000</v>
      </c>
      <c r="J237" s="2">
        <v>164554791</v>
      </c>
      <c r="K237" s="2">
        <v>0</v>
      </c>
      <c r="L237" s="2">
        <v>164554791</v>
      </c>
      <c r="M237" s="2">
        <v>122082821.40000001</v>
      </c>
      <c r="N237" s="2">
        <v>0</v>
      </c>
      <c r="O237" s="2">
        <v>122082821.40000001</v>
      </c>
      <c r="P237" s="15">
        <v>0.1</v>
      </c>
      <c r="Q237" s="2">
        <v>0</v>
      </c>
      <c r="R237" s="13">
        <v>0.3</v>
      </c>
      <c r="S237" s="15">
        <v>0</v>
      </c>
      <c r="T237" s="2">
        <v>36624846.420000002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36624846.420000002</v>
      </c>
      <c r="AD237" t="s">
        <v>227</v>
      </c>
    </row>
    <row r="238" spans="1:30" hidden="1" x14ac:dyDescent="0.25">
      <c r="A238" s="20">
        <v>1299</v>
      </c>
      <c r="B238" t="s">
        <v>155</v>
      </c>
      <c r="C238" t="s">
        <v>284</v>
      </c>
      <c r="D238" t="s">
        <v>2</v>
      </c>
      <c r="E238" t="s">
        <v>324</v>
      </c>
      <c r="F238" t="s">
        <v>319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15">
        <v>0</v>
      </c>
      <c r="Q238" s="2">
        <v>0</v>
      </c>
      <c r="R238" s="13">
        <v>0</v>
      </c>
      <c r="S238" s="15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0</v>
      </c>
      <c r="AD238" t="s">
        <v>102</v>
      </c>
    </row>
    <row r="239" spans="1:30" hidden="1" x14ac:dyDescent="0.25">
      <c r="A239" s="20">
        <v>1300</v>
      </c>
      <c r="B239" t="s">
        <v>155</v>
      </c>
      <c r="C239" t="s">
        <v>283</v>
      </c>
      <c r="D239" t="s">
        <v>2</v>
      </c>
      <c r="E239" t="s">
        <v>324</v>
      </c>
      <c r="F239" t="s">
        <v>320</v>
      </c>
      <c r="G239" s="2">
        <v>1038850000</v>
      </c>
      <c r="H239" s="2">
        <v>10900000</v>
      </c>
      <c r="I239" s="2">
        <v>1027950000</v>
      </c>
      <c r="J239" s="2">
        <v>3059675</v>
      </c>
      <c r="K239" s="2">
        <v>38150</v>
      </c>
      <c r="L239" s="2">
        <v>3021525</v>
      </c>
      <c r="M239" s="2">
        <v>2644135</v>
      </c>
      <c r="N239" s="2">
        <v>33790</v>
      </c>
      <c r="O239" s="2">
        <v>2610345</v>
      </c>
      <c r="P239" s="15">
        <v>0.1</v>
      </c>
      <c r="Q239" s="2">
        <v>3379</v>
      </c>
      <c r="R239" s="13">
        <v>0.3</v>
      </c>
      <c r="S239" s="15">
        <v>0</v>
      </c>
      <c r="T239" s="2">
        <v>783103.5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786482.5</v>
      </c>
      <c r="AD239" t="s">
        <v>46</v>
      </c>
    </row>
    <row r="240" spans="1:30" hidden="1" x14ac:dyDescent="0.25">
      <c r="A240" s="20">
        <v>1301</v>
      </c>
      <c r="B240" t="s">
        <v>155</v>
      </c>
      <c r="C240" t="s">
        <v>283</v>
      </c>
      <c r="D240" t="s">
        <v>2</v>
      </c>
      <c r="E240" t="s">
        <v>8</v>
      </c>
      <c r="F240" t="s">
        <v>321</v>
      </c>
      <c r="G240" s="2">
        <v>2638649000</v>
      </c>
      <c r="H240" s="2">
        <v>0</v>
      </c>
      <c r="I240" s="2">
        <v>2638649000</v>
      </c>
      <c r="J240" s="2">
        <v>7720387</v>
      </c>
      <c r="K240" s="2">
        <v>0</v>
      </c>
      <c r="L240" s="2">
        <v>7720387</v>
      </c>
      <c r="M240" s="2">
        <v>6664927.4000000004</v>
      </c>
      <c r="N240" s="2">
        <v>0</v>
      </c>
      <c r="O240" s="2">
        <v>6664927.4000000004</v>
      </c>
      <c r="P240" s="15">
        <v>0.1</v>
      </c>
      <c r="Q240" s="2">
        <v>0</v>
      </c>
      <c r="R240" s="13">
        <v>0.3</v>
      </c>
      <c r="S240" s="15">
        <v>0</v>
      </c>
      <c r="T240" s="2">
        <v>1999478.22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1999478.22</v>
      </c>
      <c r="AD240" t="s">
        <v>110</v>
      </c>
    </row>
    <row r="241" spans="1:30" hidden="1" x14ac:dyDescent="0.25">
      <c r="A241" s="20">
        <v>1302</v>
      </c>
      <c r="B241" t="s">
        <v>155</v>
      </c>
      <c r="C241" t="s">
        <v>283</v>
      </c>
      <c r="D241" t="s">
        <v>2</v>
      </c>
      <c r="E241" t="s">
        <v>325</v>
      </c>
      <c r="F241" t="s">
        <v>322</v>
      </c>
      <c r="G241" s="2">
        <v>50000</v>
      </c>
      <c r="H241" s="2">
        <v>0</v>
      </c>
      <c r="I241" s="2">
        <v>50000</v>
      </c>
      <c r="J241" s="2">
        <v>175</v>
      </c>
      <c r="K241" s="2">
        <v>0</v>
      </c>
      <c r="L241" s="2">
        <v>175</v>
      </c>
      <c r="M241" s="2">
        <v>155</v>
      </c>
      <c r="N241" s="2">
        <v>0</v>
      </c>
      <c r="O241" s="2">
        <v>155</v>
      </c>
      <c r="P241" s="15">
        <v>0.1</v>
      </c>
      <c r="Q241" s="2">
        <v>0</v>
      </c>
      <c r="R241" s="13">
        <v>0.3</v>
      </c>
      <c r="S241" s="15">
        <v>0</v>
      </c>
      <c r="T241" s="2">
        <v>46.5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46.5</v>
      </c>
      <c r="AD241" t="s">
        <v>94</v>
      </c>
    </row>
    <row r="242" spans="1:30" hidden="1" x14ac:dyDescent="0.25">
      <c r="A242" s="20">
        <v>1303</v>
      </c>
      <c r="B242" t="s">
        <v>155</v>
      </c>
      <c r="C242" t="s">
        <v>283</v>
      </c>
      <c r="D242" t="s">
        <v>2</v>
      </c>
      <c r="E242" t="s">
        <v>8</v>
      </c>
      <c r="F242" t="s">
        <v>323</v>
      </c>
      <c r="G242" s="2">
        <v>23429336000</v>
      </c>
      <c r="H242" s="2">
        <v>0</v>
      </c>
      <c r="I242" s="2">
        <v>23429336000</v>
      </c>
      <c r="J242" s="2">
        <v>46829217</v>
      </c>
      <c r="K242" s="2">
        <v>0</v>
      </c>
      <c r="L242" s="2">
        <v>46829217</v>
      </c>
      <c r="M242" s="2">
        <v>37457482.600000001</v>
      </c>
      <c r="N242" s="2">
        <v>0</v>
      </c>
      <c r="O242" s="2">
        <v>37457482.600000001</v>
      </c>
      <c r="P242" s="15">
        <v>0.1</v>
      </c>
      <c r="Q242" s="2">
        <v>0</v>
      </c>
      <c r="R242" s="13">
        <v>0.3</v>
      </c>
      <c r="S242" s="15">
        <v>0</v>
      </c>
      <c r="T242" s="2">
        <v>11237244.779999999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11237244.779999999</v>
      </c>
      <c r="AD242" t="s">
        <v>49</v>
      </c>
    </row>
    <row r="243" spans="1:30" hidden="1" x14ac:dyDescent="0.25">
      <c r="A243" s="20">
        <v>1305</v>
      </c>
      <c r="B243" t="s">
        <v>155</v>
      </c>
      <c r="C243" t="s">
        <v>283</v>
      </c>
      <c r="D243" t="s">
        <v>2</v>
      </c>
      <c r="E243" t="s">
        <v>325</v>
      </c>
      <c r="F243" t="s">
        <v>326</v>
      </c>
      <c r="G243" s="2">
        <v>3553100000</v>
      </c>
      <c r="H243" s="2">
        <v>0</v>
      </c>
      <c r="I243" s="2">
        <v>3553100000</v>
      </c>
      <c r="J243" s="2">
        <v>10435088</v>
      </c>
      <c r="K243" s="2">
        <v>0</v>
      </c>
      <c r="L243" s="2">
        <v>10435088</v>
      </c>
      <c r="M243" s="2">
        <v>9013848</v>
      </c>
      <c r="N243" s="2">
        <v>0</v>
      </c>
      <c r="O243" s="2">
        <v>9013848</v>
      </c>
      <c r="P243" s="15">
        <v>0.1</v>
      </c>
      <c r="Q243" s="2">
        <v>0</v>
      </c>
      <c r="R243" s="13">
        <v>0.3</v>
      </c>
      <c r="S243" s="15">
        <v>0</v>
      </c>
      <c r="T243" s="2">
        <v>2704154.4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2704154.4</v>
      </c>
      <c r="AD243" t="s">
        <v>174</v>
      </c>
    </row>
    <row r="244" spans="1:30" hidden="1" x14ac:dyDescent="0.25">
      <c r="A244" s="20">
        <v>1306</v>
      </c>
      <c r="B244" t="s">
        <v>155</v>
      </c>
      <c r="C244" t="s">
        <v>283</v>
      </c>
      <c r="D244" t="s">
        <v>2</v>
      </c>
      <c r="E244" t="s">
        <v>325</v>
      </c>
      <c r="F244" t="s">
        <v>327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15">
        <v>0.1</v>
      </c>
      <c r="Q244" s="2">
        <v>0</v>
      </c>
      <c r="R244" s="13">
        <v>0.3</v>
      </c>
      <c r="S244" s="15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0</v>
      </c>
      <c r="AD244" t="s">
        <v>94</v>
      </c>
    </row>
    <row r="245" spans="1:30" hidden="1" x14ac:dyDescent="0.25">
      <c r="A245" s="20">
        <v>1307</v>
      </c>
      <c r="B245" t="s">
        <v>155</v>
      </c>
      <c r="C245" t="s">
        <v>283</v>
      </c>
      <c r="D245" t="s">
        <v>2</v>
      </c>
      <c r="E245" t="s">
        <v>324</v>
      </c>
      <c r="F245" t="s">
        <v>328</v>
      </c>
      <c r="G245" s="2">
        <v>11283575000</v>
      </c>
      <c r="H245" s="2">
        <v>0</v>
      </c>
      <c r="I245" s="2">
        <v>11283575000</v>
      </c>
      <c r="J245" s="2">
        <v>27831138</v>
      </c>
      <c r="K245" s="2">
        <v>0</v>
      </c>
      <c r="L245" s="2">
        <v>27831138</v>
      </c>
      <c r="M245" s="2">
        <v>23317708</v>
      </c>
      <c r="N245" s="2">
        <v>0</v>
      </c>
      <c r="O245" s="2">
        <v>23317708</v>
      </c>
      <c r="P245" s="15">
        <v>0.1</v>
      </c>
      <c r="Q245" s="2">
        <v>0</v>
      </c>
      <c r="R245" s="13">
        <v>0.3</v>
      </c>
      <c r="S245" s="15">
        <v>0</v>
      </c>
      <c r="T245" s="2">
        <v>6995312.4000000004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6995312.4000000004</v>
      </c>
      <c r="AD245" t="s">
        <v>48</v>
      </c>
    </row>
    <row r="246" spans="1:30" hidden="1" x14ac:dyDescent="0.25">
      <c r="A246" s="20">
        <v>1311</v>
      </c>
      <c r="B246" t="s">
        <v>155</v>
      </c>
      <c r="C246" t="s">
        <v>284</v>
      </c>
      <c r="D246" t="s">
        <v>2</v>
      </c>
      <c r="E246" t="s">
        <v>324</v>
      </c>
      <c r="F246" t="s">
        <v>329</v>
      </c>
      <c r="G246" s="2">
        <v>16310410000</v>
      </c>
      <c r="H246" s="2">
        <v>0</v>
      </c>
      <c r="I246" s="2">
        <v>16310410000</v>
      </c>
      <c r="J246" s="2">
        <v>39095856</v>
      </c>
      <c r="K246" s="2">
        <v>0</v>
      </c>
      <c r="L246" s="2">
        <v>39095856</v>
      </c>
      <c r="M246" s="2">
        <v>32571692</v>
      </c>
      <c r="N246" s="2">
        <v>0</v>
      </c>
      <c r="O246" s="2">
        <v>32571692</v>
      </c>
      <c r="P246" s="15">
        <v>0.1</v>
      </c>
      <c r="Q246" s="2">
        <v>0</v>
      </c>
      <c r="R246" s="13">
        <v>0.15</v>
      </c>
      <c r="S246" s="15">
        <v>0</v>
      </c>
      <c r="T246" s="2">
        <v>4885753.8</v>
      </c>
      <c r="U246" s="2">
        <v>3000000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7885753.7999999998</v>
      </c>
      <c r="AD246" t="s">
        <v>102</v>
      </c>
    </row>
    <row r="247" spans="1:30" hidden="1" x14ac:dyDescent="0.25">
      <c r="A247" s="20">
        <v>1312</v>
      </c>
      <c r="B247" t="s">
        <v>155</v>
      </c>
      <c r="C247" t="s">
        <v>283</v>
      </c>
      <c r="D247" t="s">
        <v>2</v>
      </c>
      <c r="E247" t="s">
        <v>325</v>
      </c>
      <c r="F247" t="s">
        <v>330</v>
      </c>
      <c r="G247" s="2">
        <v>119826000</v>
      </c>
      <c r="H247" s="2">
        <v>0</v>
      </c>
      <c r="I247" s="2">
        <v>119826000</v>
      </c>
      <c r="J247" s="2">
        <v>419391</v>
      </c>
      <c r="K247" s="2">
        <v>0</v>
      </c>
      <c r="L247" s="2">
        <v>419391</v>
      </c>
      <c r="M247" s="2">
        <v>371460.6</v>
      </c>
      <c r="N247" s="2">
        <v>0</v>
      </c>
      <c r="O247" s="2">
        <v>371460.6</v>
      </c>
      <c r="P247" s="15">
        <v>0.1</v>
      </c>
      <c r="Q247" s="2">
        <v>0</v>
      </c>
      <c r="R247" s="13">
        <v>0.3</v>
      </c>
      <c r="S247" s="15">
        <v>0</v>
      </c>
      <c r="T247" s="2">
        <v>111438.18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111438.18</v>
      </c>
      <c r="AD247" t="s">
        <v>174</v>
      </c>
    </row>
    <row r="248" spans="1:30" hidden="1" x14ac:dyDescent="0.25">
      <c r="A248" s="20">
        <v>1315</v>
      </c>
      <c r="B248" t="s">
        <v>155</v>
      </c>
      <c r="C248" t="s">
        <v>283</v>
      </c>
      <c r="D248" t="s">
        <v>9</v>
      </c>
      <c r="E248" t="s">
        <v>28</v>
      </c>
      <c r="F248" t="s">
        <v>331</v>
      </c>
      <c r="G248" s="2">
        <v>56586450000</v>
      </c>
      <c r="H248" s="2">
        <v>0</v>
      </c>
      <c r="I248" s="2">
        <v>56586450000</v>
      </c>
      <c r="J248" s="2">
        <v>117068355</v>
      </c>
      <c r="K248" s="2">
        <v>0</v>
      </c>
      <c r="L248" s="2">
        <v>117068355</v>
      </c>
      <c r="M248" s="2">
        <v>94433775</v>
      </c>
      <c r="N248" s="2">
        <v>0</v>
      </c>
      <c r="O248" s="2">
        <v>94433775</v>
      </c>
      <c r="P248" s="15">
        <v>0.1</v>
      </c>
      <c r="Q248" s="2">
        <v>0</v>
      </c>
      <c r="R248" s="13">
        <v>0.3</v>
      </c>
      <c r="S248" s="15">
        <v>0</v>
      </c>
      <c r="T248" s="2">
        <v>28330132.5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28330132.5</v>
      </c>
      <c r="AD248" t="s">
        <v>82</v>
      </c>
    </row>
    <row r="249" spans="1:30" hidden="1" x14ac:dyDescent="0.25">
      <c r="A249" s="20">
        <v>1318</v>
      </c>
      <c r="B249" t="s">
        <v>155</v>
      </c>
      <c r="C249" t="s">
        <v>283</v>
      </c>
      <c r="D249" t="s">
        <v>2</v>
      </c>
      <c r="E249" t="s">
        <v>209</v>
      </c>
      <c r="F249" t="s">
        <v>332</v>
      </c>
      <c r="G249" s="2">
        <v>39175633000</v>
      </c>
      <c r="H249" s="2">
        <v>0</v>
      </c>
      <c r="I249" s="2">
        <v>39175633000</v>
      </c>
      <c r="J249" s="2">
        <v>75779876</v>
      </c>
      <c r="K249" s="2">
        <v>0</v>
      </c>
      <c r="L249" s="2">
        <v>75779876</v>
      </c>
      <c r="M249" s="2">
        <v>60109622.799999997</v>
      </c>
      <c r="N249" s="2">
        <v>0</v>
      </c>
      <c r="O249" s="2">
        <v>60109622.799999997</v>
      </c>
      <c r="P249" s="15">
        <v>0.1</v>
      </c>
      <c r="Q249" s="2">
        <v>0</v>
      </c>
      <c r="R249" s="13">
        <v>0.3</v>
      </c>
      <c r="S249" s="15">
        <v>0</v>
      </c>
      <c r="T249" s="2">
        <v>18032886.84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18032886.84</v>
      </c>
      <c r="AD249" t="s">
        <v>256</v>
      </c>
    </row>
    <row r="250" spans="1:30" hidden="1" x14ac:dyDescent="0.25">
      <c r="A250" s="20">
        <v>1322</v>
      </c>
      <c r="B250" t="s">
        <v>155</v>
      </c>
      <c r="C250" t="s">
        <v>283</v>
      </c>
      <c r="D250" t="s">
        <v>9</v>
      </c>
      <c r="E250" t="s">
        <v>28</v>
      </c>
      <c r="F250" t="s">
        <v>333</v>
      </c>
      <c r="G250" s="2">
        <v>5678487000</v>
      </c>
      <c r="H250" s="2">
        <v>0</v>
      </c>
      <c r="I250" s="2">
        <v>5678487000</v>
      </c>
      <c r="J250" s="2">
        <v>16241027</v>
      </c>
      <c r="K250" s="2">
        <v>0</v>
      </c>
      <c r="L250" s="2">
        <v>16241027</v>
      </c>
      <c r="M250" s="2">
        <v>13969632.199999999</v>
      </c>
      <c r="N250" s="2">
        <v>0</v>
      </c>
      <c r="O250" s="2">
        <v>13969632.199999999</v>
      </c>
      <c r="P250" s="15">
        <v>0.1</v>
      </c>
      <c r="Q250" s="2">
        <v>0</v>
      </c>
      <c r="R250" s="13">
        <v>0.3</v>
      </c>
      <c r="S250" s="15">
        <v>0</v>
      </c>
      <c r="T250" s="2">
        <v>4190889.66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4190889.66</v>
      </c>
      <c r="AD250" t="s">
        <v>34</v>
      </c>
    </row>
    <row r="251" spans="1:30" hidden="1" x14ac:dyDescent="0.25">
      <c r="A251" s="20">
        <v>1324</v>
      </c>
      <c r="B251" t="s">
        <v>155</v>
      </c>
      <c r="C251" t="s">
        <v>284</v>
      </c>
      <c r="D251" t="s">
        <v>9</v>
      </c>
      <c r="E251" t="s">
        <v>10</v>
      </c>
      <c r="F251" t="s">
        <v>334</v>
      </c>
      <c r="G251" s="2">
        <v>19539694000</v>
      </c>
      <c r="H251" s="2">
        <v>0</v>
      </c>
      <c r="I251" s="2">
        <v>19539694000</v>
      </c>
      <c r="J251" s="2">
        <v>31447186</v>
      </c>
      <c r="K251" s="2">
        <v>0</v>
      </c>
      <c r="L251" s="2">
        <v>31447186</v>
      </c>
      <c r="M251" s="2">
        <v>23631308.399999999</v>
      </c>
      <c r="N251" s="2">
        <v>0</v>
      </c>
      <c r="O251" s="2">
        <v>23631308.399999999</v>
      </c>
      <c r="P251" s="15">
        <v>0.1</v>
      </c>
      <c r="Q251" s="2">
        <v>0</v>
      </c>
      <c r="R251" s="13">
        <v>0.1</v>
      </c>
      <c r="S251" s="15">
        <v>0</v>
      </c>
      <c r="T251" s="2">
        <v>2363130.84</v>
      </c>
      <c r="U251" s="2">
        <v>2000000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4363130.84</v>
      </c>
      <c r="AD251" t="s">
        <v>198</v>
      </c>
    </row>
    <row r="252" spans="1:30" hidden="1" x14ac:dyDescent="0.25">
      <c r="A252" s="20">
        <v>1325</v>
      </c>
      <c r="B252" t="s">
        <v>155</v>
      </c>
      <c r="C252" t="s">
        <v>284</v>
      </c>
      <c r="D252" t="s">
        <v>2</v>
      </c>
      <c r="E252" t="s">
        <v>8</v>
      </c>
      <c r="F252" t="s">
        <v>335</v>
      </c>
      <c r="G252" s="2">
        <v>10772830000</v>
      </c>
      <c r="H252" s="2">
        <v>0</v>
      </c>
      <c r="I252" s="2">
        <v>10772830000</v>
      </c>
      <c r="J252" s="2">
        <v>24554917</v>
      </c>
      <c r="K252" s="2">
        <v>0</v>
      </c>
      <c r="L252" s="2">
        <v>24554917</v>
      </c>
      <c r="M252" s="2">
        <v>20245785</v>
      </c>
      <c r="N252" s="2">
        <v>0</v>
      </c>
      <c r="O252" s="2">
        <v>20245785</v>
      </c>
      <c r="P252" s="15">
        <v>0.1</v>
      </c>
      <c r="Q252" s="2">
        <v>0</v>
      </c>
      <c r="R252" s="13">
        <v>0.1</v>
      </c>
      <c r="S252" s="15">
        <v>0</v>
      </c>
      <c r="T252" s="2">
        <v>2024578.5</v>
      </c>
      <c r="U252" s="2">
        <v>2000000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4024578.5</v>
      </c>
      <c r="AD252" t="s">
        <v>44</v>
      </c>
    </row>
    <row r="253" spans="1:30" hidden="1" x14ac:dyDescent="0.25">
      <c r="A253" s="20">
        <v>1328</v>
      </c>
      <c r="B253" t="s">
        <v>155</v>
      </c>
      <c r="C253" t="s">
        <v>283</v>
      </c>
      <c r="D253" t="s">
        <v>2</v>
      </c>
      <c r="E253" t="s">
        <v>209</v>
      </c>
      <c r="F253" t="s">
        <v>336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5">
        <v>0.1</v>
      </c>
      <c r="Q253" s="2">
        <v>0</v>
      </c>
      <c r="R253" s="13">
        <v>0.3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192</v>
      </c>
    </row>
    <row r="254" spans="1:30" hidden="1" x14ac:dyDescent="0.25">
      <c r="A254" s="20">
        <v>1330</v>
      </c>
      <c r="B254" t="s">
        <v>155</v>
      </c>
      <c r="C254" t="s">
        <v>283</v>
      </c>
      <c r="D254" t="s">
        <v>2</v>
      </c>
      <c r="E254" t="s">
        <v>325</v>
      </c>
      <c r="F254" t="s">
        <v>337</v>
      </c>
      <c r="G254" s="2">
        <v>15087893000</v>
      </c>
      <c r="H254" s="2">
        <v>3344975000</v>
      </c>
      <c r="I254" s="2">
        <v>11742918000</v>
      </c>
      <c r="J254" s="2">
        <v>40067653</v>
      </c>
      <c r="K254" s="2">
        <v>5815565</v>
      </c>
      <c r="L254" s="2">
        <v>34252088</v>
      </c>
      <c r="M254" s="2">
        <v>34032495.799999997</v>
      </c>
      <c r="N254" s="2">
        <v>4477575</v>
      </c>
      <c r="O254" s="2">
        <v>29554920.800000001</v>
      </c>
      <c r="P254" s="15">
        <v>0.1</v>
      </c>
      <c r="Q254" s="2">
        <v>447757.5</v>
      </c>
      <c r="R254" s="13">
        <v>0.3</v>
      </c>
      <c r="S254" s="15">
        <v>0</v>
      </c>
      <c r="T254" s="2">
        <v>8866476.2400000002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9314233.7400000002</v>
      </c>
      <c r="AD254" t="s">
        <v>174</v>
      </c>
    </row>
    <row r="255" spans="1:30" hidden="1" x14ac:dyDescent="0.25">
      <c r="A255" s="20">
        <v>1333</v>
      </c>
      <c r="B255" t="s">
        <v>155</v>
      </c>
      <c r="C255" t="s">
        <v>283</v>
      </c>
      <c r="D255" t="s">
        <v>9</v>
      </c>
      <c r="E255" t="s">
        <v>16</v>
      </c>
      <c r="F255" t="s">
        <v>338</v>
      </c>
      <c r="G255" s="2">
        <v>3727283000</v>
      </c>
      <c r="H255" s="2">
        <v>0</v>
      </c>
      <c r="I255" s="2">
        <v>3727283000</v>
      </c>
      <c r="J255" s="2">
        <v>10752057</v>
      </c>
      <c r="K255" s="2">
        <v>0</v>
      </c>
      <c r="L255" s="2">
        <v>10752057</v>
      </c>
      <c r="M255" s="2">
        <v>9261143.8000000007</v>
      </c>
      <c r="N255" s="2">
        <v>0</v>
      </c>
      <c r="O255" s="2">
        <v>9261143.8000000007</v>
      </c>
      <c r="P255" s="15">
        <v>0.1</v>
      </c>
      <c r="Q255" s="2">
        <v>0</v>
      </c>
      <c r="R255" s="13">
        <v>0.3</v>
      </c>
      <c r="S255" s="15">
        <v>0</v>
      </c>
      <c r="T255" s="2">
        <v>2778343.14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2778343.14</v>
      </c>
      <c r="AD255" t="s">
        <v>18</v>
      </c>
    </row>
    <row r="256" spans="1:30" hidden="1" x14ac:dyDescent="0.25">
      <c r="A256" s="20">
        <v>1334</v>
      </c>
      <c r="B256" t="s">
        <v>155</v>
      </c>
      <c r="C256" t="s">
        <v>283</v>
      </c>
      <c r="D256" t="s">
        <v>9</v>
      </c>
      <c r="E256" t="s">
        <v>16</v>
      </c>
      <c r="F256" t="s">
        <v>339</v>
      </c>
      <c r="G256" s="2">
        <v>13413214000</v>
      </c>
      <c r="H256" s="2">
        <v>0</v>
      </c>
      <c r="I256" s="2">
        <v>13413214000</v>
      </c>
      <c r="J256" s="2">
        <v>29914042</v>
      </c>
      <c r="K256" s="2">
        <v>0</v>
      </c>
      <c r="L256" s="2">
        <v>29914042</v>
      </c>
      <c r="M256" s="2">
        <v>24548756.399999999</v>
      </c>
      <c r="N256" s="2">
        <v>0</v>
      </c>
      <c r="O256" s="2">
        <v>24548756.399999999</v>
      </c>
      <c r="P256" s="15">
        <v>0.1</v>
      </c>
      <c r="Q256" s="2">
        <v>0</v>
      </c>
      <c r="R256" s="13">
        <v>0.3</v>
      </c>
      <c r="S256" s="15">
        <v>0</v>
      </c>
      <c r="T256" s="2">
        <v>7364626.9199999999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7364626.9199999999</v>
      </c>
      <c r="AD256" t="s">
        <v>18</v>
      </c>
    </row>
    <row r="257" spans="1:30" hidden="1" x14ac:dyDescent="0.25">
      <c r="A257" s="20">
        <v>1336</v>
      </c>
      <c r="B257" t="s">
        <v>155</v>
      </c>
      <c r="C257" t="s">
        <v>283</v>
      </c>
      <c r="D257" t="s">
        <v>2</v>
      </c>
      <c r="E257" t="s">
        <v>8</v>
      </c>
      <c r="F257" t="s">
        <v>340</v>
      </c>
      <c r="G257" s="2">
        <v>6957211000</v>
      </c>
      <c r="H257" s="2">
        <v>2378269000</v>
      </c>
      <c r="I257" s="2">
        <v>4578942000</v>
      </c>
      <c r="J257" s="2">
        <v>20281823</v>
      </c>
      <c r="K257" s="2">
        <v>7024768</v>
      </c>
      <c r="L257" s="2">
        <v>13257055</v>
      </c>
      <c r="M257" s="2">
        <v>17498938.600000001</v>
      </c>
      <c r="N257" s="2">
        <v>6073460.4000000004</v>
      </c>
      <c r="O257" s="2">
        <v>11425478.199999999</v>
      </c>
      <c r="P257" s="15">
        <v>0.1</v>
      </c>
      <c r="Q257" s="2">
        <v>607346.04</v>
      </c>
      <c r="R257" s="13">
        <v>0.3</v>
      </c>
      <c r="S257" s="15">
        <v>0</v>
      </c>
      <c r="T257" s="2">
        <v>3427643.46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4034989.5</v>
      </c>
      <c r="AD257" t="s">
        <v>110</v>
      </c>
    </row>
    <row r="258" spans="1:30" hidden="1" x14ac:dyDescent="0.25">
      <c r="A258" s="20">
        <v>1337</v>
      </c>
      <c r="B258" t="s">
        <v>155</v>
      </c>
      <c r="C258" t="s">
        <v>283</v>
      </c>
      <c r="D258" t="s">
        <v>2</v>
      </c>
      <c r="E258" t="s">
        <v>8</v>
      </c>
      <c r="F258" t="s">
        <v>341</v>
      </c>
      <c r="G258" s="2">
        <v>16333904000</v>
      </c>
      <c r="H258" s="2">
        <v>49320000</v>
      </c>
      <c r="I258" s="2">
        <v>16284584000</v>
      </c>
      <c r="J258" s="2">
        <v>34179279</v>
      </c>
      <c r="K258" s="2">
        <v>172621</v>
      </c>
      <c r="L258" s="2">
        <v>34006658</v>
      </c>
      <c r="M258" s="2">
        <v>27645717.399999999</v>
      </c>
      <c r="N258" s="2">
        <v>152893</v>
      </c>
      <c r="O258" s="2">
        <v>27492824.399999999</v>
      </c>
      <c r="P258" s="15">
        <v>0.1</v>
      </c>
      <c r="Q258" s="2">
        <v>15289.3</v>
      </c>
      <c r="R258" s="13">
        <v>0.3</v>
      </c>
      <c r="S258" s="15">
        <v>0</v>
      </c>
      <c r="T258" s="2">
        <v>8247847.3200000003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8263136.6200000001</v>
      </c>
      <c r="AD258" t="s">
        <v>110</v>
      </c>
    </row>
    <row r="259" spans="1:30" hidden="1" x14ac:dyDescent="0.25">
      <c r="A259" s="20">
        <v>1338</v>
      </c>
      <c r="B259" t="s">
        <v>155</v>
      </c>
      <c r="C259" t="s">
        <v>283</v>
      </c>
      <c r="D259" t="s">
        <v>9</v>
      </c>
      <c r="E259" t="s">
        <v>16</v>
      </c>
      <c r="F259" t="s">
        <v>342</v>
      </c>
      <c r="G259" s="2">
        <v>5057051000</v>
      </c>
      <c r="H259" s="2">
        <v>0</v>
      </c>
      <c r="I259" s="2">
        <v>5057051000</v>
      </c>
      <c r="J259" s="2">
        <v>15079500</v>
      </c>
      <c r="K259" s="2">
        <v>0</v>
      </c>
      <c r="L259" s="2">
        <v>15079500</v>
      </c>
      <c r="M259" s="2">
        <v>13056679.6</v>
      </c>
      <c r="N259" s="2">
        <v>0</v>
      </c>
      <c r="O259" s="2">
        <v>13056679.6</v>
      </c>
      <c r="P259" s="15">
        <v>0.1</v>
      </c>
      <c r="Q259" s="2">
        <v>0</v>
      </c>
      <c r="R259" s="13">
        <v>0.3</v>
      </c>
      <c r="S259" s="15">
        <v>0</v>
      </c>
      <c r="T259" s="2">
        <v>3917003.88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3917003.88</v>
      </c>
      <c r="AD259" t="s">
        <v>25</v>
      </c>
    </row>
    <row r="260" spans="1:30" hidden="1" x14ac:dyDescent="0.25">
      <c r="A260" s="20">
        <v>1340</v>
      </c>
      <c r="B260" t="s">
        <v>155</v>
      </c>
      <c r="C260" t="s">
        <v>283</v>
      </c>
      <c r="D260" t="s">
        <v>2</v>
      </c>
      <c r="E260" t="s">
        <v>324</v>
      </c>
      <c r="F260" t="s">
        <v>343</v>
      </c>
      <c r="G260" s="2">
        <v>7921368000</v>
      </c>
      <c r="H260" s="2">
        <v>0</v>
      </c>
      <c r="I260" s="2">
        <v>7921368000</v>
      </c>
      <c r="J260" s="2">
        <v>23673975</v>
      </c>
      <c r="K260" s="2">
        <v>0</v>
      </c>
      <c r="L260" s="2">
        <v>23673975</v>
      </c>
      <c r="M260" s="2">
        <v>20505427.800000001</v>
      </c>
      <c r="N260" s="2">
        <v>0</v>
      </c>
      <c r="O260" s="2">
        <v>20505427.800000001</v>
      </c>
      <c r="P260" s="15">
        <v>0.1</v>
      </c>
      <c r="Q260" s="2">
        <v>0</v>
      </c>
      <c r="R260" s="13">
        <v>0.3</v>
      </c>
      <c r="S260" s="15">
        <v>0</v>
      </c>
      <c r="T260" s="2">
        <v>6151628.3399999999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6151628.3399999999</v>
      </c>
      <c r="AD260" t="s">
        <v>102</v>
      </c>
    </row>
    <row r="261" spans="1:30" hidden="1" x14ac:dyDescent="0.25">
      <c r="A261" s="20">
        <v>1341</v>
      </c>
      <c r="B261" t="s">
        <v>155</v>
      </c>
      <c r="C261" t="s">
        <v>283</v>
      </c>
      <c r="D261" t="s">
        <v>2</v>
      </c>
      <c r="E261" t="s">
        <v>8</v>
      </c>
      <c r="F261" t="s">
        <v>344</v>
      </c>
      <c r="G261" s="2">
        <v>12228819000</v>
      </c>
      <c r="H261" s="2">
        <v>5136500000</v>
      </c>
      <c r="I261" s="2">
        <v>7092319000</v>
      </c>
      <c r="J261" s="2">
        <v>32922222</v>
      </c>
      <c r="K261" s="2">
        <v>11903801</v>
      </c>
      <c r="L261" s="2">
        <v>21018421</v>
      </c>
      <c r="M261" s="2">
        <v>28030694.399999999</v>
      </c>
      <c r="N261" s="2">
        <v>9849201</v>
      </c>
      <c r="O261" s="2">
        <v>18181493.399999999</v>
      </c>
      <c r="P261" s="15">
        <v>0.1</v>
      </c>
      <c r="Q261" s="2">
        <v>984920.1</v>
      </c>
      <c r="R261" s="13">
        <v>0.3</v>
      </c>
      <c r="S261" s="15">
        <v>0</v>
      </c>
      <c r="T261" s="2">
        <v>5454448.0199999996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6439368.1200000001</v>
      </c>
      <c r="AD261" t="s">
        <v>40</v>
      </c>
    </row>
    <row r="262" spans="1:30" hidden="1" x14ac:dyDescent="0.25">
      <c r="A262" s="20">
        <v>1342</v>
      </c>
      <c r="B262" t="s">
        <v>155</v>
      </c>
      <c r="C262" t="s">
        <v>283</v>
      </c>
      <c r="D262" t="s">
        <v>2</v>
      </c>
      <c r="E262" t="s">
        <v>325</v>
      </c>
      <c r="F262" t="s">
        <v>345</v>
      </c>
      <c r="G262" s="2">
        <v>2240858000</v>
      </c>
      <c r="H262" s="2">
        <v>53600000</v>
      </c>
      <c r="I262" s="2">
        <v>2187258000</v>
      </c>
      <c r="J262" s="2">
        <v>6381773</v>
      </c>
      <c r="K262" s="2">
        <v>187600</v>
      </c>
      <c r="L262" s="2">
        <v>6194173</v>
      </c>
      <c r="M262" s="2">
        <v>5485429.7999999998</v>
      </c>
      <c r="N262" s="2">
        <v>166160</v>
      </c>
      <c r="O262" s="2">
        <v>5319269.8</v>
      </c>
      <c r="P262" s="15">
        <v>0.1</v>
      </c>
      <c r="Q262" s="2">
        <v>16616</v>
      </c>
      <c r="R262" s="13">
        <v>0.3</v>
      </c>
      <c r="S262" s="15">
        <v>0</v>
      </c>
      <c r="T262" s="2">
        <v>1595780.94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1612396.94</v>
      </c>
      <c r="AD262" t="s">
        <v>94</v>
      </c>
    </row>
    <row r="263" spans="1:30" hidden="1" x14ac:dyDescent="0.25">
      <c r="A263" s="20">
        <v>1343</v>
      </c>
      <c r="B263" t="s">
        <v>155</v>
      </c>
      <c r="C263" t="s">
        <v>283</v>
      </c>
      <c r="D263" t="s">
        <v>2</v>
      </c>
      <c r="E263" t="s">
        <v>209</v>
      </c>
      <c r="F263" t="s">
        <v>346</v>
      </c>
      <c r="G263" s="2">
        <v>1483380000</v>
      </c>
      <c r="H263" s="2">
        <v>0</v>
      </c>
      <c r="I263" s="2">
        <v>1483380000</v>
      </c>
      <c r="J263" s="2">
        <v>4084423</v>
      </c>
      <c r="K263" s="2">
        <v>0</v>
      </c>
      <c r="L263" s="2">
        <v>4084423</v>
      </c>
      <c r="M263" s="2">
        <v>3491071</v>
      </c>
      <c r="N263" s="2">
        <v>0</v>
      </c>
      <c r="O263" s="2">
        <v>3491071</v>
      </c>
      <c r="P263" s="15">
        <v>0.1</v>
      </c>
      <c r="Q263" s="2">
        <v>0</v>
      </c>
      <c r="R263" s="13">
        <v>0.3</v>
      </c>
      <c r="S263" s="15">
        <v>0</v>
      </c>
      <c r="T263" s="2">
        <v>1047321.3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1047321.3</v>
      </c>
      <c r="AD263" t="s">
        <v>256</v>
      </c>
    </row>
    <row r="264" spans="1:30" hidden="1" x14ac:dyDescent="0.25">
      <c r="A264" s="20">
        <v>1344</v>
      </c>
      <c r="B264" t="s">
        <v>155</v>
      </c>
      <c r="C264" t="s">
        <v>283</v>
      </c>
      <c r="D264" t="s">
        <v>2</v>
      </c>
      <c r="E264" t="s">
        <v>209</v>
      </c>
      <c r="F264" t="s">
        <v>347</v>
      </c>
      <c r="G264" s="2">
        <v>7236194000</v>
      </c>
      <c r="H264" s="2">
        <v>17043000</v>
      </c>
      <c r="I264" s="2">
        <v>7219151000</v>
      </c>
      <c r="J264" s="2">
        <v>17135388</v>
      </c>
      <c r="K264" s="2">
        <v>59653</v>
      </c>
      <c r="L264" s="2">
        <v>17075735</v>
      </c>
      <c r="M264" s="2">
        <v>14240910.4</v>
      </c>
      <c r="N264" s="2">
        <v>52835.8</v>
      </c>
      <c r="O264" s="2">
        <v>14188074.6</v>
      </c>
      <c r="P264" s="15">
        <v>0.1</v>
      </c>
      <c r="Q264" s="2">
        <v>5283.58</v>
      </c>
      <c r="R264" s="13">
        <v>0.3</v>
      </c>
      <c r="S264" s="15">
        <v>0</v>
      </c>
      <c r="T264" s="2">
        <v>4256422.38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4261705.96</v>
      </c>
      <c r="AD264" t="s">
        <v>192</v>
      </c>
    </row>
    <row r="265" spans="1:30" hidden="1" x14ac:dyDescent="0.25">
      <c r="A265" s="20">
        <v>1348</v>
      </c>
      <c r="B265" t="s">
        <v>155</v>
      </c>
      <c r="C265" t="s">
        <v>283</v>
      </c>
      <c r="D265" t="s">
        <v>2</v>
      </c>
      <c r="E265" t="s">
        <v>209</v>
      </c>
      <c r="F265" t="s">
        <v>348</v>
      </c>
      <c r="G265" s="2">
        <v>8898765000</v>
      </c>
      <c r="H265" s="2">
        <v>0</v>
      </c>
      <c r="I265" s="2">
        <v>8898765000</v>
      </c>
      <c r="J265" s="2">
        <v>22401981</v>
      </c>
      <c r="K265" s="2">
        <v>0</v>
      </c>
      <c r="L265" s="2">
        <v>22401981</v>
      </c>
      <c r="M265" s="2">
        <v>18842475</v>
      </c>
      <c r="N265" s="2">
        <v>0</v>
      </c>
      <c r="O265" s="2">
        <v>18842475</v>
      </c>
      <c r="P265" s="15">
        <v>0.1</v>
      </c>
      <c r="Q265" s="2">
        <v>0</v>
      </c>
      <c r="R265" s="13">
        <v>0.3</v>
      </c>
      <c r="S265" s="15">
        <v>0</v>
      </c>
      <c r="T265" s="2">
        <v>5652742.5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5652742.5</v>
      </c>
      <c r="AD265" t="s">
        <v>256</v>
      </c>
    </row>
    <row r="266" spans="1:30" hidden="1" x14ac:dyDescent="0.25">
      <c r="A266" s="20">
        <v>1349</v>
      </c>
      <c r="B266" t="s">
        <v>155</v>
      </c>
      <c r="C266" t="s">
        <v>283</v>
      </c>
      <c r="D266" t="s">
        <v>9</v>
      </c>
      <c r="E266" t="s">
        <v>16</v>
      </c>
      <c r="F266" t="s">
        <v>349</v>
      </c>
      <c r="G266" s="2">
        <v>3064364000</v>
      </c>
      <c r="H266" s="2">
        <v>0</v>
      </c>
      <c r="I266" s="2">
        <v>3064364000</v>
      </c>
      <c r="J266" s="2">
        <v>8969438</v>
      </c>
      <c r="K266" s="2">
        <v>0</v>
      </c>
      <c r="L266" s="2">
        <v>8969438</v>
      </c>
      <c r="M266" s="2">
        <v>7743692.4000000004</v>
      </c>
      <c r="N266" s="2">
        <v>0</v>
      </c>
      <c r="O266" s="2">
        <v>7743692.4000000004</v>
      </c>
      <c r="P266" s="15">
        <v>0.1</v>
      </c>
      <c r="Q266" s="2">
        <v>0</v>
      </c>
      <c r="R266" s="13">
        <v>0.3</v>
      </c>
      <c r="S266" s="15">
        <v>0</v>
      </c>
      <c r="T266" s="2">
        <v>2323107.7200000002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2323107.7200000002</v>
      </c>
      <c r="AD266" t="s">
        <v>33</v>
      </c>
    </row>
    <row r="267" spans="1:30" hidden="1" x14ac:dyDescent="0.25">
      <c r="A267" s="20">
        <v>1352</v>
      </c>
      <c r="B267" t="s">
        <v>155</v>
      </c>
      <c r="C267" t="s">
        <v>283</v>
      </c>
      <c r="D267" t="s">
        <v>9</v>
      </c>
      <c r="E267" t="s">
        <v>10</v>
      </c>
      <c r="F267" t="s">
        <v>350</v>
      </c>
      <c r="G267" s="2">
        <v>2869786000</v>
      </c>
      <c r="H267" s="2">
        <v>0</v>
      </c>
      <c r="I267" s="2">
        <v>2869786000</v>
      </c>
      <c r="J267" s="2">
        <v>9264864</v>
      </c>
      <c r="K267" s="2">
        <v>0</v>
      </c>
      <c r="L267" s="2">
        <v>9264864</v>
      </c>
      <c r="M267" s="2">
        <v>8116949.5999999996</v>
      </c>
      <c r="N267" s="2">
        <v>0</v>
      </c>
      <c r="O267" s="2">
        <v>8116949.5999999996</v>
      </c>
      <c r="P267" s="15">
        <v>0.1</v>
      </c>
      <c r="Q267" s="2">
        <v>0</v>
      </c>
      <c r="R267" s="13">
        <v>0.3</v>
      </c>
      <c r="S267" s="15">
        <v>0</v>
      </c>
      <c r="T267" s="2">
        <v>2435084.88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2435084.88</v>
      </c>
      <c r="AD267" t="s">
        <v>198</v>
      </c>
    </row>
    <row r="268" spans="1:30" hidden="1" x14ac:dyDescent="0.25">
      <c r="A268" s="20">
        <v>1356</v>
      </c>
      <c r="B268" t="s">
        <v>155</v>
      </c>
      <c r="C268" t="s">
        <v>283</v>
      </c>
      <c r="D268" t="s">
        <v>2</v>
      </c>
      <c r="E268" t="s">
        <v>324</v>
      </c>
      <c r="F268" t="s">
        <v>351</v>
      </c>
      <c r="G268" s="2">
        <v>9676328000</v>
      </c>
      <c r="H268" s="2">
        <v>1961640000</v>
      </c>
      <c r="I268" s="2">
        <v>7714688000</v>
      </c>
      <c r="J268" s="2">
        <v>23442489</v>
      </c>
      <c r="K268" s="2">
        <v>4514741</v>
      </c>
      <c r="L268" s="2">
        <v>18927748</v>
      </c>
      <c r="M268" s="2">
        <v>19571957.800000001</v>
      </c>
      <c r="N268" s="2">
        <v>3730085</v>
      </c>
      <c r="O268" s="2">
        <v>15841872.800000001</v>
      </c>
      <c r="P268" s="15">
        <v>0.1</v>
      </c>
      <c r="Q268" s="2">
        <v>373008.5</v>
      </c>
      <c r="R268" s="13">
        <v>0.3</v>
      </c>
      <c r="S268" s="15">
        <v>0</v>
      </c>
      <c r="T268" s="2">
        <v>4752561.84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5125570.34</v>
      </c>
      <c r="AD268" t="s">
        <v>48</v>
      </c>
    </row>
    <row r="269" spans="1:30" hidden="1" x14ac:dyDescent="0.25">
      <c r="A269" s="20">
        <v>1359</v>
      </c>
      <c r="B269" t="s">
        <v>155</v>
      </c>
      <c r="C269" t="s">
        <v>283</v>
      </c>
      <c r="D269" t="s">
        <v>2</v>
      </c>
      <c r="E269" t="s">
        <v>8</v>
      </c>
      <c r="F269" t="s">
        <v>352</v>
      </c>
      <c r="G269" s="2">
        <v>5943577000</v>
      </c>
      <c r="H269" s="2">
        <v>0</v>
      </c>
      <c r="I269" s="2">
        <v>5943577000</v>
      </c>
      <c r="J269" s="2">
        <v>12336873</v>
      </c>
      <c r="K269" s="2">
        <v>0</v>
      </c>
      <c r="L269" s="2">
        <v>12336873</v>
      </c>
      <c r="M269" s="2">
        <v>9959442.1999999993</v>
      </c>
      <c r="N269" s="2">
        <v>0</v>
      </c>
      <c r="O269" s="2">
        <v>9959442.1999999993</v>
      </c>
      <c r="P269" s="15">
        <v>0.1</v>
      </c>
      <c r="Q269" s="2">
        <v>0</v>
      </c>
      <c r="R269" s="13">
        <v>0.3</v>
      </c>
      <c r="S269" s="15">
        <v>0</v>
      </c>
      <c r="T269" s="2">
        <v>2987832.66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2987832.66</v>
      </c>
      <c r="AD269" t="s">
        <v>110</v>
      </c>
    </row>
    <row r="270" spans="1:30" hidden="1" x14ac:dyDescent="0.25">
      <c r="A270" s="20">
        <v>1360</v>
      </c>
      <c r="B270" t="s">
        <v>155</v>
      </c>
      <c r="C270" t="s">
        <v>283</v>
      </c>
      <c r="D270" t="s">
        <v>2</v>
      </c>
      <c r="E270" t="s">
        <v>8</v>
      </c>
      <c r="F270" t="s">
        <v>353</v>
      </c>
      <c r="G270" s="2">
        <v>4098191000</v>
      </c>
      <c r="H270" s="2">
        <v>354250000</v>
      </c>
      <c r="I270" s="2">
        <v>3743941000</v>
      </c>
      <c r="J270" s="2">
        <v>13007993</v>
      </c>
      <c r="K270" s="2">
        <v>1188575</v>
      </c>
      <c r="L270" s="2">
        <v>11819418</v>
      </c>
      <c r="M270" s="2">
        <v>11368716.6</v>
      </c>
      <c r="N270" s="2">
        <v>1046875</v>
      </c>
      <c r="O270" s="2">
        <v>10321841.6</v>
      </c>
      <c r="P270" s="15">
        <v>0.1</v>
      </c>
      <c r="Q270" s="2">
        <v>104687.5</v>
      </c>
      <c r="R270" s="13">
        <v>0.3</v>
      </c>
      <c r="S270" s="15">
        <v>0</v>
      </c>
      <c r="T270" s="2">
        <v>3096552.48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3201239.98</v>
      </c>
      <c r="AD270" t="s">
        <v>40</v>
      </c>
    </row>
    <row r="271" spans="1:30" hidden="1" x14ac:dyDescent="0.25">
      <c r="A271" s="20">
        <v>1364</v>
      </c>
      <c r="B271" t="s">
        <v>155</v>
      </c>
      <c r="C271" t="s">
        <v>284</v>
      </c>
      <c r="D271" t="s">
        <v>2</v>
      </c>
      <c r="E271" t="s">
        <v>8</v>
      </c>
      <c r="F271" t="s">
        <v>354</v>
      </c>
      <c r="G271" s="2">
        <v>27521063400</v>
      </c>
      <c r="H271" s="2">
        <v>13573168400</v>
      </c>
      <c r="I271" s="2">
        <v>13947895000</v>
      </c>
      <c r="J271" s="2">
        <v>62476828</v>
      </c>
      <c r="K271" s="2">
        <v>34023492</v>
      </c>
      <c r="L271" s="2">
        <v>28453336</v>
      </c>
      <c r="M271" s="2">
        <v>51468402.640000001</v>
      </c>
      <c r="N271" s="2">
        <v>28594224.640000001</v>
      </c>
      <c r="O271" s="2">
        <v>22874178</v>
      </c>
      <c r="P271" s="15">
        <v>0.1</v>
      </c>
      <c r="Q271" s="2">
        <v>2859422.4640000002</v>
      </c>
      <c r="R271" s="13">
        <v>0.15</v>
      </c>
      <c r="S271" s="15">
        <v>0</v>
      </c>
      <c r="T271" s="2">
        <v>3431126.7</v>
      </c>
      <c r="U271" s="2">
        <v>3000000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9290549.1640000008</v>
      </c>
      <c r="AD271" t="s">
        <v>53</v>
      </c>
    </row>
    <row r="272" spans="1:30" hidden="1" x14ac:dyDescent="0.25">
      <c r="A272" s="20">
        <v>1367</v>
      </c>
      <c r="B272" t="s">
        <v>155</v>
      </c>
      <c r="C272" t="s">
        <v>283</v>
      </c>
      <c r="D272" t="s">
        <v>2</v>
      </c>
      <c r="E272" t="s">
        <v>8</v>
      </c>
      <c r="F272" t="s">
        <v>355</v>
      </c>
      <c r="G272" s="2">
        <v>5410584000</v>
      </c>
      <c r="H272" s="2">
        <v>45590000</v>
      </c>
      <c r="I272" s="2">
        <v>5364994000</v>
      </c>
      <c r="J272" s="2">
        <v>15156586</v>
      </c>
      <c r="K272" s="2">
        <v>159565</v>
      </c>
      <c r="L272" s="2">
        <v>14997021</v>
      </c>
      <c r="M272" s="2">
        <v>12992352.4</v>
      </c>
      <c r="N272" s="2">
        <v>141329</v>
      </c>
      <c r="O272" s="2">
        <v>12851023.4</v>
      </c>
      <c r="P272" s="15">
        <v>0.1</v>
      </c>
      <c r="Q272" s="2">
        <v>14132.9</v>
      </c>
      <c r="R272" s="13">
        <v>0.3</v>
      </c>
      <c r="S272" s="15">
        <v>0</v>
      </c>
      <c r="T272" s="2">
        <v>3855307.02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3869439.92</v>
      </c>
      <c r="AD272" t="s">
        <v>40</v>
      </c>
    </row>
    <row r="273" spans="1:30" hidden="1" x14ac:dyDescent="0.25">
      <c r="A273" s="20">
        <v>1369</v>
      </c>
      <c r="B273" t="s">
        <v>155</v>
      </c>
      <c r="C273" t="s">
        <v>284</v>
      </c>
      <c r="D273" t="s">
        <v>2</v>
      </c>
      <c r="E273" t="s">
        <v>209</v>
      </c>
      <c r="F273" t="s">
        <v>356</v>
      </c>
      <c r="G273" s="2">
        <v>15688138000</v>
      </c>
      <c r="H273" s="2">
        <v>0</v>
      </c>
      <c r="I273" s="2">
        <v>15688138000</v>
      </c>
      <c r="J273" s="2">
        <v>26944567</v>
      </c>
      <c r="K273" s="2">
        <v>0</v>
      </c>
      <c r="L273" s="2">
        <v>26944567</v>
      </c>
      <c r="M273" s="2">
        <v>20669311.800000001</v>
      </c>
      <c r="N273" s="2">
        <v>0</v>
      </c>
      <c r="O273" s="2">
        <v>20669311.800000001</v>
      </c>
      <c r="P273" s="15">
        <v>0.1</v>
      </c>
      <c r="Q273" s="2">
        <v>0</v>
      </c>
      <c r="R273" s="13">
        <v>0.1</v>
      </c>
      <c r="S273" s="15">
        <v>0</v>
      </c>
      <c r="T273" s="2">
        <v>2066931.18</v>
      </c>
      <c r="U273" s="2">
        <v>2000000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4066931.18</v>
      </c>
      <c r="AD273" t="s">
        <v>256</v>
      </c>
    </row>
    <row r="274" spans="1:30" hidden="1" x14ac:dyDescent="0.25">
      <c r="A274" s="20">
        <v>1370</v>
      </c>
      <c r="B274" t="s">
        <v>155</v>
      </c>
      <c r="C274" t="s">
        <v>283</v>
      </c>
      <c r="D274" t="s">
        <v>2</v>
      </c>
      <c r="E274" t="s">
        <v>324</v>
      </c>
      <c r="F274" t="s">
        <v>357</v>
      </c>
      <c r="G274" s="2">
        <v>1300117000</v>
      </c>
      <c r="H274" s="2">
        <v>147900000</v>
      </c>
      <c r="I274" s="2">
        <v>1152217000</v>
      </c>
      <c r="J274" s="2">
        <v>4400611</v>
      </c>
      <c r="K274" s="2">
        <v>517650</v>
      </c>
      <c r="L274" s="2">
        <v>3882961</v>
      </c>
      <c r="M274" s="2">
        <v>3880564.2</v>
      </c>
      <c r="N274" s="2">
        <v>458490</v>
      </c>
      <c r="O274" s="2">
        <v>3422074.2</v>
      </c>
      <c r="P274" s="15">
        <v>0.1</v>
      </c>
      <c r="Q274" s="2">
        <v>45849</v>
      </c>
      <c r="R274" s="13">
        <v>0.3</v>
      </c>
      <c r="S274" s="15">
        <v>0</v>
      </c>
      <c r="T274" s="2">
        <v>1026622.26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1072471.26</v>
      </c>
      <c r="AD274" t="s">
        <v>46</v>
      </c>
    </row>
    <row r="275" spans="1:30" hidden="1" x14ac:dyDescent="0.25">
      <c r="A275" s="20">
        <v>1371</v>
      </c>
      <c r="B275" t="s">
        <v>155</v>
      </c>
      <c r="C275" t="s">
        <v>283</v>
      </c>
      <c r="D275" t="s">
        <v>2</v>
      </c>
      <c r="E275" t="s">
        <v>4</v>
      </c>
      <c r="F275" t="s">
        <v>358</v>
      </c>
      <c r="G275" s="2">
        <v>19464973000</v>
      </c>
      <c r="H275" s="2">
        <v>2353797000</v>
      </c>
      <c r="I275" s="2">
        <v>17111176000</v>
      </c>
      <c r="J275" s="2">
        <v>56763503</v>
      </c>
      <c r="K275" s="2">
        <v>7950668</v>
      </c>
      <c r="L275" s="2">
        <v>48812835</v>
      </c>
      <c r="M275" s="2">
        <v>48977513.799999997</v>
      </c>
      <c r="N275" s="2">
        <v>7009149.2000000002</v>
      </c>
      <c r="O275" s="2">
        <v>41968364.600000001</v>
      </c>
      <c r="P275" s="15">
        <v>0.1</v>
      </c>
      <c r="Q275" s="2">
        <v>700914.92</v>
      </c>
      <c r="R275" s="13">
        <v>0.3</v>
      </c>
      <c r="S275" s="15">
        <v>0</v>
      </c>
      <c r="T275" s="2">
        <v>12590509.380000001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13291424.300000001</v>
      </c>
      <c r="AD275" t="s">
        <v>51</v>
      </c>
    </row>
    <row r="276" spans="1:30" hidden="1" x14ac:dyDescent="0.25">
      <c r="A276" s="20">
        <v>1372</v>
      </c>
      <c r="B276" t="s">
        <v>155</v>
      </c>
      <c r="C276" t="s">
        <v>283</v>
      </c>
      <c r="D276" t="s">
        <v>9</v>
      </c>
      <c r="E276" t="s">
        <v>28</v>
      </c>
      <c r="F276" t="s">
        <v>359</v>
      </c>
      <c r="G276" s="2">
        <v>2506555000</v>
      </c>
      <c r="H276" s="2">
        <v>0</v>
      </c>
      <c r="I276" s="2">
        <v>2506555000</v>
      </c>
      <c r="J276" s="2">
        <v>8131297</v>
      </c>
      <c r="K276" s="2">
        <v>0</v>
      </c>
      <c r="L276" s="2">
        <v>8131297</v>
      </c>
      <c r="M276" s="2">
        <v>7128675</v>
      </c>
      <c r="N276" s="2">
        <v>0</v>
      </c>
      <c r="O276" s="2">
        <v>7128675</v>
      </c>
      <c r="P276" s="15">
        <v>0.1</v>
      </c>
      <c r="Q276" s="2">
        <v>0</v>
      </c>
      <c r="R276" s="13">
        <v>0.3</v>
      </c>
      <c r="S276" s="15">
        <v>0</v>
      </c>
      <c r="T276" s="2">
        <v>2138602.5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2138602.5</v>
      </c>
      <c r="AD276" t="s">
        <v>29</v>
      </c>
    </row>
    <row r="277" spans="1:30" hidden="1" x14ac:dyDescent="0.25">
      <c r="A277" s="20">
        <v>1373</v>
      </c>
      <c r="B277" t="s">
        <v>155</v>
      </c>
      <c r="C277" t="s">
        <v>283</v>
      </c>
      <c r="D277" t="s">
        <v>2</v>
      </c>
      <c r="E277" t="s">
        <v>8</v>
      </c>
      <c r="F277" t="s">
        <v>360</v>
      </c>
      <c r="G277" s="2">
        <v>1855583000</v>
      </c>
      <c r="H277" s="2">
        <v>0</v>
      </c>
      <c r="I277" s="2">
        <v>1855583000</v>
      </c>
      <c r="J277" s="2">
        <v>5555300</v>
      </c>
      <c r="K277" s="2">
        <v>0</v>
      </c>
      <c r="L277" s="2">
        <v>5555300</v>
      </c>
      <c r="M277" s="2">
        <v>4813066.8</v>
      </c>
      <c r="N277" s="2">
        <v>0</v>
      </c>
      <c r="O277" s="2">
        <v>4813066.8</v>
      </c>
      <c r="P277" s="15">
        <v>0.1</v>
      </c>
      <c r="Q277" s="2">
        <v>0</v>
      </c>
      <c r="R277" s="13">
        <v>0.3</v>
      </c>
      <c r="S277" s="15">
        <v>0</v>
      </c>
      <c r="T277" s="2">
        <v>1443920.04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1443920.04</v>
      </c>
      <c r="AD277" t="s">
        <v>53</v>
      </c>
    </row>
    <row r="278" spans="1:30" hidden="1" x14ac:dyDescent="0.25">
      <c r="A278" s="20">
        <v>1374</v>
      </c>
      <c r="B278" t="s">
        <v>155</v>
      </c>
      <c r="C278" t="s">
        <v>283</v>
      </c>
      <c r="D278" t="s">
        <v>2</v>
      </c>
      <c r="E278" t="s">
        <v>324</v>
      </c>
      <c r="F278" t="s">
        <v>361</v>
      </c>
      <c r="G278" s="2">
        <v>31038214000</v>
      </c>
      <c r="H278" s="2">
        <v>2442140000</v>
      </c>
      <c r="I278" s="2">
        <v>28596074000</v>
      </c>
      <c r="J278" s="2">
        <v>65987850</v>
      </c>
      <c r="K278" s="2">
        <v>7309290</v>
      </c>
      <c r="L278" s="2">
        <v>58678560</v>
      </c>
      <c r="M278" s="2">
        <v>53572564.399999999</v>
      </c>
      <c r="N278" s="2">
        <v>6332434</v>
      </c>
      <c r="O278" s="2">
        <v>47240130.399999999</v>
      </c>
      <c r="P278" s="15">
        <v>0.1</v>
      </c>
      <c r="Q278" s="2">
        <v>633243.4</v>
      </c>
      <c r="R278" s="13">
        <v>0.3</v>
      </c>
      <c r="S278" s="15">
        <v>0</v>
      </c>
      <c r="T278" s="2">
        <v>14172039.119999999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14805282.52</v>
      </c>
      <c r="AD278" t="s">
        <v>46</v>
      </c>
    </row>
    <row r="279" spans="1:30" hidden="1" x14ac:dyDescent="0.25">
      <c r="A279" s="20">
        <v>1376</v>
      </c>
      <c r="B279" t="s">
        <v>155</v>
      </c>
      <c r="C279" t="s">
        <v>283</v>
      </c>
      <c r="D279" t="s">
        <v>9</v>
      </c>
      <c r="E279" t="s">
        <v>16</v>
      </c>
      <c r="F279" t="s">
        <v>362</v>
      </c>
      <c r="G279" s="2">
        <v>2107907000</v>
      </c>
      <c r="H279" s="2">
        <v>0</v>
      </c>
      <c r="I279" s="2">
        <v>2107907000</v>
      </c>
      <c r="J279" s="2">
        <v>6881651</v>
      </c>
      <c r="K279" s="2">
        <v>0</v>
      </c>
      <c r="L279" s="2">
        <v>6881651</v>
      </c>
      <c r="M279" s="2">
        <v>6038488.2000000002</v>
      </c>
      <c r="N279" s="2">
        <v>0</v>
      </c>
      <c r="O279" s="2">
        <v>6038488.2000000002</v>
      </c>
      <c r="P279" s="15">
        <v>0.1</v>
      </c>
      <c r="Q279" s="2">
        <v>0</v>
      </c>
      <c r="R279" s="13">
        <v>0.3</v>
      </c>
      <c r="S279" s="15">
        <v>0</v>
      </c>
      <c r="T279" s="2">
        <v>1811546.46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1811546.46</v>
      </c>
      <c r="AD279" t="s">
        <v>33</v>
      </c>
    </row>
    <row r="280" spans="1:30" hidden="1" x14ac:dyDescent="0.25">
      <c r="A280" s="20">
        <v>1377</v>
      </c>
      <c r="B280" t="s">
        <v>155</v>
      </c>
      <c r="C280" t="s">
        <v>283</v>
      </c>
      <c r="D280" t="s">
        <v>9</v>
      </c>
      <c r="E280" t="s">
        <v>16</v>
      </c>
      <c r="F280" t="s">
        <v>363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15">
        <v>0.1</v>
      </c>
      <c r="Q280" s="2">
        <v>0</v>
      </c>
      <c r="R280" s="13">
        <v>0.3</v>
      </c>
      <c r="S280" s="15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0</v>
      </c>
      <c r="AD280" t="s">
        <v>33</v>
      </c>
    </row>
    <row r="281" spans="1:30" hidden="1" x14ac:dyDescent="0.25">
      <c r="A281" s="20">
        <v>1378</v>
      </c>
      <c r="B281" t="s">
        <v>155</v>
      </c>
      <c r="C281" t="s">
        <v>283</v>
      </c>
      <c r="D281" t="s">
        <v>9</v>
      </c>
      <c r="E281" t="s">
        <v>28</v>
      </c>
      <c r="F281" t="s">
        <v>364</v>
      </c>
      <c r="G281" s="2">
        <v>35718261000</v>
      </c>
      <c r="H281" s="2">
        <v>0</v>
      </c>
      <c r="I281" s="2">
        <v>35718261000</v>
      </c>
      <c r="J281" s="2">
        <v>59641547</v>
      </c>
      <c r="K281" s="2">
        <v>0</v>
      </c>
      <c r="L281" s="2">
        <v>59641547</v>
      </c>
      <c r="M281" s="2">
        <v>45354242.600000001</v>
      </c>
      <c r="N281" s="2">
        <v>0</v>
      </c>
      <c r="O281" s="2">
        <v>45354242.600000001</v>
      </c>
      <c r="P281" s="15">
        <v>0.1</v>
      </c>
      <c r="Q281" s="2">
        <v>0</v>
      </c>
      <c r="R281" s="13">
        <v>0.3</v>
      </c>
      <c r="S281" s="15">
        <v>0</v>
      </c>
      <c r="T281" s="2">
        <v>13606272.779999999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13606272.779999999</v>
      </c>
      <c r="AD281" t="s">
        <v>24</v>
      </c>
    </row>
    <row r="282" spans="1:30" hidden="1" x14ac:dyDescent="0.25">
      <c r="A282" s="20">
        <v>1381</v>
      </c>
      <c r="B282" t="s">
        <v>155</v>
      </c>
      <c r="C282" t="s">
        <v>284</v>
      </c>
      <c r="D282" t="s">
        <v>2</v>
      </c>
      <c r="E282" t="s">
        <v>325</v>
      </c>
      <c r="F282" t="s">
        <v>365</v>
      </c>
      <c r="G282" s="2">
        <v>6969356000</v>
      </c>
      <c r="H282" s="2">
        <v>0</v>
      </c>
      <c r="I282" s="2">
        <v>6969356000</v>
      </c>
      <c r="J282" s="2">
        <v>16741516</v>
      </c>
      <c r="K282" s="2">
        <v>0</v>
      </c>
      <c r="L282" s="2">
        <v>16741516</v>
      </c>
      <c r="M282" s="2">
        <v>13953773.6</v>
      </c>
      <c r="N282" s="2">
        <v>0</v>
      </c>
      <c r="O282" s="2">
        <v>13953773.6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174</v>
      </c>
    </row>
    <row r="283" spans="1:30" hidden="1" x14ac:dyDescent="0.25">
      <c r="A283" s="20">
        <v>1382</v>
      </c>
      <c r="B283" t="s">
        <v>155</v>
      </c>
      <c r="C283" t="s">
        <v>283</v>
      </c>
      <c r="D283" t="s">
        <v>2</v>
      </c>
      <c r="E283" t="s">
        <v>325</v>
      </c>
      <c r="F283" t="s">
        <v>366</v>
      </c>
      <c r="G283" s="2">
        <v>5697682100</v>
      </c>
      <c r="H283" s="2">
        <v>126447100</v>
      </c>
      <c r="I283" s="2">
        <v>5571235000</v>
      </c>
      <c r="J283" s="2">
        <v>14035347</v>
      </c>
      <c r="K283" s="2">
        <v>442566</v>
      </c>
      <c r="L283" s="2">
        <v>13592781</v>
      </c>
      <c r="M283" s="2">
        <v>11756274.16</v>
      </c>
      <c r="N283" s="2">
        <v>391987.16</v>
      </c>
      <c r="O283" s="2">
        <v>11364287</v>
      </c>
      <c r="P283" s="15">
        <v>0.1</v>
      </c>
      <c r="Q283" s="2">
        <v>39198.716</v>
      </c>
      <c r="R283" s="13">
        <v>0.3</v>
      </c>
      <c r="S283" s="15">
        <v>0</v>
      </c>
      <c r="T283" s="2">
        <v>3409286.1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3448484.8160000001</v>
      </c>
      <c r="AD283" t="s">
        <v>174</v>
      </c>
    </row>
    <row r="284" spans="1:30" hidden="1" x14ac:dyDescent="0.25">
      <c r="A284" s="20">
        <v>1383</v>
      </c>
      <c r="B284" t="s">
        <v>155</v>
      </c>
      <c r="C284" t="s">
        <v>283</v>
      </c>
      <c r="D284" t="s">
        <v>9</v>
      </c>
      <c r="E284" t="s">
        <v>28</v>
      </c>
      <c r="F284" t="s">
        <v>367</v>
      </c>
      <c r="G284" s="2">
        <v>5110202000</v>
      </c>
      <c r="H284" s="2">
        <v>0</v>
      </c>
      <c r="I284" s="2">
        <v>5110202000</v>
      </c>
      <c r="J284" s="2">
        <v>14858088</v>
      </c>
      <c r="K284" s="2">
        <v>0</v>
      </c>
      <c r="L284" s="2">
        <v>14858088</v>
      </c>
      <c r="M284" s="2">
        <v>12814007.199999999</v>
      </c>
      <c r="N284" s="2">
        <v>0</v>
      </c>
      <c r="O284" s="2">
        <v>12814007.199999999</v>
      </c>
      <c r="P284" s="15">
        <v>0.1</v>
      </c>
      <c r="Q284" s="2">
        <v>0</v>
      </c>
      <c r="R284" s="13">
        <v>0.3</v>
      </c>
      <c r="S284" s="15">
        <v>0</v>
      </c>
      <c r="T284" s="2">
        <v>3844202.16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3844202.16</v>
      </c>
      <c r="AD284" t="s">
        <v>29</v>
      </c>
    </row>
    <row r="285" spans="1:30" hidden="1" x14ac:dyDescent="0.25">
      <c r="A285" s="20">
        <v>1384</v>
      </c>
      <c r="B285" t="s">
        <v>155</v>
      </c>
      <c r="C285" t="s">
        <v>283</v>
      </c>
      <c r="D285" t="s">
        <v>2</v>
      </c>
      <c r="E285" t="s">
        <v>325</v>
      </c>
      <c r="F285" t="s">
        <v>368</v>
      </c>
      <c r="G285" s="2">
        <v>6485894000</v>
      </c>
      <c r="H285" s="2">
        <v>11321000</v>
      </c>
      <c r="I285" s="2">
        <v>6474573000</v>
      </c>
      <c r="J285" s="2">
        <v>11842938</v>
      </c>
      <c r="K285" s="2">
        <v>39625</v>
      </c>
      <c r="L285" s="2">
        <v>11803313</v>
      </c>
      <c r="M285" s="2">
        <v>9248580.4000000004</v>
      </c>
      <c r="N285" s="2">
        <v>35096.6</v>
      </c>
      <c r="O285" s="2">
        <v>9213483.8000000007</v>
      </c>
      <c r="P285" s="15">
        <v>0.1</v>
      </c>
      <c r="Q285" s="2">
        <v>3509.66</v>
      </c>
      <c r="R285" s="13">
        <v>0.3</v>
      </c>
      <c r="S285" s="15">
        <v>0</v>
      </c>
      <c r="T285" s="2">
        <v>2764045.14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2767554.8</v>
      </c>
      <c r="AD285" t="s">
        <v>174</v>
      </c>
    </row>
    <row r="286" spans="1:30" hidden="1" x14ac:dyDescent="0.25">
      <c r="A286" s="20">
        <v>1385</v>
      </c>
      <c r="B286" t="s">
        <v>155</v>
      </c>
      <c r="C286" t="s">
        <v>283</v>
      </c>
      <c r="D286" t="s">
        <v>9</v>
      </c>
      <c r="E286" t="s">
        <v>10</v>
      </c>
      <c r="F286" t="s">
        <v>369</v>
      </c>
      <c r="G286" s="2">
        <v>978280000</v>
      </c>
      <c r="H286" s="2">
        <v>0</v>
      </c>
      <c r="I286" s="2">
        <v>978280000</v>
      </c>
      <c r="J286" s="2">
        <v>2998706</v>
      </c>
      <c r="K286" s="2">
        <v>0</v>
      </c>
      <c r="L286" s="2">
        <v>2998706</v>
      </c>
      <c r="M286" s="2">
        <v>2607394</v>
      </c>
      <c r="N286" s="2">
        <v>0</v>
      </c>
      <c r="O286" s="2">
        <v>2607394</v>
      </c>
      <c r="P286" s="15">
        <v>0.1</v>
      </c>
      <c r="Q286" s="2">
        <v>0</v>
      </c>
      <c r="R286" s="13">
        <v>0.3</v>
      </c>
      <c r="S286" s="15">
        <v>0</v>
      </c>
      <c r="T286" s="2">
        <v>782218.2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782218.2</v>
      </c>
      <c r="AD286" t="s">
        <v>198</v>
      </c>
    </row>
    <row r="287" spans="1:30" hidden="1" x14ac:dyDescent="0.25">
      <c r="A287" s="20">
        <v>1386</v>
      </c>
      <c r="B287" t="s">
        <v>0</v>
      </c>
      <c r="C287" t="s">
        <v>1</v>
      </c>
      <c r="D287" t="s">
        <v>2</v>
      </c>
      <c r="E287" t="s">
        <v>374</v>
      </c>
      <c r="F287" t="s">
        <v>375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</v>
      </c>
      <c r="Q287" s="2">
        <v>0</v>
      </c>
      <c r="R287" s="13">
        <v>0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1</v>
      </c>
    </row>
    <row r="288" spans="1:30" hidden="1" x14ac:dyDescent="0.25">
      <c r="A288" s="20">
        <v>1387</v>
      </c>
      <c r="B288" t="s">
        <v>155</v>
      </c>
      <c r="C288" t="s">
        <v>283</v>
      </c>
      <c r="D288" t="s">
        <v>9</v>
      </c>
      <c r="E288" t="s">
        <v>10</v>
      </c>
      <c r="F288" t="s">
        <v>370</v>
      </c>
      <c r="G288" s="2">
        <v>431937000</v>
      </c>
      <c r="H288" s="2">
        <v>0</v>
      </c>
      <c r="I288" s="2">
        <v>431937000</v>
      </c>
      <c r="J288" s="2">
        <v>1511780</v>
      </c>
      <c r="K288" s="2">
        <v>0</v>
      </c>
      <c r="L288" s="2">
        <v>1511780</v>
      </c>
      <c r="M288" s="2">
        <v>1339005.2</v>
      </c>
      <c r="N288" s="2">
        <v>0</v>
      </c>
      <c r="O288" s="2">
        <v>1339005.2</v>
      </c>
      <c r="P288" s="15">
        <v>0.1</v>
      </c>
      <c r="Q288" s="2">
        <v>0</v>
      </c>
      <c r="R288" s="13">
        <v>0.3</v>
      </c>
      <c r="S288" s="15">
        <v>0</v>
      </c>
      <c r="T288" s="2">
        <v>401701.56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401701.56</v>
      </c>
      <c r="AD288" t="s">
        <v>198</v>
      </c>
    </row>
    <row r="289" spans="1:30" hidden="1" x14ac:dyDescent="0.25">
      <c r="A289" s="20">
        <v>1388</v>
      </c>
      <c r="B289" t="s">
        <v>155</v>
      </c>
      <c r="C289" t="s">
        <v>283</v>
      </c>
      <c r="D289" t="s">
        <v>2</v>
      </c>
      <c r="E289" t="s">
        <v>325</v>
      </c>
      <c r="F289" t="s">
        <v>371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94</v>
      </c>
    </row>
    <row r="290" spans="1:30" hidden="1" x14ac:dyDescent="0.25">
      <c r="A290" s="20">
        <v>1390</v>
      </c>
      <c r="B290" t="s">
        <v>155</v>
      </c>
      <c r="C290" t="s">
        <v>283</v>
      </c>
      <c r="D290" t="s">
        <v>2</v>
      </c>
      <c r="E290" t="s">
        <v>8</v>
      </c>
      <c r="F290" t="s">
        <v>376</v>
      </c>
      <c r="G290" s="2">
        <v>724444000</v>
      </c>
      <c r="H290" s="2">
        <v>550000</v>
      </c>
      <c r="I290" s="2">
        <v>723894000</v>
      </c>
      <c r="J290" s="2">
        <v>2347231</v>
      </c>
      <c r="K290" s="2">
        <v>1925</v>
      </c>
      <c r="L290" s="2">
        <v>2345306</v>
      </c>
      <c r="M290" s="2">
        <v>2057453.4</v>
      </c>
      <c r="N290" s="2">
        <v>1705</v>
      </c>
      <c r="O290" s="2">
        <v>2055748.4</v>
      </c>
      <c r="P290" s="15">
        <v>0.1</v>
      </c>
      <c r="Q290" s="2">
        <v>170.5</v>
      </c>
      <c r="R290" s="13">
        <v>0.3</v>
      </c>
      <c r="S290" s="15">
        <v>0</v>
      </c>
      <c r="T290" s="2">
        <v>616724.52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616895.02</v>
      </c>
      <c r="AD290" t="s">
        <v>110</v>
      </c>
    </row>
    <row r="291" spans="1:30" hidden="1" x14ac:dyDescent="0.25">
      <c r="A291" s="20">
        <v>1391</v>
      </c>
      <c r="B291" t="s">
        <v>155</v>
      </c>
      <c r="C291" t="s">
        <v>283</v>
      </c>
      <c r="D291" t="s">
        <v>2</v>
      </c>
      <c r="E291" t="s">
        <v>324</v>
      </c>
      <c r="F291" t="s">
        <v>377</v>
      </c>
      <c r="G291" s="2">
        <v>960208000</v>
      </c>
      <c r="H291" s="2">
        <v>0</v>
      </c>
      <c r="I291" s="2">
        <v>960208000</v>
      </c>
      <c r="J291" s="2">
        <v>3360757</v>
      </c>
      <c r="K291" s="2">
        <v>0</v>
      </c>
      <c r="L291" s="2">
        <v>3360757</v>
      </c>
      <c r="M291" s="2">
        <v>2976673.8</v>
      </c>
      <c r="N291" s="2">
        <v>0</v>
      </c>
      <c r="O291" s="2">
        <v>2976673.8</v>
      </c>
      <c r="P291" s="15">
        <v>0.1</v>
      </c>
      <c r="Q291" s="2">
        <v>0</v>
      </c>
      <c r="R291" s="13">
        <v>0.3</v>
      </c>
      <c r="S291" s="15">
        <v>0</v>
      </c>
      <c r="T291" s="2">
        <v>893002.14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893002.14</v>
      </c>
      <c r="AD291" t="s">
        <v>102</v>
      </c>
    </row>
    <row r="292" spans="1:30" hidden="1" x14ac:dyDescent="0.25">
      <c r="A292" s="20">
        <v>1392</v>
      </c>
      <c r="B292" t="s">
        <v>155</v>
      </c>
      <c r="C292" t="s">
        <v>283</v>
      </c>
      <c r="D292" t="s">
        <v>2</v>
      </c>
      <c r="E292" t="s">
        <v>325</v>
      </c>
      <c r="F292" t="s">
        <v>378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15">
        <v>0.1</v>
      </c>
      <c r="Q292" s="2">
        <v>0</v>
      </c>
      <c r="R292" s="13">
        <v>0.3</v>
      </c>
      <c r="S292" s="15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0</v>
      </c>
      <c r="AD292" t="s">
        <v>174</v>
      </c>
    </row>
    <row r="293" spans="1:30" hidden="1" x14ac:dyDescent="0.25">
      <c r="A293" s="20">
        <v>1393</v>
      </c>
      <c r="B293" t="s">
        <v>155</v>
      </c>
      <c r="C293" t="s">
        <v>284</v>
      </c>
      <c r="D293" t="s">
        <v>2</v>
      </c>
      <c r="E293" t="s">
        <v>324</v>
      </c>
      <c r="F293" t="s">
        <v>379</v>
      </c>
      <c r="G293" s="2">
        <v>5976272000</v>
      </c>
      <c r="H293" s="2">
        <v>2609090000</v>
      </c>
      <c r="I293" s="2">
        <v>3367182000</v>
      </c>
      <c r="J293" s="2">
        <v>15801198</v>
      </c>
      <c r="K293" s="2">
        <v>7191275</v>
      </c>
      <c r="L293" s="2">
        <v>8609923</v>
      </c>
      <c r="M293" s="2">
        <v>13410689.199999999</v>
      </c>
      <c r="N293" s="2">
        <v>6147639</v>
      </c>
      <c r="O293" s="2">
        <v>7263050.2000000002</v>
      </c>
      <c r="P293" s="15">
        <v>0</v>
      </c>
      <c r="Q293" s="2">
        <v>0</v>
      </c>
      <c r="R293" s="13">
        <v>0</v>
      </c>
      <c r="S293" s="15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0</v>
      </c>
      <c r="AD293" t="s">
        <v>46</v>
      </c>
    </row>
    <row r="294" spans="1:30" hidden="1" x14ac:dyDescent="0.25">
      <c r="A294" s="20">
        <v>1395</v>
      </c>
      <c r="B294" t="s">
        <v>155</v>
      </c>
      <c r="C294" t="s">
        <v>283</v>
      </c>
      <c r="D294" t="s">
        <v>2</v>
      </c>
      <c r="E294" t="s">
        <v>324</v>
      </c>
      <c r="F294" t="s">
        <v>380</v>
      </c>
      <c r="G294" s="2">
        <v>13768904000</v>
      </c>
      <c r="H294" s="2">
        <v>232824000</v>
      </c>
      <c r="I294" s="2">
        <v>13536080000</v>
      </c>
      <c r="J294" s="2">
        <v>27868540</v>
      </c>
      <c r="K294" s="2">
        <v>814884</v>
      </c>
      <c r="L294" s="2">
        <v>27053656</v>
      </c>
      <c r="M294" s="2">
        <v>22360978.399999999</v>
      </c>
      <c r="N294" s="2">
        <v>721754.4</v>
      </c>
      <c r="O294" s="2">
        <v>21639224</v>
      </c>
      <c r="P294" s="15">
        <v>0.1</v>
      </c>
      <c r="Q294" s="2">
        <v>72175.44</v>
      </c>
      <c r="R294" s="13">
        <v>0.3</v>
      </c>
      <c r="S294" s="15">
        <v>0</v>
      </c>
      <c r="T294" s="2">
        <v>6491767.2000000002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6563942.6399999997</v>
      </c>
      <c r="AD294" t="s">
        <v>48</v>
      </c>
    </row>
    <row r="295" spans="1:30" hidden="1" x14ac:dyDescent="0.25">
      <c r="A295" s="20">
        <v>1397</v>
      </c>
      <c r="B295" t="s">
        <v>155</v>
      </c>
      <c r="C295" t="s">
        <v>283</v>
      </c>
      <c r="D295" t="s">
        <v>2</v>
      </c>
      <c r="E295" t="s">
        <v>325</v>
      </c>
      <c r="F295" t="s">
        <v>382</v>
      </c>
      <c r="G295" s="2">
        <v>10477982000</v>
      </c>
      <c r="H295" s="2">
        <v>8565832000</v>
      </c>
      <c r="I295" s="2">
        <v>1912150000</v>
      </c>
      <c r="J295" s="2">
        <v>20063335</v>
      </c>
      <c r="K295" s="2">
        <v>16385908</v>
      </c>
      <c r="L295" s="2">
        <v>3677427</v>
      </c>
      <c r="M295" s="2">
        <v>15872142.199999999</v>
      </c>
      <c r="N295" s="2">
        <v>12959575.199999999</v>
      </c>
      <c r="O295" s="2">
        <v>2912567</v>
      </c>
      <c r="P295" s="15">
        <v>0.1</v>
      </c>
      <c r="Q295" s="2">
        <v>1295957.52</v>
      </c>
      <c r="R295" s="13">
        <v>0.3</v>
      </c>
      <c r="S295" s="15">
        <v>0</v>
      </c>
      <c r="T295" s="2">
        <v>873770.1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2169727.62</v>
      </c>
      <c r="AD295" t="s">
        <v>94</v>
      </c>
    </row>
    <row r="296" spans="1:30" hidden="1" x14ac:dyDescent="0.25">
      <c r="A296" s="20">
        <v>1401</v>
      </c>
      <c r="B296" t="s">
        <v>155</v>
      </c>
      <c r="C296" t="s">
        <v>284</v>
      </c>
      <c r="D296" t="s">
        <v>2</v>
      </c>
      <c r="E296" t="s">
        <v>4</v>
      </c>
      <c r="F296" t="s">
        <v>388</v>
      </c>
      <c r="G296" s="2">
        <v>1881298000</v>
      </c>
      <c r="H296" s="2">
        <v>16297000</v>
      </c>
      <c r="I296" s="2">
        <v>1865001000</v>
      </c>
      <c r="J296" s="2">
        <v>5860243</v>
      </c>
      <c r="K296" s="2">
        <v>57041</v>
      </c>
      <c r="L296" s="2">
        <v>5803202</v>
      </c>
      <c r="M296" s="2">
        <v>5107723.8</v>
      </c>
      <c r="N296" s="2">
        <v>50522.2</v>
      </c>
      <c r="O296" s="2">
        <v>5057201.5999999996</v>
      </c>
      <c r="P296" s="15">
        <v>0</v>
      </c>
      <c r="Q296" s="2">
        <v>0</v>
      </c>
      <c r="R296" s="13">
        <v>0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227</v>
      </c>
    </row>
    <row r="297" spans="1:30" hidden="1" x14ac:dyDescent="0.25">
      <c r="A297" s="20">
        <v>1402</v>
      </c>
      <c r="B297" t="s">
        <v>155</v>
      </c>
      <c r="C297" t="s">
        <v>283</v>
      </c>
      <c r="D297" t="s">
        <v>2</v>
      </c>
      <c r="E297" t="s">
        <v>4</v>
      </c>
      <c r="F297" t="s">
        <v>389</v>
      </c>
      <c r="G297" s="2">
        <v>425911000</v>
      </c>
      <c r="H297" s="2">
        <v>0</v>
      </c>
      <c r="I297" s="2">
        <v>425911000</v>
      </c>
      <c r="J297" s="2">
        <v>1306168</v>
      </c>
      <c r="K297" s="2">
        <v>0</v>
      </c>
      <c r="L297" s="2">
        <v>1306168</v>
      </c>
      <c r="M297" s="2">
        <v>1135803.6000000001</v>
      </c>
      <c r="N297" s="2">
        <v>0</v>
      </c>
      <c r="O297" s="2">
        <v>1135803.6000000001</v>
      </c>
      <c r="P297" s="15">
        <v>0.1</v>
      </c>
      <c r="Q297" s="2">
        <v>0</v>
      </c>
      <c r="R297" s="13">
        <v>0.3</v>
      </c>
      <c r="S297" s="15">
        <v>0</v>
      </c>
      <c r="T297" s="2">
        <v>340741.08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340741.08</v>
      </c>
      <c r="AD297" t="s">
        <v>43</v>
      </c>
    </row>
    <row r="298" spans="1:30" hidden="1" x14ac:dyDescent="0.25">
      <c r="A298" s="20">
        <v>1403</v>
      </c>
      <c r="B298" t="s">
        <v>155</v>
      </c>
      <c r="C298" t="s">
        <v>283</v>
      </c>
      <c r="D298" t="s">
        <v>2</v>
      </c>
      <c r="E298" t="s">
        <v>209</v>
      </c>
      <c r="F298" t="s">
        <v>383</v>
      </c>
      <c r="G298" s="2">
        <v>123774000</v>
      </c>
      <c r="H298" s="2">
        <v>0</v>
      </c>
      <c r="I298" s="2">
        <v>123774000</v>
      </c>
      <c r="J298" s="2">
        <v>433209</v>
      </c>
      <c r="K298" s="2">
        <v>0</v>
      </c>
      <c r="L298" s="2">
        <v>433209</v>
      </c>
      <c r="M298" s="2">
        <v>383699.4</v>
      </c>
      <c r="N298" s="2">
        <v>0</v>
      </c>
      <c r="O298" s="2">
        <v>383699.4</v>
      </c>
      <c r="P298" s="15">
        <v>0.1</v>
      </c>
      <c r="Q298" s="2">
        <v>0</v>
      </c>
      <c r="R298" s="13">
        <v>0.3</v>
      </c>
      <c r="S298" s="15">
        <v>0</v>
      </c>
      <c r="T298" s="2">
        <v>115109.82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115109.82</v>
      </c>
      <c r="AD298" t="s">
        <v>192</v>
      </c>
    </row>
    <row r="299" spans="1:30" hidden="1" x14ac:dyDescent="0.25">
      <c r="A299" s="20">
        <v>1404</v>
      </c>
      <c r="B299" t="s">
        <v>155</v>
      </c>
      <c r="C299" t="s">
        <v>284</v>
      </c>
      <c r="D299" t="s">
        <v>2</v>
      </c>
      <c r="E299" t="s">
        <v>374</v>
      </c>
      <c r="F299" t="s">
        <v>384</v>
      </c>
      <c r="G299" s="2">
        <v>19926011000</v>
      </c>
      <c r="H299" s="2">
        <v>0</v>
      </c>
      <c r="I299" s="2">
        <v>19926011000</v>
      </c>
      <c r="J299" s="2">
        <v>48703510</v>
      </c>
      <c r="K299" s="2">
        <v>0</v>
      </c>
      <c r="L299" s="2">
        <v>48703510</v>
      </c>
      <c r="M299" s="2">
        <v>40733105.600000001</v>
      </c>
      <c r="N299" s="2">
        <v>0</v>
      </c>
      <c r="O299" s="2">
        <v>40733105.600000001</v>
      </c>
      <c r="P299" s="15">
        <v>0.1</v>
      </c>
      <c r="Q299" s="2">
        <v>0</v>
      </c>
      <c r="R299" s="13">
        <v>0.15</v>
      </c>
      <c r="S299" s="15">
        <v>0</v>
      </c>
      <c r="T299" s="2">
        <v>6109965.8399999999</v>
      </c>
      <c r="U299" s="2">
        <v>3000000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9109965.8399999999</v>
      </c>
      <c r="AD299" t="s">
        <v>375</v>
      </c>
    </row>
    <row r="300" spans="1:30" hidden="1" x14ac:dyDescent="0.25">
      <c r="A300" s="20">
        <v>1406</v>
      </c>
      <c r="B300" t="s">
        <v>155</v>
      </c>
      <c r="C300" t="s">
        <v>284</v>
      </c>
      <c r="D300" t="s">
        <v>2</v>
      </c>
      <c r="E300" t="s">
        <v>374</v>
      </c>
      <c r="F300" t="s">
        <v>385</v>
      </c>
      <c r="G300" s="2">
        <v>20842312000</v>
      </c>
      <c r="H300" s="2">
        <v>0</v>
      </c>
      <c r="I300" s="2">
        <v>20842312000</v>
      </c>
      <c r="J300" s="2">
        <v>41564520</v>
      </c>
      <c r="K300" s="2">
        <v>0</v>
      </c>
      <c r="L300" s="2">
        <v>41564520</v>
      </c>
      <c r="M300" s="2">
        <v>33227595.199999999</v>
      </c>
      <c r="N300" s="2">
        <v>0</v>
      </c>
      <c r="O300" s="2">
        <v>33227595.199999999</v>
      </c>
      <c r="P300" s="15">
        <v>0.1</v>
      </c>
      <c r="Q300" s="2">
        <v>0</v>
      </c>
      <c r="R300" s="13">
        <v>0.15</v>
      </c>
      <c r="S300" s="15">
        <v>0</v>
      </c>
      <c r="T300" s="2">
        <v>4984139.28</v>
      </c>
      <c r="U300" s="2">
        <v>3000000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7984139.2800000003</v>
      </c>
      <c r="AD300" t="s">
        <v>375</v>
      </c>
    </row>
    <row r="301" spans="1:30" hidden="1" x14ac:dyDescent="0.25">
      <c r="A301" s="20">
        <v>1408</v>
      </c>
      <c r="B301" t="s">
        <v>155</v>
      </c>
      <c r="C301" t="s">
        <v>283</v>
      </c>
      <c r="D301" t="s">
        <v>2</v>
      </c>
      <c r="E301" t="s">
        <v>324</v>
      </c>
      <c r="F301" t="s">
        <v>390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15">
        <v>0.1</v>
      </c>
      <c r="Q301" s="2">
        <v>0</v>
      </c>
      <c r="R301" s="13">
        <v>0.3</v>
      </c>
      <c r="S301" s="15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0</v>
      </c>
      <c r="AD301" t="s">
        <v>102</v>
      </c>
    </row>
    <row r="302" spans="1:30" hidden="1" x14ac:dyDescent="0.25">
      <c r="A302" s="20">
        <v>1409</v>
      </c>
      <c r="B302" t="s">
        <v>155</v>
      </c>
      <c r="C302" t="s">
        <v>283</v>
      </c>
      <c r="D302" t="s">
        <v>2</v>
      </c>
      <c r="E302" t="s">
        <v>324</v>
      </c>
      <c r="F302" t="s">
        <v>391</v>
      </c>
      <c r="G302" s="2">
        <v>2574108000</v>
      </c>
      <c r="H302" s="2">
        <v>0</v>
      </c>
      <c r="I302" s="2">
        <v>2574108000</v>
      </c>
      <c r="J302" s="2">
        <v>8078298</v>
      </c>
      <c r="K302" s="2">
        <v>0</v>
      </c>
      <c r="L302" s="2">
        <v>8078298</v>
      </c>
      <c r="M302" s="2">
        <v>7048654.7999999998</v>
      </c>
      <c r="N302" s="2">
        <v>0</v>
      </c>
      <c r="O302" s="2">
        <v>7048654.7999999998</v>
      </c>
      <c r="P302" s="15">
        <v>0.1</v>
      </c>
      <c r="Q302" s="2">
        <v>0</v>
      </c>
      <c r="R302" s="13">
        <v>0.3</v>
      </c>
      <c r="S302" s="15">
        <v>0</v>
      </c>
      <c r="T302" s="2">
        <v>2114596.44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2114596.44</v>
      </c>
      <c r="AD302" t="s">
        <v>102</v>
      </c>
    </row>
    <row r="303" spans="1:30" hidden="1" x14ac:dyDescent="0.25">
      <c r="A303" s="20">
        <v>1412</v>
      </c>
      <c r="B303" t="s">
        <v>155</v>
      </c>
      <c r="C303" t="s">
        <v>283</v>
      </c>
      <c r="D303" t="s">
        <v>2</v>
      </c>
      <c r="E303" t="s">
        <v>325</v>
      </c>
      <c r="F303" t="s">
        <v>392</v>
      </c>
      <c r="G303" s="2">
        <v>492735000</v>
      </c>
      <c r="H303" s="2">
        <v>0</v>
      </c>
      <c r="I303" s="2">
        <v>492735000</v>
      </c>
      <c r="J303" s="2">
        <v>1724576</v>
      </c>
      <c r="K303" s="2">
        <v>0</v>
      </c>
      <c r="L303" s="2">
        <v>1724576</v>
      </c>
      <c r="M303" s="2">
        <v>1527482</v>
      </c>
      <c r="N303" s="2">
        <v>0</v>
      </c>
      <c r="O303" s="2">
        <v>1527482</v>
      </c>
      <c r="P303" s="15">
        <v>0.1</v>
      </c>
      <c r="Q303" s="2">
        <v>0</v>
      </c>
      <c r="R303" s="13">
        <v>0.3</v>
      </c>
      <c r="S303" s="15">
        <v>0</v>
      </c>
      <c r="T303" s="2">
        <v>458244.6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458244.6</v>
      </c>
      <c r="AD303" t="s">
        <v>174</v>
      </c>
    </row>
    <row r="304" spans="1:30" hidden="1" x14ac:dyDescent="0.25">
      <c r="A304" s="20">
        <v>1413</v>
      </c>
      <c r="B304" t="s">
        <v>155</v>
      </c>
      <c r="C304" t="s">
        <v>283</v>
      </c>
      <c r="D304" t="s">
        <v>2</v>
      </c>
      <c r="E304" t="s">
        <v>325</v>
      </c>
      <c r="F304" t="s">
        <v>393</v>
      </c>
      <c r="G304" s="2">
        <v>5441709000</v>
      </c>
      <c r="H304" s="2">
        <v>0</v>
      </c>
      <c r="I304" s="2">
        <v>5441709000</v>
      </c>
      <c r="J304" s="2">
        <v>13459982</v>
      </c>
      <c r="K304" s="2">
        <v>0</v>
      </c>
      <c r="L304" s="2">
        <v>13459982</v>
      </c>
      <c r="M304" s="2">
        <v>11283298.4</v>
      </c>
      <c r="N304" s="2">
        <v>0</v>
      </c>
      <c r="O304" s="2">
        <v>11283298.4</v>
      </c>
      <c r="P304" s="15">
        <v>0.1</v>
      </c>
      <c r="Q304" s="2">
        <v>0</v>
      </c>
      <c r="R304" s="13">
        <v>0.3</v>
      </c>
      <c r="S304" s="15">
        <v>0</v>
      </c>
      <c r="T304" s="2">
        <v>3384989.52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3384989.52</v>
      </c>
      <c r="AD304" t="s">
        <v>174</v>
      </c>
    </row>
    <row r="305" spans="1:30" hidden="1" x14ac:dyDescent="0.25">
      <c r="A305" s="20">
        <v>1414</v>
      </c>
      <c r="B305" t="s">
        <v>155</v>
      </c>
      <c r="C305" t="s">
        <v>283</v>
      </c>
      <c r="D305" t="s">
        <v>2</v>
      </c>
      <c r="E305" t="s">
        <v>325</v>
      </c>
      <c r="F305" t="s">
        <v>394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94</v>
      </c>
    </row>
    <row r="306" spans="1:30" hidden="1" x14ac:dyDescent="0.25">
      <c r="A306" s="20">
        <v>1415</v>
      </c>
      <c r="B306" t="s">
        <v>155</v>
      </c>
      <c r="C306" t="s">
        <v>283</v>
      </c>
      <c r="D306" t="s">
        <v>2</v>
      </c>
      <c r="E306" t="s">
        <v>324</v>
      </c>
      <c r="F306" t="s">
        <v>395</v>
      </c>
      <c r="G306" s="2">
        <v>1363299000</v>
      </c>
      <c r="H306" s="2">
        <v>15109000</v>
      </c>
      <c r="I306" s="2">
        <v>1348190000</v>
      </c>
      <c r="J306" s="2">
        <v>3848159</v>
      </c>
      <c r="K306" s="2">
        <v>52883</v>
      </c>
      <c r="L306" s="2">
        <v>3795276</v>
      </c>
      <c r="M306" s="2">
        <v>3302839.4</v>
      </c>
      <c r="N306" s="2">
        <v>46839.4</v>
      </c>
      <c r="O306" s="2">
        <v>3256000</v>
      </c>
      <c r="P306" s="15">
        <v>0.1</v>
      </c>
      <c r="Q306" s="2">
        <v>4683.9399999999996</v>
      </c>
      <c r="R306" s="13">
        <v>0.3</v>
      </c>
      <c r="S306" s="15">
        <v>0</v>
      </c>
      <c r="T306" s="2">
        <v>976800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981483.94</v>
      </c>
      <c r="AD306" t="s">
        <v>48</v>
      </c>
    </row>
    <row r="307" spans="1:30" hidden="1" x14ac:dyDescent="0.25">
      <c r="A307" s="20">
        <v>1416</v>
      </c>
      <c r="B307" t="s">
        <v>155</v>
      </c>
      <c r="C307" t="s">
        <v>283</v>
      </c>
      <c r="D307" t="s">
        <v>2</v>
      </c>
      <c r="E307" t="s">
        <v>324</v>
      </c>
      <c r="F307" t="s">
        <v>396</v>
      </c>
      <c r="G307" s="2">
        <v>5058435000</v>
      </c>
      <c r="H307" s="2">
        <v>0</v>
      </c>
      <c r="I307" s="2">
        <v>5058435000</v>
      </c>
      <c r="J307" s="2">
        <v>11730583</v>
      </c>
      <c r="K307" s="2">
        <v>0</v>
      </c>
      <c r="L307" s="2">
        <v>11730583</v>
      </c>
      <c r="M307" s="2">
        <v>9707209</v>
      </c>
      <c r="N307" s="2">
        <v>0</v>
      </c>
      <c r="O307" s="2">
        <v>9707209</v>
      </c>
      <c r="P307" s="15">
        <v>0.1</v>
      </c>
      <c r="Q307" s="2">
        <v>0</v>
      </c>
      <c r="R307" s="13">
        <v>0.3</v>
      </c>
      <c r="S307" s="15">
        <v>0</v>
      </c>
      <c r="T307" s="2">
        <v>2912162.7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2912162.7</v>
      </c>
      <c r="AD307" t="s">
        <v>48</v>
      </c>
    </row>
    <row r="308" spans="1:30" hidden="1" x14ac:dyDescent="0.25">
      <c r="A308" s="20">
        <v>1417</v>
      </c>
      <c r="B308" t="s">
        <v>155</v>
      </c>
      <c r="C308" t="s">
        <v>283</v>
      </c>
      <c r="D308" t="s">
        <v>2</v>
      </c>
      <c r="E308" t="s">
        <v>324</v>
      </c>
      <c r="F308" t="s">
        <v>397</v>
      </c>
      <c r="G308" s="2">
        <v>158254000</v>
      </c>
      <c r="H308" s="2">
        <v>0</v>
      </c>
      <c r="I308" s="2">
        <v>158254000</v>
      </c>
      <c r="J308" s="2">
        <v>553890</v>
      </c>
      <c r="K308" s="2">
        <v>0</v>
      </c>
      <c r="L308" s="2">
        <v>553890</v>
      </c>
      <c r="M308" s="2">
        <v>490588.4</v>
      </c>
      <c r="N308" s="2">
        <v>0</v>
      </c>
      <c r="O308" s="2">
        <v>490588.4</v>
      </c>
      <c r="P308" s="15">
        <v>0.1</v>
      </c>
      <c r="Q308" s="2">
        <v>0</v>
      </c>
      <c r="R308" s="13">
        <v>0.3</v>
      </c>
      <c r="S308" s="15">
        <v>0</v>
      </c>
      <c r="T308" s="2">
        <v>147176.51999999999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147176.51999999999</v>
      </c>
      <c r="AD308" t="s">
        <v>48</v>
      </c>
    </row>
    <row r="309" spans="1:30" hidden="1" x14ac:dyDescent="0.25">
      <c r="A309" s="20">
        <v>1418</v>
      </c>
      <c r="B309" t="s">
        <v>155</v>
      </c>
      <c r="C309" t="s">
        <v>283</v>
      </c>
      <c r="D309" t="s">
        <v>2</v>
      </c>
      <c r="E309" t="s">
        <v>209</v>
      </c>
      <c r="F309" t="s">
        <v>398</v>
      </c>
      <c r="G309" s="2">
        <v>178319600</v>
      </c>
      <c r="H309" s="2">
        <v>0</v>
      </c>
      <c r="I309" s="2">
        <v>178319600</v>
      </c>
      <c r="J309" s="2">
        <v>624126</v>
      </c>
      <c r="K309" s="2">
        <v>0</v>
      </c>
      <c r="L309" s="2">
        <v>624126</v>
      </c>
      <c r="M309" s="2">
        <v>552798.16</v>
      </c>
      <c r="N309" s="2">
        <v>0</v>
      </c>
      <c r="O309" s="2">
        <v>552798.16</v>
      </c>
      <c r="P309" s="15">
        <v>0.1</v>
      </c>
      <c r="Q309" s="2">
        <v>0</v>
      </c>
      <c r="R309" s="13">
        <v>0.3</v>
      </c>
      <c r="S309" s="15">
        <v>0</v>
      </c>
      <c r="T309" s="2">
        <v>165839.448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165839.448</v>
      </c>
      <c r="AD309" t="s">
        <v>192</v>
      </c>
    </row>
    <row r="310" spans="1:30" hidden="1" x14ac:dyDescent="0.25">
      <c r="A310" s="20">
        <v>1419</v>
      </c>
      <c r="B310" t="s">
        <v>155</v>
      </c>
      <c r="C310" t="s">
        <v>284</v>
      </c>
      <c r="D310" t="s">
        <v>2</v>
      </c>
      <c r="E310" t="s">
        <v>374</v>
      </c>
      <c r="F310" t="s">
        <v>399</v>
      </c>
      <c r="G310" s="2">
        <v>11579114000</v>
      </c>
      <c r="H310" s="2">
        <v>0</v>
      </c>
      <c r="I310" s="2">
        <v>11579114000</v>
      </c>
      <c r="J310" s="2">
        <v>24329562</v>
      </c>
      <c r="K310" s="2">
        <v>0</v>
      </c>
      <c r="L310" s="2">
        <v>24329562</v>
      </c>
      <c r="M310" s="2">
        <v>19697916.399999999</v>
      </c>
      <c r="N310" s="2">
        <v>0</v>
      </c>
      <c r="O310" s="2">
        <v>19697916.399999999</v>
      </c>
      <c r="P310" s="15">
        <v>0.1</v>
      </c>
      <c r="Q310" s="2">
        <v>0</v>
      </c>
      <c r="R310" s="13">
        <v>0.1</v>
      </c>
      <c r="S310" s="15">
        <v>0</v>
      </c>
      <c r="T310" s="2">
        <v>1969791.64</v>
      </c>
      <c r="U310" s="2">
        <v>1000000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2969791.64</v>
      </c>
      <c r="AD310" t="s">
        <v>375</v>
      </c>
    </row>
    <row r="311" spans="1:30" hidden="1" x14ac:dyDescent="0.25">
      <c r="A311" s="20">
        <v>1420</v>
      </c>
      <c r="B311" t="s">
        <v>155</v>
      </c>
      <c r="C311" t="s">
        <v>284</v>
      </c>
      <c r="D311" t="s">
        <v>2</v>
      </c>
      <c r="E311" t="s">
        <v>374</v>
      </c>
      <c r="F311" t="s">
        <v>400</v>
      </c>
      <c r="G311" s="2">
        <v>450669600</v>
      </c>
      <c r="H311" s="2">
        <v>0</v>
      </c>
      <c r="I311" s="2">
        <v>450669600</v>
      </c>
      <c r="J311" s="2">
        <v>1377844</v>
      </c>
      <c r="K311" s="2">
        <v>0</v>
      </c>
      <c r="L311" s="2">
        <v>1377844</v>
      </c>
      <c r="M311" s="2">
        <v>1197576.1599999999</v>
      </c>
      <c r="N311" s="2">
        <v>0</v>
      </c>
      <c r="O311" s="2">
        <v>1197576.1599999999</v>
      </c>
      <c r="P311" s="15">
        <v>0</v>
      </c>
      <c r="Q311" s="2">
        <v>0</v>
      </c>
      <c r="R311" s="13">
        <v>0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0</v>
      </c>
      <c r="AD311" t="s">
        <v>375</v>
      </c>
    </row>
    <row r="312" spans="1:30" hidden="1" x14ac:dyDescent="0.25">
      <c r="A312" s="20">
        <v>1423</v>
      </c>
      <c r="B312" t="s">
        <v>155</v>
      </c>
      <c r="C312" t="s">
        <v>283</v>
      </c>
      <c r="D312" t="s">
        <v>2</v>
      </c>
      <c r="E312" t="s">
        <v>374</v>
      </c>
      <c r="F312" t="s">
        <v>401</v>
      </c>
      <c r="G312" s="2">
        <v>1255261000</v>
      </c>
      <c r="H312" s="2">
        <v>0</v>
      </c>
      <c r="I312" s="2">
        <v>1255261000</v>
      </c>
      <c r="J312" s="2">
        <v>3970199</v>
      </c>
      <c r="K312" s="2">
        <v>0</v>
      </c>
      <c r="L312" s="2">
        <v>3970199</v>
      </c>
      <c r="M312" s="2">
        <v>3468094.6</v>
      </c>
      <c r="N312" s="2">
        <v>0</v>
      </c>
      <c r="O312" s="2">
        <v>3468094.6</v>
      </c>
      <c r="P312" s="15">
        <v>0.1</v>
      </c>
      <c r="Q312" s="2">
        <v>0</v>
      </c>
      <c r="R312" s="13">
        <v>0.3</v>
      </c>
      <c r="S312" s="15">
        <v>0</v>
      </c>
      <c r="T312" s="2">
        <v>1040428.38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1040428.38</v>
      </c>
      <c r="AD312" t="s">
        <v>375</v>
      </c>
    </row>
    <row r="313" spans="1:30" hidden="1" x14ac:dyDescent="0.25">
      <c r="A313" s="20">
        <v>1424</v>
      </c>
      <c r="B313" t="s">
        <v>155</v>
      </c>
      <c r="C313" t="s">
        <v>283</v>
      </c>
      <c r="D313" t="s">
        <v>2</v>
      </c>
      <c r="E313" t="s">
        <v>374</v>
      </c>
      <c r="F313" t="s">
        <v>402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15">
        <v>0.1</v>
      </c>
      <c r="Q313" s="2">
        <v>0</v>
      </c>
      <c r="R313" s="13">
        <v>0.3</v>
      </c>
      <c r="S313" s="15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0</v>
      </c>
      <c r="AD313" t="s">
        <v>375</v>
      </c>
    </row>
    <row r="314" spans="1:30" hidden="1" x14ac:dyDescent="0.25">
      <c r="A314" s="20">
        <v>1425</v>
      </c>
      <c r="B314" t="s">
        <v>155</v>
      </c>
      <c r="C314" t="s">
        <v>283</v>
      </c>
      <c r="D314" t="s">
        <v>2</v>
      </c>
      <c r="E314" t="s">
        <v>325</v>
      </c>
      <c r="F314" t="s">
        <v>403</v>
      </c>
      <c r="G314" s="2">
        <v>1287733000</v>
      </c>
      <c r="H314" s="2">
        <v>11200000</v>
      </c>
      <c r="I314" s="2">
        <v>1276533000</v>
      </c>
      <c r="J314" s="2">
        <v>4324276</v>
      </c>
      <c r="K314" s="2">
        <v>39200</v>
      </c>
      <c r="L314" s="2">
        <v>4285076</v>
      </c>
      <c r="M314" s="2">
        <v>3809182.8</v>
      </c>
      <c r="N314" s="2">
        <v>34720</v>
      </c>
      <c r="O314" s="2">
        <v>3774462.8</v>
      </c>
      <c r="P314" s="15">
        <v>0.1</v>
      </c>
      <c r="Q314" s="2">
        <v>3472</v>
      </c>
      <c r="R314" s="13">
        <v>0.3</v>
      </c>
      <c r="S314" s="15">
        <v>0</v>
      </c>
      <c r="T314" s="2">
        <v>1132338.8400000001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1135810.8400000001</v>
      </c>
      <c r="AD314" t="s">
        <v>174</v>
      </c>
    </row>
    <row r="315" spans="1:30" hidden="1" x14ac:dyDescent="0.25">
      <c r="A315" s="20">
        <v>1426</v>
      </c>
      <c r="B315" t="s">
        <v>155</v>
      </c>
      <c r="C315" t="s">
        <v>283</v>
      </c>
      <c r="D315" t="s">
        <v>2</v>
      </c>
      <c r="E315" t="s">
        <v>325</v>
      </c>
      <c r="F315" t="s">
        <v>404</v>
      </c>
      <c r="G315" s="2">
        <v>2886597000</v>
      </c>
      <c r="H315" s="2">
        <v>647370000</v>
      </c>
      <c r="I315" s="2">
        <v>2239227000</v>
      </c>
      <c r="J315" s="2">
        <v>8343178</v>
      </c>
      <c r="K315" s="2">
        <v>2017210</v>
      </c>
      <c r="L315" s="2">
        <v>6325968</v>
      </c>
      <c r="M315" s="2">
        <v>7188539.2000000002</v>
      </c>
      <c r="N315" s="2">
        <v>1758262</v>
      </c>
      <c r="O315" s="2">
        <v>5430277.2000000002</v>
      </c>
      <c r="P315" s="15">
        <v>0.1</v>
      </c>
      <c r="Q315" s="2">
        <v>175826.2</v>
      </c>
      <c r="R315" s="13">
        <v>0.3</v>
      </c>
      <c r="S315" s="15">
        <v>0</v>
      </c>
      <c r="T315" s="2">
        <v>1629083.16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1804909.36</v>
      </c>
      <c r="AD315" t="s">
        <v>94</v>
      </c>
    </row>
    <row r="316" spans="1:30" hidden="1" x14ac:dyDescent="0.25">
      <c r="A316" s="20">
        <v>1427</v>
      </c>
      <c r="B316" t="s">
        <v>155</v>
      </c>
      <c r="C316" t="s">
        <v>283</v>
      </c>
      <c r="D316" t="s">
        <v>2</v>
      </c>
      <c r="E316" t="s">
        <v>374</v>
      </c>
      <c r="F316" t="s">
        <v>405</v>
      </c>
      <c r="G316" s="2">
        <v>98606000</v>
      </c>
      <c r="H316" s="2">
        <v>0</v>
      </c>
      <c r="I316" s="2">
        <v>98606000</v>
      </c>
      <c r="J316" s="2">
        <v>345123</v>
      </c>
      <c r="K316" s="2">
        <v>0</v>
      </c>
      <c r="L316" s="2">
        <v>345123</v>
      </c>
      <c r="M316" s="2">
        <v>305680.59999999998</v>
      </c>
      <c r="N316" s="2">
        <v>0</v>
      </c>
      <c r="O316" s="2">
        <v>305680.59999999998</v>
      </c>
      <c r="P316" s="15">
        <v>0.1</v>
      </c>
      <c r="Q316" s="2">
        <v>0</v>
      </c>
      <c r="R316" s="13">
        <v>0.3</v>
      </c>
      <c r="S316" s="15">
        <v>0</v>
      </c>
      <c r="T316" s="2">
        <v>91704.18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91704.18</v>
      </c>
      <c r="AD316" t="s">
        <v>375</v>
      </c>
    </row>
    <row r="317" spans="1:30" hidden="1" x14ac:dyDescent="0.25">
      <c r="A317" s="20">
        <v>1428</v>
      </c>
      <c r="B317" t="s">
        <v>155</v>
      </c>
      <c r="C317" t="s">
        <v>283</v>
      </c>
      <c r="D317" t="s">
        <v>9</v>
      </c>
      <c r="E317" t="s">
        <v>28</v>
      </c>
      <c r="F317" t="s">
        <v>406</v>
      </c>
      <c r="G317" s="2">
        <v>232790496000</v>
      </c>
      <c r="H317" s="2">
        <v>0</v>
      </c>
      <c r="I317" s="2">
        <v>232790496000</v>
      </c>
      <c r="J317" s="2">
        <v>356244619</v>
      </c>
      <c r="K317" s="2">
        <v>0</v>
      </c>
      <c r="L317" s="2">
        <v>356244619</v>
      </c>
      <c r="M317" s="2">
        <v>263128420.59999999</v>
      </c>
      <c r="N317" s="2">
        <v>0</v>
      </c>
      <c r="O317" s="2">
        <v>263128420.59999999</v>
      </c>
      <c r="P317" s="15">
        <v>0.1</v>
      </c>
      <c r="Q317" s="2">
        <v>0</v>
      </c>
      <c r="R317" s="13">
        <v>0.3</v>
      </c>
      <c r="S317" s="15">
        <v>0.45</v>
      </c>
      <c r="T317" s="2">
        <v>95907789.269999996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95907789.269999996</v>
      </c>
      <c r="AD317" t="s">
        <v>24</v>
      </c>
    </row>
    <row r="318" spans="1:30" hidden="1" x14ac:dyDescent="0.25">
      <c r="A318" s="20">
        <v>1429</v>
      </c>
      <c r="B318" t="s">
        <v>155</v>
      </c>
      <c r="C318" t="s">
        <v>283</v>
      </c>
      <c r="D318" t="s">
        <v>2</v>
      </c>
      <c r="E318" t="s">
        <v>324</v>
      </c>
      <c r="F318" t="s">
        <v>407</v>
      </c>
      <c r="G318" s="2">
        <v>8172694000</v>
      </c>
      <c r="H318" s="2">
        <v>298960000</v>
      </c>
      <c r="I318" s="2">
        <v>7873734000</v>
      </c>
      <c r="J318" s="2">
        <v>21312460</v>
      </c>
      <c r="K318" s="2">
        <v>940860</v>
      </c>
      <c r="L318" s="2">
        <v>20371600</v>
      </c>
      <c r="M318" s="2">
        <v>18043382.399999999</v>
      </c>
      <c r="N318" s="2">
        <v>821276</v>
      </c>
      <c r="O318" s="2">
        <v>17222106.399999999</v>
      </c>
      <c r="P318" s="15">
        <v>0.1</v>
      </c>
      <c r="Q318" s="2">
        <v>82127.600000000006</v>
      </c>
      <c r="R318" s="13">
        <v>0.3</v>
      </c>
      <c r="S318" s="15">
        <v>0</v>
      </c>
      <c r="T318" s="2">
        <v>5166631.92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5248759.5199999996</v>
      </c>
      <c r="AD318" t="s">
        <v>46</v>
      </c>
    </row>
    <row r="319" spans="1:30" hidden="1" x14ac:dyDescent="0.25">
      <c r="A319" s="20">
        <v>1430</v>
      </c>
      <c r="B319" t="s">
        <v>155</v>
      </c>
      <c r="C319" t="s">
        <v>283</v>
      </c>
      <c r="D319" t="s">
        <v>2</v>
      </c>
      <c r="E319" t="s">
        <v>209</v>
      </c>
      <c r="F319" t="s">
        <v>408</v>
      </c>
      <c r="G319" s="2">
        <v>108904212000</v>
      </c>
      <c r="H319" s="2">
        <v>0</v>
      </c>
      <c r="I319" s="2">
        <v>108904212000</v>
      </c>
      <c r="J319" s="2">
        <v>178068516</v>
      </c>
      <c r="K319" s="2">
        <v>0</v>
      </c>
      <c r="L319" s="2">
        <v>178068516</v>
      </c>
      <c r="M319" s="2">
        <v>134506831.19999999</v>
      </c>
      <c r="N319" s="2">
        <v>0</v>
      </c>
      <c r="O319" s="2">
        <v>134506831.19999999</v>
      </c>
      <c r="P319" s="15">
        <v>0.1</v>
      </c>
      <c r="Q319" s="2">
        <v>0</v>
      </c>
      <c r="R319" s="13">
        <v>0.3</v>
      </c>
      <c r="S319" s="15">
        <v>0</v>
      </c>
      <c r="T319" s="2">
        <v>40352049.359999999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40352049.359999999</v>
      </c>
      <c r="AD319" t="s">
        <v>256</v>
      </c>
    </row>
    <row r="320" spans="1:30" hidden="1" x14ac:dyDescent="0.25">
      <c r="A320" s="20">
        <v>1431</v>
      </c>
      <c r="B320" t="s">
        <v>155</v>
      </c>
      <c r="C320" t="s">
        <v>283</v>
      </c>
      <c r="D320" t="s">
        <v>2</v>
      </c>
      <c r="E320" t="s">
        <v>374</v>
      </c>
      <c r="F320" t="s">
        <v>409</v>
      </c>
      <c r="G320" s="2">
        <v>354250000</v>
      </c>
      <c r="H320" s="2">
        <v>0</v>
      </c>
      <c r="I320" s="2">
        <v>354250000</v>
      </c>
      <c r="J320" s="2">
        <v>1178693</v>
      </c>
      <c r="K320" s="2">
        <v>0</v>
      </c>
      <c r="L320" s="2">
        <v>1178693</v>
      </c>
      <c r="M320" s="2">
        <v>1036993</v>
      </c>
      <c r="N320" s="2">
        <v>0</v>
      </c>
      <c r="O320" s="2">
        <v>1036993</v>
      </c>
      <c r="P320" s="15">
        <v>0.1</v>
      </c>
      <c r="Q320" s="2">
        <v>0</v>
      </c>
      <c r="R320" s="13">
        <v>0.3</v>
      </c>
      <c r="S320" s="15">
        <v>0</v>
      </c>
      <c r="T320" s="2">
        <v>311097.90000000002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311097.90000000002</v>
      </c>
      <c r="AD320" t="s">
        <v>375</v>
      </c>
    </row>
    <row r="321" spans="1:30" hidden="1" x14ac:dyDescent="0.25">
      <c r="A321" s="20">
        <v>1432</v>
      </c>
      <c r="B321" t="s">
        <v>155</v>
      </c>
      <c r="C321" t="s">
        <v>283</v>
      </c>
      <c r="D321" t="s">
        <v>2</v>
      </c>
      <c r="E321" t="s">
        <v>374</v>
      </c>
      <c r="F321" t="s">
        <v>410</v>
      </c>
      <c r="G321" s="2">
        <v>1197359000</v>
      </c>
      <c r="H321" s="2">
        <v>0</v>
      </c>
      <c r="I321" s="2">
        <v>1197359000</v>
      </c>
      <c r="J321" s="2">
        <v>3797833</v>
      </c>
      <c r="K321" s="2">
        <v>0</v>
      </c>
      <c r="L321" s="2">
        <v>3797833</v>
      </c>
      <c r="M321" s="2">
        <v>3318889.4</v>
      </c>
      <c r="N321" s="2">
        <v>0</v>
      </c>
      <c r="O321" s="2">
        <v>3318889.4</v>
      </c>
      <c r="P321" s="15">
        <v>0.1</v>
      </c>
      <c r="Q321" s="2">
        <v>0</v>
      </c>
      <c r="R321" s="13">
        <v>0.3</v>
      </c>
      <c r="S321" s="15">
        <v>0</v>
      </c>
      <c r="T321" s="2">
        <v>995666.82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995666.82</v>
      </c>
      <c r="AD321" t="s">
        <v>375</v>
      </c>
    </row>
    <row r="322" spans="1:30" hidden="1" x14ac:dyDescent="0.25">
      <c r="A322" s="20">
        <v>1433</v>
      </c>
      <c r="B322" t="s">
        <v>155</v>
      </c>
      <c r="C322" t="s">
        <v>283</v>
      </c>
      <c r="D322" t="s">
        <v>2</v>
      </c>
      <c r="E322" t="s">
        <v>8</v>
      </c>
      <c r="F322" t="s">
        <v>411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15">
        <v>0.1</v>
      </c>
      <c r="Q322" s="2">
        <v>0</v>
      </c>
      <c r="R322" s="13">
        <v>0.3</v>
      </c>
      <c r="S322" s="15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0</v>
      </c>
      <c r="AD322" t="s">
        <v>110</v>
      </c>
    </row>
    <row r="323" spans="1:30" hidden="1" x14ac:dyDescent="0.25">
      <c r="A323" s="20">
        <v>1434</v>
      </c>
      <c r="B323" t="s">
        <v>155</v>
      </c>
      <c r="C323" t="s">
        <v>283</v>
      </c>
      <c r="D323" t="s">
        <v>2</v>
      </c>
      <c r="E323" t="s">
        <v>374</v>
      </c>
      <c r="F323" t="s">
        <v>412</v>
      </c>
      <c r="G323" s="2">
        <v>366824000</v>
      </c>
      <c r="H323" s="2">
        <v>0</v>
      </c>
      <c r="I323" s="2">
        <v>366824000</v>
      </c>
      <c r="J323" s="2">
        <v>1166386</v>
      </c>
      <c r="K323" s="2">
        <v>0</v>
      </c>
      <c r="L323" s="2">
        <v>1166386</v>
      </c>
      <c r="M323" s="2">
        <v>1019656.4</v>
      </c>
      <c r="N323" s="2">
        <v>0</v>
      </c>
      <c r="O323" s="2">
        <v>1019656.4</v>
      </c>
      <c r="P323" s="15">
        <v>0.1</v>
      </c>
      <c r="Q323" s="2">
        <v>0</v>
      </c>
      <c r="R323" s="13">
        <v>0.3</v>
      </c>
      <c r="S323" s="15">
        <v>0</v>
      </c>
      <c r="T323" s="2">
        <v>305896.92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305896.92</v>
      </c>
      <c r="AD323" t="s">
        <v>375</v>
      </c>
    </row>
    <row r="324" spans="1:30" hidden="1" x14ac:dyDescent="0.25">
      <c r="A324" s="20">
        <v>1435</v>
      </c>
      <c r="B324" t="s">
        <v>155</v>
      </c>
      <c r="C324" t="s">
        <v>283</v>
      </c>
      <c r="D324" t="s">
        <v>2</v>
      </c>
      <c r="E324" t="s">
        <v>325</v>
      </c>
      <c r="F324" t="s">
        <v>413</v>
      </c>
      <c r="G324" s="2">
        <v>1184604000</v>
      </c>
      <c r="H324" s="2">
        <v>0</v>
      </c>
      <c r="I324" s="2">
        <v>1184604000</v>
      </c>
      <c r="J324" s="2">
        <v>4075124</v>
      </c>
      <c r="K324" s="2">
        <v>0</v>
      </c>
      <c r="L324" s="2">
        <v>4075124</v>
      </c>
      <c r="M324" s="2">
        <v>3601282.4</v>
      </c>
      <c r="N324" s="2">
        <v>0</v>
      </c>
      <c r="O324" s="2">
        <v>3601282.4</v>
      </c>
      <c r="P324" s="15">
        <v>0.1</v>
      </c>
      <c r="Q324" s="2">
        <v>0</v>
      </c>
      <c r="R324" s="13">
        <v>0.3</v>
      </c>
      <c r="S324" s="15">
        <v>0</v>
      </c>
      <c r="T324" s="2">
        <v>1080384.72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1080384.72</v>
      </c>
      <c r="AD324" t="s">
        <v>174</v>
      </c>
    </row>
    <row r="325" spans="1:30" hidden="1" x14ac:dyDescent="0.25">
      <c r="A325" s="20">
        <v>1436</v>
      </c>
      <c r="B325" t="s">
        <v>155</v>
      </c>
      <c r="C325" t="s">
        <v>283</v>
      </c>
      <c r="D325" t="s">
        <v>2</v>
      </c>
      <c r="E325" t="s">
        <v>8</v>
      </c>
      <c r="F325" t="s">
        <v>414</v>
      </c>
      <c r="G325" s="2">
        <v>21976016000</v>
      </c>
      <c r="H325" s="2">
        <v>330477000</v>
      </c>
      <c r="I325" s="2">
        <v>21645539000</v>
      </c>
      <c r="J325" s="2">
        <v>58871279</v>
      </c>
      <c r="K325" s="2">
        <v>1011967</v>
      </c>
      <c r="L325" s="2">
        <v>57859312</v>
      </c>
      <c r="M325" s="2">
        <v>50080872.600000001</v>
      </c>
      <c r="N325" s="2">
        <v>879776.2</v>
      </c>
      <c r="O325" s="2">
        <v>49201096.399999999</v>
      </c>
      <c r="P325" s="15">
        <v>0.1</v>
      </c>
      <c r="Q325" s="2">
        <v>87977.62</v>
      </c>
      <c r="R325" s="13">
        <v>0.3</v>
      </c>
      <c r="S325" s="15">
        <v>0</v>
      </c>
      <c r="T325" s="2">
        <v>14760328.92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14848306.539999999</v>
      </c>
      <c r="AD325" t="s">
        <v>35</v>
      </c>
    </row>
    <row r="326" spans="1:30" hidden="1" x14ac:dyDescent="0.25">
      <c r="A326" s="20">
        <v>1438</v>
      </c>
      <c r="B326" t="s">
        <v>155</v>
      </c>
      <c r="C326" t="s">
        <v>283</v>
      </c>
      <c r="D326" t="s">
        <v>2</v>
      </c>
      <c r="E326" t="s">
        <v>374</v>
      </c>
      <c r="F326" t="s">
        <v>415</v>
      </c>
      <c r="G326" s="2">
        <v>2528440000</v>
      </c>
      <c r="H326" s="2">
        <v>0</v>
      </c>
      <c r="I326" s="2">
        <v>2528440000</v>
      </c>
      <c r="J326" s="2">
        <v>7546222</v>
      </c>
      <c r="K326" s="2">
        <v>0</v>
      </c>
      <c r="L326" s="2">
        <v>7546222</v>
      </c>
      <c r="M326" s="2">
        <v>6534846</v>
      </c>
      <c r="N326" s="2">
        <v>0</v>
      </c>
      <c r="O326" s="2">
        <v>6534846</v>
      </c>
      <c r="P326" s="15">
        <v>0.1</v>
      </c>
      <c r="Q326" s="2">
        <v>0</v>
      </c>
      <c r="R326" s="13">
        <v>0.3</v>
      </c>
      <c r="S326" s="15">
        <v>0</v>
      </c>
      <c r="T326" s="2">
        <v>1960453.8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1960453.8</v>
      </c>
      <c r="AD326" t="s">
        <v>375</v>
      </c>
    </row>
    <row r="327" spans="1:30" hidden="1" x14ac:dyDescent="0.25">
      <c r="A327" s="20">
        <v>1443</v>
      </c>
      <c r="B327" t="s">
        <v>155</v>
      </c>
      <c r="C327" t="s">
        <v>283</v>
      </c>
      <c r="D327" t="s">
        <v>2</v>
      </c>
      <c r="E327" t="s">
        <v>4</v>
      </c>
      <c r="F327" t="s">
        <v>416</v>
      </c>
      <c r="G327" s="2">
        <v>15275000</v>
      </c>
      <c r="H327" s="2">
        <v>0</v>
      </c>
      <c r="I327" s="2">
        <v>15275000</v>
      </c>
      <c r="J327" s="2">
        <v>53463</v>
      </c>
      <c r="K327" s="2">
        <v>0</v>
      </c>
      <c r="L327" s="2">
        <v>53463</v>
      </c>
      <c r="M327" s="2">
        <v>47353</v>
      </c>
      <c r="N327" s="2">
        <v>0</v>
      </c>
      <c r="O327" s="2">
        <v>47353</v>
      </c>
      <c r="P327" s="15">
        <v>0.1</v>
      </c>
      <c r="Q327" s="2">
        <v>0</v>
      </c>
      <c r="R327" s="13">
        <v>0.3</v>
      </c>
      <c r="S327" s="15">
        <v>0</v>
      </c>
      <c r="T327" s="2">
        <v>14205.9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14205.9</v>
      </c>
      <c r="AD327" t="s">
        <v>43</v>
      </c>
    </row>
    <row r="328" spans="1:30" hidden="1" x14ac:dyDescent="0.25">
      <c r="A328" s="20">
        <v>1444</v>
      </c>
      <c r="B328" t="s">
        <v>155</v>
      </c>
      <c r="C328" t="s">
        <v>283</v>
      </c>
      <c r="D328" t="s">
        <v>2</v>
      </c>
      <c r="E328" t="s">
        <v>324</v>
      </c>
      <c r="F328" t="s">
        <v>417</v>
      </c>
      <c r="G328" s="2">
        <v>110217000</v>
      </c>
      <c r="H328" s="2">
        <v>69295000</v>
      </c>
      <c r="I328" s="2">
        <v>40922000</v>
      </c>
      <c r="J328" s="2">
        <v>385762</v>
      </c>
      <c r="K328" s="2">
        <v>242533</v>
      </c>
      <c r="L328" s="2">
        <v>143229</v>
      </c>
      <c r="M328" s="2">
        <v>341675.2</v>
      </c>
      <c r="N328" s="2">
        <v>214815</v>
      </c>
      <c r="O328" s="2">
        <v>126860.2</v>
      </c>
      <c r="P328" s="15">
        <v>0.1</v>
      </c>
      <c r="Q328" s="2">
        <v>21481.5</v>
      </c>
      <c r="R328" s="13">
        <v>0.3</v>
      </c>
      <c r="S328" s="15">
        <v>0</v>
      </c>
      <c r="T328" s="2">
        <v>38058.06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59539.56</v>
      </c>
      <c r="AD328" t="s">
        <v>102</v>
      </c>
    </row>
    <row r="329" spans="1:30" hidden="1" x14ac:dyDescent="0.25">
      <c r="A329" s="20">
        <v>1445</v>
      </c>
      <c r="B329" t="s">
        <v>155</v>
      </c>
      <c r="C329" t="s">
        <v>283</v>
      </c>
      <c r="D329" t="s">
        <v>2</v>
      </c>
      <c r="E329" t="s">
        <v>374</v>
      </c>
      <c r="F329" t="s">
        <v>418</v>
      </c>
      <c r="G329" s="2">
        <v>39000000</v>
      </c>
      <c r="H329" s="2">
        <v>0</v>
      </c>
      <c r="I329" s="2">
        <v>39000000</v>
      </c>
      <c r="J329" s="2">
        <v>136500</v>
      </c>
      <c r="K329" s="2">
        <v>0</v>
      </c>
      <c r="L329" s="2">
        <v>136500</v>
      </c>
      <c r="M329" s="2">
        <v>120900</v>
      </c>
      <c r="N329" s="2">
        <v>0</v>
      </c>
      <c r="O329" s="2">
        <v>120900</v>
      </c>
      <c r="P329" s="15">
        <v>0.1</v>
      </c>
      <c r="Q329" s="2">
        <v>0</v>
      </c>
      <c r="R329" s="13">
        <v>0.3</v>
      </c>
      <c r="S329" s="15">
        <v>0</v>
      </c>
      <c r="T329" s="2">
        <v>36270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36270</v>
      </c>
      <c r="AD329" t="s">
        <v>375</v>
      </c>
    </row>
    <row r="330" spans="1:30" hidden="1" x14ac:dyDescent="0.25">
      <c r="A330" s="20">
        <v>1447</v>
      </c>
      <c r="B330" t="s">
        <v>155</v>
      </c>
      <c r="C330" t="s">
        <v>283</v>
      </c>
      <c r="D330" t="s">
        <v>2</v>
      </c>
      <c r="E330" t="s">
        <v>324</v>
      </c>
      <c r="F330" t="s">
        <v>419</v>
      </c>
      <c r="G330" s="2">
        <v>1131380000</v>
      </c>
      <c r="H330" s="2">
        <v>0</v>
      </c>
      <c r="I330" s="2">
        <v>1131380000</v>
      </c>
      <c r="J330" s="2">
        <v>3351125</v>
      </c>
      <c r="K330" s="2">
        <v>0</v>
      </c>
      <c r="L330" s="2">
        <v>3351125</v>
      </c>
      <c r="M330" s="2">
        <v>2898573</v>
      </c>
      <c r="N330" s="2">
        <v>0</v>
      </c>
      <c r="O330" s="2">
        <v>2898573</v>
      </c>
      <c r="P330" s="15">
        <v>0.1</v>
      </c>
      <c r="Q330" s="2">
        <v>0</v>
      </c>
      <c r="R330" s="13">
        <v>0.3</v>
      </c>
      <c r="S330" s="15">
        <v>0</v>
      </c>
      <c r="T330" s="2">
        <v>869571.9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869571.9</v>
      </c>
      <c r="AD330" t="s">
        <v>48</v>
      </c>
    </row>
    <row r="331" spans="1:30" hidden="1" x14ac:dyDescent="0.25">
      <c r="A331" s="20">
        <v>1449</v>
      </c>
      <c r="B331" t="s">
        <v>155</v>
      </c>
      <c r="C331" t="s">
        <v>283</v>
      </c>
      <c r="D331" t="s">
        <v>2</v>
      </c>
      <c r="E331" t="s">
        <v>374</v>
      </c>
      <c r="F331" t="s">
        <v>368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15">
        <v>0.1</v>
      </c>
      <c r="Q331" s="2">
        <v>0</v>
      </c>
      <c r="R331" s="13">
        <v>0.3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375</v>
      </c>
    </row>
    <row r="332" spans="1:30" hidden="1" x14ac:dyDescent="0.25">
      <c r="A332" s="20">
        <v>1450</v>
      </c>
      <c r="B332" t="s">
        <v>155</v>
      </c>
      <c r="C332" t="s">
        <v>283</v>
      </c>
      <c r="D332" t="s">
        <v>2</v>
      </c>
      <c r="E332" t="s">
        <v>374</v>
      </c>
      <c r="F332" t="s">
        <v>420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15">
        <v>0.1</v>
      </c>
      <c r="Q332" s="2">
        <v>0</v>
      </c>
      <c r="R332" s="13">
        <v>0.3</v>
      </c>
      <c r="S332" s="15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0</v>
      </c>
      <c r="AD332" t="s">
        <v>375</v>
      </c>
    </row>
    <row r="333" spans="1:30" hidden="1" x14ac:dyDescent="0.25">
      <c r="A333" s="20">
        <v>1451</v>
      </c>
      <c r="B333" t="s">
        <v>155</v>
      </c>
      <c r="C333" t="s">
        <v>283</v>
      </c>
      <c r="D333" t="s">
        <v>2</v>
      </c>
      <c r="E333" t="s">
        <v>8</v>
      </c>
      <c r="F333" t="s">
        <v>421</v>
      </c>
      <c r="G333" s="2">
        <v>28503129000</v>
      </c>
      <c r="H333" s="2">
        <v>0</v>
      </c>
      <c r="I333" s="2">
        <v>28503129000</v>
      </c>
      <c r="J333" s="2">
        <v>46284105</v>
      </c>
      <c r="K333" s="2">
        <v>0</v>
      </c>
      <c r="L333" s="2">
        <v>46284105</v>
      </c>
      <c r="M333" s="2">
        <v>34882853.399999999</v>
      </c>
      <c r="N333" s="2">
        <v>0</v>
      </c>
      <c r="O333" s="2">
        <v>34882853.399999999</v>
      </c>
      <c r="P333" s="15">
        <v>0.1</v>
      </c>
      <c r="Q333" s="2">
        <v>0</v>
      </c>
      <c r="R333" s="13">
        <v>0.3</v>
      </c>
      <c r="S333" s="15">
        <v>0</v>
      </c>
      <c r="T333" s="2">
        <v>10464856.02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10464856.02</v>
      </c>
      <c r="AD333" t="s">
        <v>49</v>
      </c>
    </row>
    <row r="334" spans="1:30" hidden="1" x14ac:dyDescent="0.25">
      <c r="A334" s="20">
        <v>1452</v>
      </c>
      <c r="B334" t="s">
        <v>155</v>
      </c>
      <c r="C334" t="s">
        <v>284</v>
      </c>
      <c r="D334" t="s">
        <v>2</v>
      </c>
      <c r="E334" t="s">
        <v>209</v>
      </c>
      <c r="F334" t="s">
        <v>422</v>
      </c>
      <c r="G334" s="2">
        <v>11394772000</v>
      </c>
      <c r="H334" s="2">
        <v>0</v>
      </c>
      <c r="I334" s="2">
        <v>11394772000</v>
      </c>
      <c r="J334" s="2">
        <v>25269656</v>
      </c>
      <c r="K334" s="2">
        <v>0</v>
      </c>
      <c r="L334" s="2">
        <v>25269656</v>
      </c>
      <c r="M334" s="2">
        <v>20711747.199999999</v>
      </c>
      <c r="N334" s="2">
        <v>0</v>
      </c>
      <c r="O334" s="2">
        <v>20711747.199999999</v>
      </c>
      <c r="P334" s="15">
        <v>0.1</v>
      </c>
      <c r="Q334" s="2">
        <v>0</v>
      </c>
      <c r="R334" s="13">
        <v>0.1</v>
      </c>
      <c r="S334" s="15">
        <v>0</v>
      </c>
      <c r="T334" s="2">
        <v>2071174.72</v>
      </c>
      <c r="U334" s="2">
        <v>2000000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4071174.72</v>
      </c>
      <c r="AD334" t="s">
        <v>192</v>
      </c>
    </row>
    <row r="335" spans="1:30" hidden="1" x14ac:dyDescent="0.25">
      <c r="A335" s="20">
        <v>1453</v>
      </c>
      <c r="B335" t="s">
        <v>155</v>
      </c>
      <c r="C335" t="s">
        <v>283</v>
      </c>
      <c r="D335" t="s">
        <v>9</v>
      </c>
      <c r="E335" t="s">
        <v>28</v>
      </c>
      <c r="F335" t="s">
        <v>423</v>
      </c>
      <c r="G335" s="2">
        <v>807110000</v>
      </c>
      <c r="H335" s="2">
        <v>0</v>
      </c>
      <c r="I335" s="2">
        <v>807110000</v>
      </c>
      <c r="J335" s="2">
        <v>2316886</v>
      </c>
      <c r="K335" s="2">
        <v>0</v>
      </c>
      <c r="L335" s="2">
        <v>2316886</v>
      </c>
      <c r="M335" s="2">
        <v>1994042</v>
      </c>
      <c r="N335" s="2">
        <v>0</v>
      </c>
      <c r="O335" s="2">
        <v>1994042</v>
      </c>
      <c r="P335" s="15">
        <v>0.1</v>
      </c>
      <c r="Q335" s="2">
        <v>0</v>
      </c>
      <c r="R335" s="13">
        <v>0.3</v>
      </c>
      <c r="S335" s="15">
        <v>0</v>
      </c>
      <c r="T335" s="2">
        <v>598212.6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598212.6</v>
      </c>
      <c r="AD335" t="s">
        <v>24</v>
      </c>
    </row>
    <row r="336" spans="1:30" hidden="1" x14ac:dyDescent="0.25">
      <c r="A336" s="20">
        <v>1454</v>
      </c>
      <c r="B336" t="s">
        <v>155</v>
      </c>
      <c r="C336" t="s">
        <v>283</v>
      </c>
      <c r="D336" t="s">
        <v>9</v>
      </c>
      <c r="E336" t="s">
        <v>28</v>
      </c>
      <c r="F336" t="s">
        <v>424</v>
      </c>
      <c r="G336" s="2">
        <v>90231000</v>
      </c>
      <c r="H336" s="2">
        <v>0</v>
      </c>
      <c r="I336" s="2">
        <v>90231000</v>
      </c>
      <c r="J336" s="2">
        <v>315809</v>
      </c>
      <c r="K336" s="2">
        <v>0</v>
      </c>
      <c r="L336" s="2">
        <v>315809</v>
      </c>
      <c r="M336" s="2">
        <v>279716.59999999998</v>
      </c>
      <c r="N336" s="2">
        <v>0</v>
      </c>
      <c r="O336" s="2">
        <v>279716.59999999998</v>
      </c>
      <c r="P336" s="15">
        <v>0.1</v>
      </c>
      <c r="Q336" s="2">
        <v>0</v>
      </c>
      <c r="R336" s="13">
        <v>0.3</v>
      </c>
      <c r="S336" s="15">
        <v>0</v>
      </c>
      <c r="T336" s="2">
        <v>83914.98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83914.98</v>
      </c>
      <c r="AD336" t="s">
        <v>29</v>
      </c>
    </row>
    <row r="337" spans="1:30" hidden="1" x14ac:dyDescent="0.25">
      <c r="A337" s="20">
        <v>1455</v>
      </c>
      <c r="B337" t="s">
        <v>155</v>
      </c>
      <c r="C337" t="s">
        <v>283</v>
      </c>
      <c r="D337" t="s">
        <v>2</v>
      </c>
      <c r="E337" t="s">
        <v>324</v>
      </c>
      <c r="F337" t="s">
        <v>425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15">
        <v>0.1</v>
      </c>
      <c r="Q337" s="2">
        <v>0</v>
      </c>
      <c r="R337" s="13">
        <v>0.3</v>
      </c>
      <c r="S337" s="15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0</v>
      </c>
      <c r="AD337" t="s">
        <v>48</v>
      </c>
    </row>
    <row r="338" spans="1:30" hidden="1" x14ac:dyDescent="0.25">
      <c r="A338" s="20">
        <v>1456</v>
      </c>
      <c r="B338" t="s">
        <v>155</v>
      </c>
      <c r="C338" t="s">
        <v>283</v>
      </c>
      <c r="D338" t="s">
        <v>9</v>
      </c>
      <c r="E338" t="s">
        <v>16</v>
      </c>
      <c r="F338" t="s">
        <v>426</v>
      </c>
      <c r="G338" s="2">
        <v>3624470000</v>
      </c>
      <c r="H338" s="2">
        <v>0</v>
      </c>
      <c r="I338" s="2">
        <v>3624470000</v>
      </c>
      <c r="J338" s="2">
        <v>11009200</v>
      </c>
      <c r="K338" s="2">
        <v>0</v>
      </c>
      <c r="L338" s="2">
        <v>11009200</v>
      </c>
      <c r="M338" s="2">
        <v>9559412</v>
      </c>
      <c r="N338" s="2">
        <v>0</v>
      </c>
      <c r="O338" s="2">
        <v>9559412</v>
      </c>
      <c r="P338" s="15">
        <v>0.1</v>
      </c>
      <c r="Q338" s="2">
        <v>0</v>
      </c>
      <c r="R338" s="13">
        <v>0.3</v>
      </c>
      <c r="S338" s="15">
        <v>0</v>
      </c>
      <c r="T338" s="2">
        <v>2867823.6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2867823.6</v>
      </c>
      <c r="AD338" t="s">
        <v>18</v>
      </c>
    </row>
    <row r="339" spans="1:30" hidden="1" x14ac:dyDescent="0.25">
      <c r="A339" s="20">
        <v>1458</v>
      </c>
      <c r="B339" t="s">
        <v>155</v>
      </c>
      <c r="C339" t="s">
        <v>283</v>
      </c>
      <c r="D339" t="s">
        <v>2</v>
      </c>
      <c r="E339" t="s">
        <v>374</v>
      </c>
      <c r="F339" t="s">
        <v>427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15">
        <v>0.1</v>
      </c>
      <c r="Q339" s="2">
        <v>0</v>
      </c>
      <c r="R339" s="13">
        <v>0.3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375</v>
      </c>
    </row>
    <row r="340" spans="1:30" hidden="1" x14ac:dyDescent="0.25">
      <c r="A340" s="20">
        <v>1460</v>
      </c>
      <c r="B340" t="s">
        <v>155</v>
      </c>
      <c r="C340" t="s">
        <v>283</v>
      </c>
      <c r="D340" t="s">
        <v>9</v>
      </c>
      <c r="E340" t="s">
        <v>10</v>
      </c>
      <c r="F340" t="s">
        <v>428</v>
      </c>
      <c r="G340" s="2">
        <v>23524553000</v>
      </c>
      <c r="H340" s="2">
        <v>0</v>
      </c>
      <c r="I340" s="2">
        <v>23524553000</v>
      </c>
      <c r="J340" s="2">
        <v>37972554</v>
      </c>
      <c r="K340" s="2">
        <v>0</v>
      </c>
      <c r="L340" s="2">
        <v>37972554</v>
      </c>
      <c r="M340" s="2">
        <v>28562732.800000001</v>
      </c>
      <c r="N340" s="2">
        <v>0</v>
      </c>
      <c r="O340" s="2">
        <v>28562732.800000001</v>
      </c>
      <c r="P340" s="15">
        <v>0.1</v>
      </c>
      <c r="Q340" s="2">
        <v>0</v>
      </c>
      <c r="R340" s="13">
        <v>0.3</v>
      </c>
      <c r="S340" s="15">
        <v>0</v>
      </c>
      <c r="T340" s="2">
        <v>8568819.8399999999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8568819.8399999999</v>
      </c>
      <c r="AD340" t="s">
        <v>67</v>
      </c>
    </row>
    <row r="341" spans="1:30" hidden="1" x14ac:dyDescent="0.25">
      <c r="A341" s="20">
        <v>1461</v>
      </c>
      <c r="B341" t="s">
        <v>155</v>
      </c>
      <c r="C341" t="s">
        <v>283</v>
      </c>
      <c r="D341" t="s">
        <v>9</v>
      </c>
      <c r="E341" t="s">
        <v>10</v>
      </c>
      <c r="F341" t="s">
        <v>429</v>
      </c>
      <c r="G341" s="2">
        <v>459360000</v>
      </c>
      <c r="H341" s="2">
        <v>0</v>
      </c>
      <c r="I341" s="2">
        <v>459360000</v>
      </c>
      <c r="J341" s="2">
        <v>1484510</v>
      </c>
      <c r="K341" s="2">
        <v>0</v>
      </c>
      <c r="L341" s="2">
        <v>1484510</v>
      </c>
      <c r="M341" s="2">
        <v>1300766</v>
      </c>
      <c r="N341" s="2">
        <v>0</v>
      </c>
      <c r="O341" s="2">
        <v>1300766</v>
      </c>
      <c r="P341" s="15">
        <v>0.1</v>
      </c>
      <c r="Q341" s="2">
        <v>0</v>
      </c>
      <c r="R341" s="13">
        <v>0.3</v>
      </c>
      <c r="S341" s="15">
        <v>0</v>
      </c>
      <c r="T341" s="2">
        <v>390229.8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390229.8</v>
      </c>
      <c r="AD341" t="s">
        <v>68</v>
      </c>
    </row>
    <row r="342" spans="1:30" hidden="1" x14ac:dyDescent="0.25">
      <c r="A342" s="20">
        <v>1462</v>
      </c>
      <c r="B342" t="s">
        <v>155</v>
      </c>
      <c r="C342" t="s">
        <v>283</v>
      </c>
      <c r="D342" t="s">
        <v>9</v>
      </c>
      <c r="E342" t="s">
        <v>28</v>
      </c>
      <c r="F342" t="s">
        <v>430</v>
      </c>
      <c r="G342" s="2">
        <v>9236065000</v>
      </c>
      <c r="H342" s="2">
        <v>0</v>
      </c>
      <c r="I342" s="2">
        <v>9236065000</v>
      </c>
      <c r="J342" s="2">
        <v>24187907</v>
      </c>
      <c r="K342" s="2">
        <v>0</v>
      </c>
      <c r="L342" s="2">
        <v>24187907</v>
      </c>
      <c r="M342" s="2">
        <v>20493481</v>
      </c>
      <c r="N342" s="2">
        <v>0</v>
      </c>
      <c r="O342" s="2">
        <v>20493481</v>
      </c>
      <c r="P342" s="15">
        <v>0.1</v>
      </c>
      <c r="Q342" s="2">
        <v>0</v>
      </c>
      <c r="R342" s="13">
        <v>0.3</v>
      </c>
      <c r="S342" s="15">
        <v>0</v>
      </c>
      <c r="T342" s="2">
        <v>6148044.2999999998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6148044.2999999998</v>
      </c>
      <c r="AD342" t="s">
        <v>34</v>
      </c>
    </row>
    <row r="343" spans="1:30" hidden="1" x14ac:dyDescent="0.25">
      <c r="A343" s="20">
        <v>1463</v>
      </c>
      <c r="B343" t="s">
        <v>155</v>
      </c>
      <c r="C343" t="s">
        <v>283</v>
      </c>
      <c r="D343" t="s">
        <v>9</v>
      </c>
      <c r="E343" t="s">
        <v>28</v>
      </c>
      <c r="F343" t="s">
        <v>431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24</v>
      </c>
    </row>
    <row r="344" spans="1:30" hidden="1" x14ac:dyDescent="0.25">
      <c r="A344" s="20">
        <v>1464</v>
      </c>
      <c r="B344" t="s">
        <v>155</v>
      </c>
      <c r="C344" t="s">
        <v>283</v>
      </c>
      <c r="D344" t="s">
        <v>9</v>
      </c>
      <c r="E344" t="s">
        <v>16</v>
      </c>
      <c r="F344" t="s">
        <v>432</v>
      </c>
      <c r="G344" s="2">
        <v>1346722000</v>
      </c>
      <c r="H344" s="2">
        <v>0</v>
      </c>
      <c r="I344" s="2">
        <v>1346722000</v>
      </c>
      <c r="J344" s="2">
        <v>4073108</v>
      </c>
      <c r="K344" s="2">
        <v>0</v>
      </c>
      <c r="L344" s="2">
        <v>4073108</v>
      </c>
      <c r="M344" s="2">
        <v>3534419.2</v>
      </c>
      <c r="N344" s="2">
        <v>0</v>
      </c>
      <c r="O344" s="2">
        <v>3534419.2</v>
      </c>
      <c r="P344" s="15">
        <v>0.1</v>
      </c>
      <c r="Q344" s="2">
        <v>0</v>
      </c>
      <c r="R344" s="13">
        <v>0.3</v>
      </c>
      <c r="S344" s="15">
        <v>0</v>
      </c>
      <c r="T344" s="2">
        <v>1060325.76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1060325.76</v>
      </c>
      <c r="AD344" t="s">
        <v>18</v>
      </c>
    </row>
    <row r="345" spans="1:30" hidden="1" x14ac:dyDescent="0.25">
      <c r="A345" s="20">
        <v>1466</v>
      </c>
      <c r="B345" t="s">
        <v>155</v>
      </c>
      <c r="C345" t="s">
        <v>283</v>
      </c>
      <c r="D345" t="s">
        <v>2</v>
      </c>
      <c r="E345" t="s">
        <v>324</v>
      </c>
      <c r="F345" t="s">
        <v>433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15">
        <v>0.1</v>
      </c>
      <c r="Q345" s="2">
        <v>0</v>
      </c>
      <c r="R345" s="13">
        <v>0.3</v>
      </c>
      <c r="S345" s="15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0</v>
      </c>
      <c r="AD345" t="s">
        <v>46</v>
      </c>
    </row>
    <row r="346" spans="1:30" hidden="1" x14ac:dyDescent="0.25">
      <c r="A346" s="20">
        <v>1467</v>
      </c>
      <c r="B346" t="s">
        <v>155</v>
      </c>
      <c r="C346" t="s">
        <v>283</v>
      </c>
      <c r="D346" t="s">
        <v>2</v>
      </c>
      <c r="E346" t="s">
        <v>8</v>
      </c>
      <c r="F346" t="s">
        <v>434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15">
        <v>0.1</v>
      </c>
      <c r="Q346" s="2">
        <v>0</v>
      </c>
      <c r="R346" s="13">
        <v>0.3</v>
      </c>
      <c r="S346" s="15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0</v>
      </c>
      <c r="AD346" t="s">
        <v>44</v>
      </c>
    </row>
    <row r="347" spans="1:30" hidden="1" x14ac:dyDescent="0.25">
      <c r="A347" s="20">
        <v>1468</v>
      </c>
      <c r="B347" t="s">
        <v>155</v>
      </c>
      <c r="C347" t="s">
        <v>283</v>
      </c>
      <c r="D347" t="s">
        <v>2</v>
      </c>
      <c r="E347" t="s">
        <v>325</v>
      </c>
      <c r="F347" t="s">
        <v>435</v>
      </c>
      <c r="G347" s="2">
        <v>10250000</v>
      </c>
      <c r="H347" s="2">
        <v>0</v>
      </c>
      <c r="I347" s="2">
        <v>10250000</v>
      </c>
      <c r="J347" s="2">
        <v>35875</v>
      </c>
      <c r="K347" s="2">
        <v>0</v>
      </c>
      <c r="L347" s="2">
        <v>35875</v>
      </c>
      <c r="M347" s="2">
        <v>31775</v>
      </c>
      <c r="N347" s="2">
        <v>0</v>
      </c>
      <c r="O347" s="2">
        <v>31775</v>
      </c>
      <c r="P347" s="15">
        <v>0.1</v>
      </c>
      <c r="Q347" s="2">
        <v>0</v>
      </c>
      <c r="R347" s="13">
        <v>0.3</v>
      </c>
      <c r="S347" s="15">
        <v>0</v>
      </c>
      <c r="T347" s="2">
        <v>9532.5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9532.5</v>
      </c>
      <c r="AD347" t="s">
        <v>94</v>
      </c>
    </row>
    <row r="348" spans="1:30" hidden="1" x14ac:dyDescent="0.25">
      <c r="A348" s="20">
        <v>1471</v>
      </c>
      <c r="B348" t="s">
        <v>155</v>
      </c>
      <c r="C348" t="s">
        <v>284</v>
      </c>
      <c r="D348" t="s">
        <v>2</v>
      </c>
      <c r="E348" t="s">
        <v>325</v>
      </c>
      <c r="F348" t="s">
        <v>436</v>
      </c>
      <c r="G348" s="2">
        <v>5058820000</v>
      </c>
      <c r="H348" s="2">
        <v>0</v>
      </c>
      <c r="I348" s="2">
        <v>5058820000</v>
      </c>
      <c r="J348" s="2">
        <v>14542730</v>
      </c>
      <c r="K348" s="2">
        <v>0</v>
      </c>
      <c r="L348" s="2">
        <v>14542730</v>
      </c>
      <c r="M348" s="2">
        <v>12519202</v>
      </c>
      <c r="N348" s="2">
        <v>0</v>
      </c>
      <c r="O348" s="2">
        <v>12519202</v>
      </c>
      <c r="P348" s="15">
        <v>0</v>
      </c>
      <c r="Q348" s="2">
        <v>0</v>
      </c>
      <c r="R348" s="13">
        <v>0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174</v>
      </c>
    </row>
    <row r="349" spans="1:30" hidden="1" x14ac:dyDescent="0.25">
      <c r="A349" s="20">
        <v>1472</v>
      </c>
      <c r="B349" t="s">
        <v>155</v>
      </c>
      <c r="C349" t="s">
        <v>284</v>
      </c>
      <c r="D349" t="s">
        <v>2</v>
      </c>
      <c r="E349" t="s">
        <v>374</v>
      </c>
      <c r="F349" t="s">
        <v>437</v>
      </c>
      <c r="G349" s="2">
        <v>478395000</v>
      </c>
      <c r="H349" s="2">
        <v>0</v>
      </c>
      <c r="I349" s="2">
        <v>478395000</v>
      </c>
      <c r="J349" s="2">
        <v>1674389</v>
      </c>
      <c r="K349" s="2">
        <v>0</v>
      </c>
      <c r="L349" s="2">
        <v>1674389</v>
      </c>
      <c r="M349" s="2">
        <v>1483031</v>
      </c>
      <c r="N349" s="2">
        <v>0</v>
      </c>
      <c r="O349" s="2">
        <v>1483031</v>
      </c>
      <c r="P349" s="15">
        <v>0</v>
      </c>
      <c r="Q349" s="2">
        <v>0</v>
      </c>
      <c r="R349" s="13">
        <v>0</v>
      </c>
      <c r="S349" s="15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0</v>
      </c>
      <c r="AD349" t="s">
        <v>375</v>
      </c>
    </row>
    <row r="350" spans="1:30" hidden="1" x14ac:dyDescent="0.25">
      <c r="A350" s="20">
        <v>1473</v>
      </c>
      <c r="B350" t="s">
        <v>155</v>
      </c>
      <c r="C350" t="s">
        <v>283</v>
      </c>
      <c r="D350" t="s">
        <v>9</v>
      </c>
      <c r="E350" t="s">
        <v>28</v>
      </c>
      <c r="F350" t="s">
        <v>438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82</v>
      </c>
    </row>
    <row r="351" spans="1:30" hidden="1" x14ac:dyDescent="0.25">
      <c r="A351" s="20">
        <v>1474</v>
      </c>
      <c r="B351" t="s">
        <v>155</v>
      </c>
      <c r="C351" t="s">
        <v>283</v>
      </c>
      <c r="D351" t="s">
        <v>2</v>
      </c>
      <c r="E351" t="s">
        <v>324</v>
      </c>
      <c r="F351" t="s">
        <v>439</v>
      </c>
      <c r="G351" s="2">
        <v>34493000</v>
      </c>
      <c r="H351" s="2">
        <v>0</v>
      </c>
      <c r="I351" s="2">
        <v>34493000</v>
      </c>
      <c r="J351" s="2">
        <v>120727</v>
      </c>
      <c r="K351" s="2">
        <v>0</v>
      </c>
      <c r="L351" s="2">
        <v>120727</v>
      </c>
      <c r="M351" s="2">
        <v>106929.8</v>
      </c>
      <c r="N351" s="2">
        <v>0</v>
      </c>
      <c r="O351" s="2">
        <v>106929.8</v>
      </c>
      <c r="P351" s="15">
        <v>0.1</v>
      </c>
      <c r="Q351" s="2">
        <v>0</v>
      </c>
      <c r="R351" s="13">
        <v>0.3</v>
      </c>
      <c r="S351" s="15">
        <v>0</v>
      </c>
      <c r="T351" s="2">
        <v>32078.94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32078.94</v>
      </c>
      <c r="AD351" t="s">
        <v>102</v>
      </c>
    </row>
    <row r="352" spans="1:30" hidden="1" x14ac:dyDescent="0.25">
      <c r="A352" s="20">
        <v>1475</v>
      </c>
      <c r="B352" t="s">
        <v>155</v>
      </c>
      <c r="C352" t="s">
        <v>283</v>
      </c>
      <c r="D352" t="s">
        <v>2</v>
      </c>
      <c r="E352" t="s">
        <v>374</v>
      </c>
      <c r="F352" t="s">
        <v>440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15">
        <v>0.1</v>
      </c>
      <c r="Q352" s="2">
        <v>0</v>
      </c>
      <c r="R352" s="13">
        <v>0.3</v>
      </c>
      <c r="S352" s="15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0</v>
      </c>
      <c r="AD352" t="s">
        <v>375</v>
      </c>
    </row>
    <row r="353" spans="1:30" hidden="1" x14ac:dyDescent="0.25">
      <c r="A353" s="20">
        <v>1476</v>
      </c>
      <c r="B353" t="s">
        <v>155</v>
      </c>
      <c r="C353" t="s">
        <v>283</v>
      </c>
      <c r="D353" t="s">
        <v>2</v>
      </c>
      <c r="E353" t="s">
        <v>374</v>
      </c>
      <c r="F353" t="s">
        <v>441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375</v>
      </c>
    </row>
    <row r="354" spans="1:30" hidden="1" x14ac:dyDescent="0.25">
      <c r="A354" s="20">
        <v>1477</v>
      </c>
      <c r="B354" t="s">
        <v>155</v>
      </c>
      <c r="C354" t="s">
        <v>283</v>
      </c>
      <c r="D354" t="s">
        <v>2</v>
      </c>
      <c r="E354" t="s">
        <v>324</v>
      </c>
      <c r="F354" t="s">
        <v>442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15">
        <v>0.1</v>
      </c>
      <c r="Q354" s="2">
        <v>0</v>
      </c>
      <c r="R354" s="13">
        <v>0.3</v>
      </c>
      <c r="S354" s="15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0</v>
      </c>
      <c r="AD354" t="s">
        <v>48</v>
      </c>
    </row>
    <row r="355" spans="1:30" hidden="1" x14ac:dyDescent="0.25">
      <c r="A355" s="20">
        <v>1478</v>
      </c>
      <c r="B355" t="s">
        <v>155</v>
      </c>
      <c r="C355" t="s">
        <v>283</v>
      </c>
      <c r="D355" t="s">
        <v>2</v>
      </c>
      <c r="E355" t="s">
        <v>324</v>
      </c>
      <c r="F355" t="s">
        <v>443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15">
        <v>0.1</v>
      </c>
      <c r="Q355" s="2">
        <v>0</v>
      </c>
      <c r="R355" s="13">
        <v>0.3</v>
      </c>
      <c r="S355" s="15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0</v>
      </c>
      <c r="AD355" t="s">
        <v>102</v>
      </c>
    </row>
    <row r="356" spans="1:30" hidden="1" x14ac:dyDescent="0.25">
      <c r="A356" s="20">
        <v>1481</v>
      </c>
      <c r="B356" t="s">
        <v>155</v>
      </c>
      <c r="C356" t="s">
        <v>284</v>
      </c>
      <c r="D356" t="s">
        <v>2</v>
      </c>
      <c r="E356" t="s">
        <v>8</v>
      </c>
      <c r="F356" t="s">
        <v>444</v>
      </c>
      <c r="G356" s="2">
        <v>933760000</v>
      </c>
      <c r="H356" s="2">
        <v>0</v>
      </c>
      <c r="I356" s="2">
        <v>933760000</v>
      </c>
      <c r="J356" s="2">
        <v>2927755</v>
      </c>
      <c r="K356" s="2">
        <v>0</v>
      </c>
      <c r="L356" s="2">
        <v>2927755</v>
      </c>
      <c r="M356" s="2">
        <v>2554251</v>
      </c>
      <c r="N356" s="2">
        <v>0</v>
      </c>
      <c r="O356" s="2">
        <v>2554251</v>
      </c>
      <c r="P356" s="15">
        <v>0</v>
      </c>
      <c r="Q356" s="2">
        <v>0</v>
      </c>
      <c r="R356" s="13">
        <v>0</v>
      </c>
      <c r="S356" s="15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0</v>
      </c>
      <c r="AD356" t="s">
        <v>40</v>
      </c>
    </row>
    <row r="357" spans="1:30" hidden="1" x14ac:dyDescent="0.25">
      <c r="A357" s="20">
        <v>1482</v>
      </c>
      <c r="B357" t="s">
        <v>155</v>
      </c>
      <c r="C357" t="s">
        <v>283</v>
      </c>
      <c r="D357" t="s">
        <v>2</v>
      </c>
      <c r="E357" t="s">
        <v>8</v>
      </c>
      <c r="F357" t="s">
        <v>381</v>
      </c>
      <c r="G357" s="2">
        <v>23326667000</v>
      </c>
      <c r="H357" s="2">
        <v>0</v>
      </c>
      <c r="I357" s="2">
        <v>23326667000</v>
      </c>
      <c r="J357" s="2">
        <v>35017896</v>
      </c>
      <c r="K357" s="2">
        <v>0</v>
      </c>
      <c r="L357" s="2">
        <v>35017896</v>
      </c>
      <c r="M357" s="2">
        <v>25687229.199999999</v>
      </c>
      <c r="N357" s="2">
        <v>0</v>
      </c>
      <c r="O357" s="2">
        <v>25687229.199999999</v>
      </c>
      <c r="P357" s="15">
        <v>0.1</v>
      </c>
      <c r="Q357" s="2">
        <v>0</v>
      </c>
      <c r="R357" s="13">
        <v>0.3</v>
      </c>
      <c r="S357" s="15">
        <v>0</v>
      </c>
      <c r="T357" s="2">
        <v>7706168.7599999998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7706168.7599999998</v>
      </c>
      <c r="AD357" t="s">
        <v>110</v>
      </c>
    </row>
    <row r="358" spans="1:30" hidden="1" x14ac:dyDescent="0.25">
      <c r="A358" s="20">
        <v>1483</v>
      </c>
      <c r="B358" t="s">
        <v>155</v>
      </c>
      <c r="C358" t="s">
        <v>283</v>
      </c>
      <c r="D358" t="s">
        <v>9</v>
      </c>
      <c r="E358" t="s">
        <v>10</v>
      </c>
      <c r="F358" t="s">
        <v>445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15">
        <v>0.1</v>
      </c>
      <c r="Q358" s="2">
        <v>0</v>
      </c>
      <c r="R358" s="13">
        <v>0.3</v>
      </c>
      <c r="S358" s="15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0</v>
      </c>
      <c r="AD358" t="s">
        <v>12</v>
      </c>
    </row>
    <row r="359" spans="1:30" hidden="1" x14ac:dyDescent="0.25">
      <c r="A359" s="20">
        <v>1484</v>
      </c>
      <c r="B359" t="s">
        <v>155</v>
      </c>
      <c r="C359" t="s">
        <v>283</v>
      </c>
      <c r="D359" t="s">
        <v>9</v>
      </c>
      <c r="E359" t="s">
        <v>28</v>
      </c>
      <c r="F359" t="s">
        <v>446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15">
        <v>0.1</v>
      </c>
      <c r="Q359" s="2">
        <v>0</v>
      </c>
      <c r="R359" s="13">
        <v>0.3</v>
      </c>
      <c r="S359" s="15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0</v>
      </c>
      <c r="AD359" t="s">
        <v>29</v>
      </c>
    </row>
    <row r="360" spans="1:30" hidden="1" x14ac:dyDescent="0.25">
      <c r="A360" s="20">
        <v>1485</v>
      </c>
      <c r="B360" t="s">
        <v>155</v>
      </c>
      <c r="C360" t="s">
        <v>283</v>
      </c>
      <c r="D360" t="s">
        <v>2</v>
      </c>
      <c r="E360" t="s">
        <v>324</v>
      </c>
      <c r="F360" t="s">
        <v>447</v>
      </c>
      <c r="G360" s="2">
        <v>1095000</v>
      </c>
      <c r="H360" s="2">
        <v>0</v>
      </c>
      <c r="I360" s="2">
        <v>1095000</v>
      </c>
      <c r="J360" s="2">
        <v>3833</v>
      </c>
      <c r="K360" s="2">
        <v>0</v>
      </c>
      <c r="L360" s="2">
        <v>3833</v>
      </c>
      <c r="M360" s="2">
        <v>3395</v>
      </c>
      <c r="N360" s="2">
        <v>0</v>
      </c>
      <c r="O360" s="2">
        <v>3395</v>
      </c>
      <c r="P360" s="15">
        <v>0.1</v>
      </c>
      <c r="Q360" s="2">
        <v>0</v>
      </c>
      <c r="R360" s="13">
        <v>0.3</v>
      </c>
      <c r="S360" s="15">
        <v>0</v>
      </c>
      <c r="T360" s="2">
        <v>1018.5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1018.5</v>
      </c>
      <c r="AD360" t="s">
        <v>48</v>
      </c>
    </row>
    <row r="361" spans="1:30" hidden="1" x14ac:dyDescent="0.25">
      <c r="A361" s="20">
        <v>1486</v>
      </c>
      <c r="B361" t="s">
        <v>155</v>
      </c>
      <c r="C361" t="s">
        <v>283</v>
      </c>
      <c r="D361" t="s">
        <v>2</v>
      </c>
      <c r="E361" t="s">
        <v>374</v>
      </c>
      <c r="F361" t="s">
        <v>448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15">
        <v>0.1</v>
      </c>
      <c r="Q361" s="2">
        <v>0</v>
      </c>
      <c r="R361" s="13">
        <v>0.3</v>
      </c>
      <c r="S361" s="15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0</v>
      </c>
      <c r="AD361" t="s">
        <v>302</v>
      </c>
    </row>
    <row r="362" spans="1:30" hidden="1" x14ac:dyDescent="0.25">
      <c r="A362" s="20">
        <v>1488</v>
      </c>
      <c r="B362" t="s">
        <v>155</v>
      </c>
      <c r="C362" t="s">
        <v>283</v>
      </c>
      <c r="D362" t="s">
        <v>2</v>
      </c>
      <c r="E362" t="s">
        <v>374</v>
      </c>
      <c r="F362" t="s">
        <v>449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375</v>
      </c>
    </row>
    <row r="363" spans="1:30" hidden="1" x14ac:dyDescent="0.25">
      <c r="A363" s="20">
        <v>1489</v>
      </c>
      <c r="B363" t="s">
        <v>155</v>
      </c>
      <c r="C363" t="s">
        <v>283</v>
      </c>
      <c r="D363" t="s">
        <v>9</v>
      </c>
      <c r="E363" t="s">
        <v>10</v>
      </c>
      <c r="F363" t="s">
        <v>450</v>
      </c>
      <c r="G363" s="2">
        <v>924340000</v>
      </c>
      <c r="H363" s="2">
        <v>0</v>
      </c>
      <c r="I363" s="2">
        <v>924340000</v>
      </c>
      <c r="J363" s="2">
        <v>3095033</v>
      </c>
      <c r="K363" s="2">
        <v>0</v>
      </c>
      <c r="L363" s="2">
        <v>3095033</v>
      </c>
      <c r="M363" s="2">
        <v>2725297</v>
      </c>
      <c r="N363" s="2">
        <v>0</v>
      </c>
      <c r="O363" s="2">
        <v>2725297</v>
      </c>
      <c r="P363" s="15">
        <v>0.1</v>
      </c>
      <c r="Q363" s="2">
        <v>0</v>
      </c>
      <c r="R363" s="13">
        <v>0.3</v>
      </c>
      <c r="S363" s="15">
        <v>0</v>
      </c>
      <c r="T363" s="2">
        <v>817589.1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817589.1</v>
      </c>
      <c r="AD363" t="s">
        <v>75</v>
      </c>
    </row>
    <row r="364" spans="1:30" hidden="1" x14ac:dyDescent="0.25">
      <c r="A364" s="20">
        <v>1490</v>
      </c>
      <c r="B364" t="s">
        <v>155</v>
      </c>
      <c r="C364" t="s">
        <v>283</v>
      </c>
      <c r="D364" t="s">
        <v>9</v>
      </c>
      <c r="E364" t="s">
        <v>10</v>
      </c>
      <c r="F364" t="s">
        <v>451</v>
      </c>
      <c r="G364" s="2">
        <v>2840705000</v>
      </c>
      <c r="H364" s="2">
        <v>0</v>
      </c>
      <c r="I364" s="2">
        <v>2840705000</v>
      </c>
      <c r="J364" s="2">
        <v>6236426</v>
      </c>
      <c r="K364" s="2">
        <v>0</v>
      </c>
      <c r="L364" s="2">
        <v>6236426</v>
      </c>
      <c r="M364" s="2">
        <v>5100144</v>
      </c>
      <c r="N364" s="2">
        <v>0</v>
      </c>
      <c r="O364" s="2">
        <v>5100144</v>
      </c>
      <c r="P364" s="15">
        <v>0.1</v>
      </c>
      <c r="Q364" s="2">
        <v>0</v>
      </c>
      <c r="R364" s="13">
        <v>0.3</v>
      </c>
      <c r="S364" s="15">
        <v>0</v>
      </c>
      <c r="T364" s="2">
        <v>1530043.2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1530043.2</v>
      </c>
      <c r="AD364" t="s">
        <v>75</v>
      </c>
    </row>
    <row r="365" spans="1:30" hidden="1" x14ac:dyDescent="0.25">
      <c r="A365" s="20">
        <v>1491</v>
      </c>
      <c r="B365" t="s">
        <v>155</v>
      </c>
      <c r="C365" t="s">
        <v>283</v>
      </c>
      <c r="D365" t="s">
        <v>9</v>
      </c>
      <c r="E365" t="s">
        <v>28</v>
      </c>
      <c r="F365" t="s">
        <v>452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82</v>
      </c>
    </row>
    <row r="366" spans="1:30" hidden="1" x14ac:dyDescent="0.25">
      <c r="A366" s="20">
        <v>1492</v>
      </c>
      <c r="B366" t="s">
        <v>155</v>
      </c>
      <c r="C366" t="s">
        <v>283</v>
      </c>
      <c r="D366" t="s">
        <v>9</v>
      </c>
      <c r="E366" t="s">
        <v>10</v>
      </c>
      <c r="F366" t="s">
        <v>453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0.1</v>
      </c>
      <c r="Q366" s="2">
        <v>0</v>
      </c>
      <c r="R366" s="13">
        <v>0.3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37</v>
      </c>
    </row>
    <row r="367" spans="1:30" hidden="1" x14ac:dyDescent="0.25">
      <c r="A367" s="20">
        <v>1493</v>
      </c>
      <c r="B367" t="s">
        <v>155</v>
      </c>
      <c r="C367" t="s">
        <v>283</v>
      </c>
      <c r="D367" t="s">
        <v>2</v>
      </c>
      <c r="E367" t="s">
        <v>324</v>
      </c>
      <c r="F367" t="s">
        <v>454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48</v>
      </c>
    </row>
    <row r="368" spans="1:30" x14ac:dyDescent="0.25">
      <c r="A368" s="20">
        <v>1499</v>
      </c>
      <c r="B368" t="s">
        <v>13</v>
      </c>
      <c r="C368" t="s">
        <v>284</v>
      </c>
      <c r="D368" t="s">
        <v>9</v>
      </c>
      <c r="E368" t="s">
        <v>28</v>
      </c>
      <c r="F368" t="s">
        <v>455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15">
        <v>0</v>
      </c>
      <c r="Q368" s="2">
        <v>0</v>
      </c>
      <c r="R368" s="13">
        <v>0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24</v>
      </c>
    </row>
    <row r="369" spans="1:30" hidden="1" x14ac:dyDescent="0.25">
      <c r="A369" s="20" t="s">
        <v>229</v>
      </c>
      <c r="B369" t="s">
        <v>155</v>
      </c>
      <c r="C369" t="s">
        <v>284</v>
      </c>
      <c r="D369" t="s">
        <v>2</v>
      </c>
      <c r="E369" t="s">
        <v>209</v>
      </c>
      <c r="F369" t="s">
        <v>230</v>
      </c>
      <c r="G369" s="2">
        <v>18484000</v>
      </c>
      <c r="H369" s="2">
        <v>0</v>
      </c>
      <c r="I369" s="2">
        <v>18484000</v>
      </c>
      <c r="J369" s="2">
        <v>64694</v>
      </c>
      <c r="K369" s="2">
        <v>0</v>
      </c>
      <c r="L369" s="2">
        <v>64694</v>
      </c>
      <c r="M369" s="2">
        <v>57300.4</v>
      </c>
      <c r="N369" s="2">
        <v>0</v>
      </c>
      <c r="O369" s="2">
        <v>57300.4</v>
      </c>
      <c r="P369" s="15">
        <v>0</v>
      </c>
      <c r="Q369" s="2">
        <v>0</v>
      </c>
      <c r="R369" s="13">
        <v>0</v>
      </c>
      <c r="S369" s="15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0</v>
      </c>
      <c r="AD369" t="s">
        <v>1</v>
      </c>
    </row>
    <row r="370" spans="1:30" hidden="1" x14ac:dyDescent="0.25">
      <c r="A370" s="20" t="s">
        <v>231</v>
      </c>
      <c r="B370" t="s">
        <v>155</v>
      </c>
      <c r="C370" t="s">
        <v>284</v>
      </c>
      <c r="D370" t="s">
        <v>9</v>
      </c>
      <c r="E370" t="s">
        <v>16</v>
      </c>
      <c r="F370" t="s">
        <v>232</v>
      </c>
      <c r="G370" s="2">
        <v>686380000</v>
      </c>
      <c r="H370" s="2">
        <v>0</v>
      </c>
      <c r="I370" s="2">
        <v>686380000</v>
      </c>
      <c r="J370" s="2">
        <v>2177995</v>
      </c>
      <c r="K370" s="2">
        <v>0</v>
      </c>
      <c r="L370" s="2">
        <v>2177995</v>
      </c>
      <c r="M370" s="2">
        <v>1903443</v>
      </c>
      <c r="N370" s="2">
        <v>0</v>
      </c>
      <c r="O370" s="2">
        <v>1903443</v>
      </c>
      <c r="P370" s="15">
        <v>0</v>
      </c>
      <c r="Q370" s="2">
        <v>0</v>
      </c>
      <c r="R370" s="13">
        <v>0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1</v>
      </c>
    </row>
    <row r="371" spans="1:30" hidden="1" x14ac:dyDescent="0.25">
      <c r="A371" s="20" t="s">
        <v>233</v>
      </c>
      <c r="B371" t="s">
        <v>155</v>
      </c>
      <c r="C371" t="s">
        <v>284</v>
      </c>
      <c r="D371" t="s">
        <v>9</v>
      </c>
      <c r="E371" t="s">
        <v>28</v>
      </c>
      <c r="F371" t="s">
        <v>234</v>
      </c>
      <c r="G371" s="2">
        <v>1211991000</v>
      </c>
      <c r="H371" s="2">
        <v>0</v>
      </c>
      <c r="I371" s="2">
        <v>1211991000</v>
      </c>
      <c r="J371" s="2">
        <v>4004958</v>
      </c>
      <c r="K371" s="2">
        <v>0</v>
      </c>
      <c r="L371" s="2">
        <v>4004958</v>
      </c>
      <c r="M371" s="2">
        <v>3520161.6</v>
      </c>
      <c r="N371" s="2">
        <v>0</v>
      </c>
      <c r="O371" s="2">
        <v>3520161.6</v>
      </c>
      <c r="P371" s="15">
        <v>0</v>
      </c>
      <c r="Q371" s="2">
        <v>0</v>
      </c>
      <c r="R371" s="13">
        <v>0</v>
      </c>
      <c r="S371" s="15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0</v>
      </c>
      <c r="AD371" t="s">
        <v>1</v>
      </c>
    </row>
    <row r="372" spans="1:30" hidden="1" x14ac:dyDescent="0.25">
      <c r="A372" s="20" t="s">
        <v>235</v>
      </c>
      <c r="B372" t="s">
        <v>155</v>
      </c>
      <c r="C372" t="s">
        <v>284</v>
      </c>
      <c r="D372" t="s">
        <v>9</v>
      </c>
      <c r="E372" t="s">
        <v>10</v>
      </c>
      <c r="F372" t="s">
        <v>236</v>
      </c>
      <c r="G372" s="2">
        <v>1091856000</v>
      </c>
      <c r="H372" s="2">
        <v>0</v>
      </c>
      <c r="I372" s="2">
        <v>1091856000</v>
      </c>
      <c r="J372" s="2">
        <v>3456914</v>
      </c>
      <c r="K372" s="2">
        <v>0</v>
      </c>
      <c r="L372" s="2">
        <v>3456914</v>
      </c>
      <c r="M372" s="2">
        <v>3020171.6</v>
      </c>
      <c r="N372" s="2">
        <v>0</v>
      </c>
      <c r="O372" s="2">
        <v>3020171.6</v>
      </c>
      <c r="P372" s="15">
        <v>0</v>
      </c>
      <c r="Q372" s="2">
        <v>0</v>
      </c>
      <c r="R372" s="13">
        <v>0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0</v>
      </c>
      <c r="AD372" t="s">
        <v>1</v>
      </c>
    </row>
    <row r="373" spans="1:30" hidden="1" x14ac:dyDescent="0.25">
      <c r="A373" s="20" t="s">
        <v>237</v>
      </c>
      <c r="B373" t="s">
        <v>155</v>
      </c>
      <c r="C373" t="s">
        <v>284</v>
      </c>
      <c r="D373" t="s">
        <v>2</v>
      </c>
      <c r="E373" t="s">
        <v>324</v>
      </c>
      <c r="F373" t="s">
        <v>238</v>
      </c>
      <c r="G373" s="2">
        <v>1937458000</v>
      </c>
      <c r="H373" s="2">
        <v>129280000</v>
      </c>
      <c r="I373" s="2">
        <v>1808178000</v>
      </c>
      <c r="J373" s="2">
        <v>6570834</v>
      </c>
      <c r="K373" s="2">
        <v>452481</v>
      </c>
      <c r="L373" s="2">
        <v>6118353</v>
      </c>
      <c r="M373" s="2">
        <v>5795850.7999999998</v>
      </c>
      <c r="N373" s="2">
        <v>400769</v>
      </c>
      <c r="O373" s="2">
        <v>5395081.7999999998</v>
      </c>
      <c r="P373" s="15">
        <v>0</v>
      </c>
      <c r="Q373" s="2">
        <v>0</v>
      </c>
      <c r="R373" s="13">
        <v>0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1</v>
      </c>
    </row>
    <row r="374" spans="1:30" hidden="1" x14ac:dyDescent="0.25">
      <c r="A374" s="20" t="s">
        <v>372</v>
      </c>
      <c r="B374" t="s">
        <v>155</v>
      </c>
      <c r="C374" t="s">
        <v>284</v>
      </c>
      <c r="D374" t="s">
        <v>2</v>
      </c>
      <c r="E374" t="s">
        <v>325</v>
      </c>
      <c r="F374" t="s">
        <v>373</v>
      </c>
      <c r="G374" s="2">
        <v>713209000</v>
      </c>
      <c r="H374" s="2">
        <v>0</v>
      </c>
      <c r="I374" s="2">
        <v>713209000</v>
      </c>
      <c r="J374" s="2">
        <v>2444309</v>
      </c>
      <c r="K374" s="2">
        <v>0</v>
      </c>
      <c r="L374" s="2">
        <v>2444309</v>
      </c>
      <c r="M374" s="2">
        <v>2159025.4</v>
      </c>
      <c r="N374" s="2">
        <v>0</v>
      </c>
      <c r="O374" s="2">
        <v>2159025.4</v>
      </c>
      <c r="P374" s="15">
        <v>0</v>
      </c>
      <c r="Q374" s="2">
        <v>0</v>
      </c>
      <c r="R374" s="13">
        <v>0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1</v>
      </c>
    </row>
    <row r="375" spans="1:30" hidden="1" x14ac:dyDescent="0.25">
      <c r="A375" s="20" t="s">
        <v>386</v>
      </c>
      <c r="B375" t="s">
        <v>155</v>
      </c>
      <c r="C375" t="s">
        <v>284</v>
      </c>
      <c r="D375" t="s">
        <v>2</v>
      </c>
      <c r="E375" t="s">
        <v>374</v>
      </c>
      <c r="F375" t="s">
        <v>387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15">
        <v>0</v>
      </c>
      <c r="Q375" s="2">
        <v>0</v>
      </c>
      <c r="R375" s="13">
        <v>0</v>
      </c>
      <c r="S375" s="15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0</v>
      </c>
      <c r="AD375" t="s">
        <v>1</v>
      </c>
    </row>
    <row r="376" spans="1:30" hidden="1" x14ac:dyDescent="0.25">
      <c r="A376" s="20" t="s">
        <v>239</v>
      </c>
      <c r="B376" t="s">
        <v>155</v>
      </c>
      <c r="C376" t="s">
        <v>284</v>
      </c>
      <c r="D376" t="s">
        <v>2</v>
      </c>
      <c r="E376" t="s">
        <v>8</v>
      </c>
      <c r="F376" t="s">
        <v>240</v>
      </c>
      <c r="G376" s="2">
        <v>3669491100</v>
      </c>
      <c r="H376" s="2">
        <v>1432306100</v>
      </c>
      <c r="I376" s="2">
        <v>2237185000</v>
      </c>
      <c r="J376" s="2">
        <v>10623430</v>
      </c>
      <c r="K376" s="2">
        <v>4736906</v>
      </c>
      <c r="L376" s="2">
        <v>5886524</v>
      </c>
      <c r="M376" s="2">
        <v>9155633.5600000005</v>
      </c>
      <c r="N376" s="2">
        <v>4163983.56</v>
      </c>
      <c r="O376" s="2">
        <v>4991650</v>
      </c>
      <c r="P376" s="15">
        <v>0</v>
      </c>
      <c r="Q376" s="2">
        <v>0</v>
      </c>
      <c r="R376" s="13">
        <v>0</v>
      </c>
      <c r="S376" s="15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0</v>
      </c>
      <c r="AD376" t="s">
        <v>1</v>
      </c>
    </row>
    <row r="377" spans="1:30" hidden="1" x14ac:dyDescent="0.25">
      <c r="A377" s="20" t="s">
        <v>241</v>
      </c>
      <c r="B377" t="s">
        <v>155</v>
      </c>
      <c r="C377" t="s">
        <v>284</v>
      </c>
      <c r="D377" t="s">
        <v>2</v>
      </c>
      <c r="E377" t="s">
        <v>4</v>
      </c>
      <c r="F377" t="s">
        <v>242</v>
      </c>
      <c r="G377" s="2">
        <v>6353680000</v>
      </c>
      <c r="H377" s="2">
        <v>3152447000</v>
      </c>
      <c r="I377" s="2">
        <v>3201233000</v>
      </c>
      <c r="J377" s="2">
        <v>20629735</v>
      </c>
      <c r="K377" s="2">
        <v>10528469</v>
      </c>
      <c r="L377" s="2">
        <v>10101266</v>
      </c>
      <c r="M377" s="2">
        <v>18088263</v>
      </c>
      <c r="N377" s="2">
        <v>9267490.1999999993</v>
      </c>
      <c r="O377" s="2">
        <v>8820772.8000000007</v>
      </c>
      <c r="P377" s="15">
        <v>0.1</v>
      </c>
      <c r="Q377" s="2">
        <v>926749.02</v>
      </c>
      <c r="R377" s="13">
        <v>0.1</v>
      </c>
      <c r="S377" s="15">
        <v>0</v>
      </c>
      <c r="T377" s="2">
        <v>882077.28</v>
      </c>
      <c r="U377" s="2">
        <v>1000000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2808826.3</v>
      </c>
      <c r="AD377" t="s">
        <v>1</v>
      </c>
    </row>
    <row r="378" spans="1:30" x14ac:dyDescent="0.25">
      <c r="A378" s="20" t="s">
        <v>244</v>
      </c>
      <c r="B378" t="s">
        <v>13</v>
      </c>
      <c r="C378" t="s">
        <v>284</v>
      </c>
      <c r="D378" t="s">
        <v>2</v>
      </c>
      <c r="E378" t="s">
        <v>209</v>
      </c>
      <c r="F378" t="s">
        <v>243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15">
        <v>0</v>
      </c>
      <c r="Q378" s="2">
        <v>0</v>
      </c>
      <c r="R378" s="13">
        <v>0</v>
      </c>
      <c r="S378" s="15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0</v>
      </c>
      <c r="AD378" t="s">
        <v>212</v>
      </c>
    </row>
    <row r="379" spans="1:30" x14ac:dyDescent="0.25"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13"/>
      <c r="S379" s="15"/>
      <c r="T379" s="2"/>
      <c r="U379" s="2"/>
      <c r="V379" s="2"/>
      <c r="W379" s="2"/>
      <c r="X379" s="2"/>
      <c r="Y379" s="2"/>
      <c r="Z379" s="2"/>
      <c r="AA379" s="2"/>
      <c r="AB379" s="18"/>
    </row>
    <row r="380" spans="1:30" x14ac:dyDescent="0.25"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13"/>
      <c r="S380" s="15"/>
      <c r="T380" s="2"/>
      <c r="U380" s="2"/>
      <c r="V380" s="2"/>
      <c r="W380" s="2"/>
      <c r="X380" s="2"/>
      <c r="Y380" s="2"/>
      <c r="Z380" s="2"/>
      <c r="AA380" s="2"/>
      <c r="AB380" s="18"/>
    </row>
    <row r="381" spans="1:30" x14ac:dyDescent="0.25"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13"/>
      <c r="S381" s="15"/>
      <c r="T381" s="2"/>
      <c r="U381" s="2"/>
      <c r="V381" s="2"/>
      <c r="W381" s="2"/>
      <c r="X381" s="2"/>
      <c r="Y381" s="2"/>
      <c r="Z381" s="2"/>
      <c r="AA381" s="2"/>
      <c r="AB381" s="18"/>
    </row>
    <row r="382" spans="1:30" x14ac:dyDescent="0.25">
      <c r="G382" s="2">
        <f>SUM(G2:G378)</f>
        <v>8829205749100</v>
      </c>
      <c r="H382" s="2"/>
      <c r="I382" s="2"/>
      <c r="J382" s="2"/>
      <c r="K382" s="2"/>
      <c r="L382" s="2"/>
      <c r="M382" s="2">
        <f>SUM(M2:M378)</f>
        <v>13531926605.359989</v>
      </c>
      <c r="N382" s="2"/>
      <c r="O382" s="2"/>
      <c r="Q382" s="2"/>
      <c r="R382" s="13"/>
      <c r="S382" s="15"/>
      <c r="T382" s="2"/>
      <c r="U382" s="2"/>
      <c r="V382" s="2"/>
      <c r="W382" s="2"/>
      <c r="X382" s="2"/>
      <c r="Y382" s="2"/>
      <c r="Z382" s="2"/>
      <c r="AA382" s="2"/>
      <c r="AB382" s="18"/>
    </row>
    <row r="383" spans="1:30" x14ac:dyDescent="0.25"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13"/>
      <c r="S383" s="15"/>
      <c r="T383" s="2"/>
      <c r="U383" s="2"/>
      <c r="V383" s="2"/>
      <c r="W383" s="2"/>
      <c r="X383" s="2"/>
      <c r="Y383" s="2"/>
      <c r="Z383" s="2"/>
      <c r="AA383" s="2"/>
      <c r="AB383" s="18"/>
    </row>
    <row r="384" spans="1:30" x14ac:dyDescent="0.25"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13"/>
      <c r="S384" s="15"/>
      <c r="T384" s="2"/>
      <c r="U384" s="2"/>
      <c r="V384" s="2"/>
      <c r="W384" s="2"/>
      <c r="X384" s="2"/>
      <c r="Y384" s="2"/>
      <c r="Z384" s="2"/>
      <c r="AA384" s="2"/>
      <c r="AB384" s="18"/>
    </row>
    <row r="385" spans="7:28" x14ac:dyDescent="0.25"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13"/>
      <c r="S385" s="15"/>
      <c r="T385" s="2"/>
      <c r="U385" s="2"/>
      <c r="V385" s="2"/>
      <c r="W385" s="2"/>
      <c r="X385" s="2"/>
      <c r="Y385" s="2"/>
      <c r="Z385" s="2"/>
      <c r="AA385" s="2"/>
      <c r="AB385" s="18"/>
    </row>
    <row r="386" spans="7:28" x14ac:dyDescent="0.25"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13"/>
      <c r="S386" s="15"/>
      <c r="T386" s="2"/>
      <c r="U386" s="2"/>
      <c r="V386" s="2"/>
      <c r="W386" s="2"/>
      <c r="X386" s="2"/>
      <c r="Y386" s="2"/>
      <c r="Z386" s="2"/>
      <c r="AA386" s="2"/>
      <c r="AB386" s="18"/>
    </row>
    <row r="387" spans="7:28" x14ac:dyDescent="0.25"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13"/>
      <c r="S387" s="15"/>
      <c r="T387" s="2"/>
      <c r="U387" s="2"/>
      <c r="V387" s="2"/>
      <c r="W387" s="2"/>
      <c r="X387" s="2"/>
      <c r="Y387" s="2"/>
      <c r="Z387" s="2"/>
      <c r="AA387" s="2"/>
      <c r="AB387" s="18"/>
    </row>
    <row r="388" spans="7:28" x14ac:dyDescent="0.25"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13"/>
      <c r="S388" s="15"/>
      <c r="T388" s="2"/>
      <c r="U388" s="2"/>
      <c r="V388" s="2"/>
      <c r="W388" s="2"/>
      <c r="X388" s="2"/>
      <c r="Y388" s="2"/>
      <c r="Z388" s="2"/>
      <c r="AA388" s="2"/>
      <c r="AB388" s="18"/>
    </row>
    <row r="389" spans="7:28" x14ac:dyDescent="0.25"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13"/>
      <c r="S389" s="15"/>
      <c r="T389" s="2"/>
      <c r="U389" s="2"/>
      <c r="V389" s="2"/>
      <c r="W389" s="2"/>
      <c r="X389" s="2"/>
      <c r="Y389" s="2"/>
      <c r="Z389" s="2"/>
      <c r="AA389" s="2"/>
      <c r="AB389" s="18"/>
    </row>
    <row r="390" spans="7:28" x14ac:dyDescent="0.25"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13"/>
      <c r="S390" s="15"/>
      <c r="T390" s="2"/>
      <c r="U390" s="2"/>
      <c r="V390" s="2"/>
      <c r="W390" s="2"/>
      <c r="X390" s="2"/>
      <c r="Y390" s="2"/>
      <c r="Z390" s="2"/>
      <c r="AA390" s="2"/>
      <c r="AB390" s="18"/>
    </row>
    <row r="391" spans="7:28" x14ac:dyDescent="0.25"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13"/>
      <c r="S391" s="15"/>
      <c r="T391" s="2"/>
      <c r="U391" s="2"/>
      <c r="V391" s="2"/>
      <c r="W391" s="2"/>
      <c r="X391" s="2"/>
      <c r="Y391" s="2"/>
      <c r="Z391" s="2"/>
      <c r="AA391" s="2"/>
      <c r="AB391" s="18"/>
    </row>
    <row r="392" spans="7:28" x14ac:dyDescent="0.25"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13"/>
      <c r="S392" s="15"/>
      <c r="T392" s="2"/>
      <c r="U392" s="2"/>
      <c r="V392" s="2"/>
      <c r="W392" s="2"/>
      <c r="X392" s="2"/>
      <c r="Y392" s="2"/>
      <c r="Z392" s="2"/>
      <c r="AA392" s="2"/>
      <c r="AB392" s="18"/>
    </row>
    <row r="393" spans="7:28" x14ac:dyDescent="0.25"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13"/>
      <c r="S393" s="15"/>
      <c r="T393" s="2"/>
      <c r="U393" s="2"/>
      <c r="V393" s="2"/>
      <c r="W393" s="2"/>
      <c r="X393" s="2"/>
      <c r="Y393" s="2"/>
      <c r="Z393" s="2"/>
      <c r="AA393" s="2"/>
      <c r="AB393" s="18"/>
    </row>
    <row r="394" spans="7:28" x14ac:dyDescent="0.25"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13"/>
      <c r="S394" s="15"/>
      <c r="T394" s="2"/>
      <c r="U394" s="2"/>
      <c r="V394" s="2"/>
      <c r="W394" s="2"/>
      <c r="X394" s="2"/>
      <c r="Y394" s="2"/>
      <c r="Z394" s="2"/>
      <c r="AA394" s="2"/>
      <c r="AB394" s="18"/>
    </row>
    <row r="395" spans="7:28" x14ac:dyDescent="0.25"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13"/>
      <c r="S395" s="15"/>
      <c r="T395" s="2"/>
      <c r="U395" s="2"/>
      <c r="V395" s="2"/>
      <c r="W395" s="2"/>
      <c r="X395" s="2"/>
      <c r="Y395" s="2"/>
      <c r="Z395" s="2"/>
      <c r="AA395" s="2"/>
      <c r="AB395" s="18"/>
    </row>
    <row r="396" spans="7:28" x14ac:dyDescent="0.25"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13"/>
      <c r="S396" s="15"/>
      <c r="T396" s="2"/>
      <c r="U396" s="2"/>
      <c r="V396" s="2"/>
      <c r="W396" s="2"/>
      <c r="X396" s="2"/>
      <c r="Y396" s="2"/>
      <c r="Z396" s="2"/>
      <c r="AA396" s="2"/>
      <c r="AB396" s="18"/>
    </row>
    <row r="397" spans="7:28" x14ac:dyDescent="0.25"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13"/>
      <c r="S397" s="15"/>
      <c r="T397" s="2"/>
      <c r="U397" s="2"/>
      <c r="V397" s="2"/>
      <c r="W397" s="2"/>
      <c r="X397" s="2"/>
      <c r="Y397" s="2"/>
      <c r="Z397" s="2"/>
      <c r="AA397" s="2"/>
      <c r="AB397" s="18"/>
    </row>
    <row r="398" spans="7:28" x14ac:dyDescent="0.25"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13"/>
      <c r="S398" s="15"/>
      <c r="T398" s="2"/>
      <c r="U398" s="2"/>
      <c r="V398" s="2"/>
      <c r="W398" s="2"/>
      <c r="X398" s="2"/>
      <c r="Y398" s="2"/>
      <c r="Z398" s="2"/>
      <c r="AA398" s="2"/>
      <c r="AB398" s="18"/>
    </row>
    <row r="399" spans="7:28" x14ac:dyDescent="0.25"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13"/>
      <c r="S399" s="15"/>
      <c r="T399" s="2"/>
      <c r="U399" s="2"/>
      <c r="V399" s="2"/>
      <c r="W399" s="2"/>
      <c r="X399" s="2"/>
      <c r="Y399" s="2"/>
      <c r="Z399" s="2"/>
      <c r="AA399" s="2"/>
      <c r="AB399" s="18"/>
    </row>
    <row r="400" spans="7:28" x14ac:dyDescent="0.25"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13"/>
      <c r="S400" s="15"/>
      <c r="T400" s="2"/>
      <c r="U400" s="2"/>
      <c r="V400" s="2"/>
      <c r="W400" s="2"/>
      <c r="X400" s="2"/>
      <c r="Y400" s="2"/>
      <c r="Z400" s="2"/>
      <c r="AA400" s="2"/>
      <c r="AB400" s="18"/>
    </row>
    <row r="401" spans="7:28" x14ac:dyDescent="0.25"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13"/>
      <c r="S401" s="15"/>
      <c r="T401" s="2"/>
      <c r="U401" s="2"/>
      <c r="V401" s="2"/>
      <c r="W401" s="2"/>
      <c r="X401" s="2"/>
      <c r="Y401" s="2"/>
      <c r="Z401" s="2"/>
      <c r="AA401" s="2"/>
      <c r="AB401" s="18"/>
    </row>
    <row r="402" spans="7:28" x14ac:dyDescent="0.25"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13"/>
      <c r="S402" s="15"/>
      <c r="T402" s="2"/>
      <c r="U402" s="2"/>
      <c r="V402" s="2"/>
      <c r="W402" s="2"/>
      <c r="X402" s="2"/>
      <c r="Y402" s="2"/>
      <c r="Z402" s="2"/>
      <c r="AA402" s="2"/>
      <c r="AB402" s="18"/>
    </row>
    <row r="403" spans="7:28" x14ac:dyDescent="0.25"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13"/>
      <c r="S403" s="15"/>
      <c r="T403" s="2"/>
      <c r="U403" s="2"/>
      <c r="V403" s="2"/>
      <c r="W403" s="2"/>
      <c r="X403" s="2"/>
      <c r="Y403" s="2"/>
      <c r="Z403" s="2"/>
      <c r="AA403" s="2"/>
      <c r="AB403" s="18"/>
    </row>
    <row r="404" spans="7:28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7:28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  <row r="406" spans="7:28" x14ac:dyDescent="0.25"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13"/>
      <c r="S406" s="15"/>
      <c r="T406" s="2"/>
      <c r="U406" s="2"/>
      <c r="V406" s="2"/>
      <c r="W406" s="2"/>
      <c r="X406" s="2"/>
      <c r="Y406" s="2"/>
      <c r="Z406" s="2"/>
      <c r="AA406" s="2"/>
      <c r="AB406" s="18"/>
    </row>
    <row r="407" spans="7:28" x14ac:dyDescent="0.25"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13"/>
      <c r="S407" s="15"/>
      <c r="T407" s="2"/>
      <c r="U407" s="2"/>
      <c r="V407" s="2"/>
      <c r="W407" s="2"/>
      <c r="X407" s="2"/>
      <c r="Y407" s="2"/>
      <c r="Z407" s="2"/>
      <c r="AA407" s="2"/>
      <c r="AB407" s="18"/>
    </row>
    <row r="408" spans="7:28" x14ac:dyDescent="0.25"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13"/>
      <c r="S408" s="15"/>
      <c r="T408" s="2"/>
      <c r="U408" s="2"/>
      <c r="V408" s="2"/>
      <c r="W408" s="2"/>
      <c r="X408" s="2"/>
      <c r="Y408" s="2"/>
      <c r="Z408" s="2"/>
      <c r="AA408" s="2"/>
      <c r="AB408" s="18"/>
    </row>
    <row r="409" spans="7:28" x14ac:dyDescent="0.25"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13"/>
      <c r="S409" s="15"/>
      <c r="T409" s="2"/>
      <c r="U409" s="2"/>
      <c r="V409" s="2"/>
      <c r="W409" s="2"/>
      <c r="X409" s="2"/>
      <c r="Y409" s="2"/>
      <c r="Z409" s="2"/>
      <c r="AA409" s="2"/>
      <c r="AB409" s="18"/>
    </row>
    <row r="410" spans="7:28" x14ac:dyDescent="0.25"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13"/>
      <c r="S410" s="15"/>
      <c r="T410" s="2"/>
      <c r="U410" s="2"/>
      <c r="V410" s="2"/>
      <c r="W410" s="2"/>
      <c r="X410" s="2"/>
      <c r="Y410" s="2"/>
      <c r="Z410" s="2"/>
      <c r="AA410" s="2"/>
      <c r="AB410" s="18"/>
    </row>
    <row r="411" spans="7:28" x14ac:dyDescent="0.25"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13"/>
      <c r="S411" s="15"/>
      <c r="T411" s="2"/>
      <c r="U411" s="2"/>
      <c r="V411" s="2"/>
      <c r="W411" s="2"/>
      <c r="X411" s="2"/>
      <c r="Y411" s="2"/>
      <c r="Z411" s="2"/>
      <c r="AA411" s="2"/>
      <c r="AB411" s="18"/>
    </row>
    <row r="412" spans="7:28" x14ac:dyDescent="0.25"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13"/>
      <c r="S412" s="15"/>
      <c r="T412" s="2"/>
      <c r="U412" s="2"/>
      <c r="V412" s="2"/>
      <c r="W412" s="2"/>
      <c r="X412" s="2"/>
      <c r="Y412" s="2"/>
      <c r="Z412" s="2"/>
      <c r="AA412" s="2"/>
      <c r="AB412" s="18"/>
    </row>
    <row r="413" spans="7:28" x14ac:dyDescent="0.25"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13"/>
      <c r="S413" s="15"/>
      <c r="T413" s="2"/>
      <c r="U413" s="2"/>
      <c r="V413" s="2"/>
      <c r="W413" s="2"/>
      <c r="X413" s="2"/>
      <c r="Y413" s="2"/>
      <c r="Z413" s="2"/>
      <c r="AA413" s="2"/>
      <c r="AB413" s="18"/>
    </row>
    <row r="414" spans="7:28" x14ac:dyDescent="0.25"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13"/>
      <c r="S414" s="15"/>
      <c r="T414" s="2"/>
      <c r="U414" s="2"/>
      <c r="V414" s="2"/>
      <c r="W414" s="2"/>
      <c r="X414" s="2"/>
      <c r="Y414" s="2"/>
      <c r="Z414" s="2"/>
      <c r="AA414" s="2"/>
      <c r="AB414" s="18"/>
    </row>
    <row r="415" spans="7:28" x14ac:dyDescent="0.25"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13"/>
      <c r="S415" s="15"/>
      <c r="T415" s="2"/>
      <c r="U415" s="2"/>
      <c r="V415" s="2"/>
      <c r="W415" s="2"/>
      <c r="X415" s="2"/>
      <c r="Y415" s="2"/>
      <c r="Z415" s="2"/>
      <c r="AA415" s="2"/>
      <c r="AB415" s="18"/>
    </row>
    <row r="416" spans="7:28" x14ac:dyDescent="0.25"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13"/>
      <c r="S416" s="15"/>
      <c r="T416" s="2"/>
      <c r="U416" s="2"/>
      <c r="V416" s="2"/>
      <c r="W416" s="2"/>
      <c r="X416" s="2"/>
      <c r="Y416" s="2"/>
      <c r="Z416" s="2"/>
      <c r="AA416" s="2"/>
      <c r="AB416" s="18"/>
    </row>
    <row r="417" spans="7:28" x14ac:dyDescent="0.25"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13"/>
      <c r="S417" s="15"/>
      <c r="T417" s="2"/>
      <c r="U417" s="2"/>
      <c r="V417" s="2"/>
      <c r="W417" s="2"/>
      <c r="X417" s="2"/>
      <c r="Y417" s="2"/>
      <c r="Z417" s="2"/>
      <c r="AA417" s="2"/>
      <c r="AB417" s="18"/>
    </row>
    <row r="418" spans="7:28" x14ac:dyDescent="0.25"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13"/>
      <c r="S418" s="15"/>
      <c r="T418" s="2"/>
      <c r="U418" s="2"/>
      <c r="V418" s="2"/>
      <c r="W418" s="2"/>
      <c r="X418" s="2"/>
      <c r="Y418" s="2"/>
      <c r="Z418" s="2"/>
      <c r="AA418" s="2"/>
      <c r="AB418" s="18"/>
    </row>
    <row r="419" spans="7:28" x14ac:dyDescent="0.25"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13"/>
      <c r="S419" s="15"/>
      <c r="T419" s="2"/>
      <c r="U419" s="2"/>
      <c r="V419" s="2"/>
      <c r="W419" s="2"/>
      <c r="X419" s="2"/>
      <c r="Y419" s="2"/>
      <c r="Z419" s="2"/>
      <c r="AA419" s="2"/>
      <c r="AB419" s="18"/>
    </row>
    <row r="420" spans="7:28" x14ac:dyDescent="0.25"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13"/>
      <c r="S420" s="15"/>
      <c r="T420" s="2"/>
      <c r="U420" s="2"/>
      <c r="V420" s="2"/>
      <c r="W420" s="2"/>
      <c r="X420" s="2"/>
      <c r="Y420" s="2"/>
      <c r="Z420" s="2"/>
      <c r="AA420" s="2"/>
      <c r="AB420" s="18"/>
    </row>
    <row r="421" spans="7:28" x14ac:dyDescent="0.25"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13"/>
      <c r="S421" s="15"/>
      <c r="T421" s="2"/>
      <c r="U421" s="2"/>
      <c r="V421" s="2"/>
      <c r="W421" s="2"/>
      <c r="X421" s="2"/>
      <c r="Y421" s="2"/>
      <c r="Z421" s="2"/>
      <c r="AA421" s="2"/>
      <c r="AB421" s="18"/>
    </row>
    <row r="422" spans="7:28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7:28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7:28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7:28" x14ac:dyDescent="0.25"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7:28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7:28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7:28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7:28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7:28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7:28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7:28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</sheetData>
  <autoFilter ref="A1:AD378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3"/>
  <sheetViews>
    <sheetView workbookViewId="0">
      <pane ySplit="1" topLeftCell="A68" activePane="bottomLeft" state="frozen"/>
      <selection activeCell="G1" sqref="G1"/>
      <selection pane="bottomLeft" activeCell="AC94" sqref="AC94"/>
    </sheetView>
  </sheetViews>
  <sheetFormatPr defaultRowHeight="15" x14ac:dyDescent="0.25"/>
  <cols>
    <col min="1" max="1" width="9.140625" style="20" customWidth="1"/>
    <col min="2" max="2" width="8.7109375" customWidth="1"/>
    <col min="3" max="3" width="18.85546875" customWidth="1"/>
    <col min="4" max="4" width="21.85546875" customWidth="1"/>
    <col min="5" max="5" width="25" customWidth="1"/>
    <col min="6" max="6" width="17.85546875" customWidth="1"/>
    <col min="7" max="7" width="19.28515625" customWidth="1"/>
    <col min="8" max="8" width="18" customWidth="1"/>
    <col min="9" max="9" width="20.140625" customWidth="1"/>
    <col min="10" max="10" width="26.140625" customWidth="1"/>
    <col min="11" max="11" width="18.7109375" customWidth="1"/>
    <col min="12" max="12" width="16.42578125" customWidth="1"/>
    <col min="13" max="13" width="15.140625" customWidth="1"/>
    <col min="14" max="14" width="25" customWidth="1"/>
    <col min="15" max="15" width="16" customWidth="1"/>
    <col min="16" max="16" width="14.28515625" customWidth="1"/>
    <col min="17" max="17" width="22.85546875" customWidth="1"/>
    <col min="18" max="18" width="29.140625" customWidth="1"/>
    <col min="19" max="19" width="40.5703125" customWidth="1"/>
    <col min="20" max="20" width="37" style="4" customWidth="1"/>
    <col min="21" max="21" width="22.140625" style="4" customWidth="1"/>
    <col min="22" max="22" width="21.7109375" style="4" hidden="1" customWidth="1"/>
    <col min="23" max="26" width="26.42578125" style="4" hidden="1" customWidth="1"/>
    <col min="27" max="27" width="13.5703125" style="4" customWidth="1"/>
    <col min="28" max="36" width="26.42578125" style="4" customWidth="1"/>
    <col min="37" max="38" width="28.28515625" style="4" customWidth="1"/>
    <col min="39" max="39" width="22.5703125" customWidth="1"/>
    <col min="40" max="52" width="9.140625" style="30"/>
  </cols>
  <sheetData>
    <row r="1" spans="1:52" x14ac:dyDescent="0.25">
      <c r="A1" s="19" t="s">
        <v>153</v>
      </c>
      <c r="B1" s="5" t="s">
        <v>121</v>
      </c>
      <c r="C1" s="5" t="s">
        <v>122</v>
      </c>
      <c r="D1" s="5" t="s">
        <v>157</v>
      </c>
      <c r="E1" s="5" t="s">
        <v>123</v>
      </c>
      <c r="F1" s="5" t="s">
        <v>124</v>
      </c>
      <c r="G1" s="5" t="s">
        <v>125</v>
      </c>
      <c r="H1" s="5" t="s">
        <v>126</v>
      </c>
      <c r="I1" s="5" t="s">
        <v>159</v>
      </c>
      <c r="J1" s="5" t="s">
        <v>127</v>
      </c>
      <c r="K1" s="5" t="s">
        <v>128</v>
      </c>
      <c r="L1" s="5" t="s">
        <v>129</v>
      </c>
      <c r="M1" s="5" t="s">
        <v>130</v>
      </c>
      <c r="N1" s="5" t="s">
        <v>131</v>
      </c>
      <c r="O1" s="21" t="s">
        <v>160</v>
      </c>
      <c r="P1" s="5" t="s">
        <v>161</v>
      </c>
      <c r="Q1" s="9" t="s">
        <v>162</v>
      </c>
      <c r="R1" s="14" t="s">
        <v>210</v>
      </c>
      <c r="S1" s="5" t="s">
        <v>163</v>
      </c>
      <c r="T1" s="5" t="s">
        <v>132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17" t="s">
        <v>164</v>
      </c>
      <c r="AB1" s="17" t="s">
        <v>154</v>
      </c>
      <c r="AC1" s="17" t="s">
        <v>288</v>
      </c>
      <c r="AD1" s="17" t="s">
        <v>196</v>
      </c>
      <c r="AE1" s="5" t="s">
        <v>139</v>
      </c>
      <c r="AF1" s="5"/>
      <c r="AG1"/>
      <c r="AH1"/>
      <c r="AI1"/>
      <c r="AJ1"/>
      <c r="AK1"/>
      <c r="AL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x14ac:dyDescent="0.25">
      <c r="A2" s="20">
        <v>17</v>
      </c>
      <c r="B2" t="s">
        <v>284</v>
      </c>
      <c r="C2" t="s">
        <v>2</v>
      </c>
      <c r="D2" t="s">
        <v>4</v>
      </c>
      <c r="E2" t="s">
        <v>5</v>
      </c>
      <c r="F2" s="2">
        <v>88975874000</v>
      </c>
      <c r="G2" s="2">
        <v>38935342000</v>
      </c>
      <c r="H2" s="2">
        <v>50040532000</v>
      </c>
      <c r="I2" s="2">
        <v>157907741</v>
      </c>
      <c r="J2" s="2">
        <v>75198271</v>
      </c>
      <c r="K2" s="2">
        <v>82709470</v>
      </c>
      <c r="L2" s="2">
        <v>122317391.40000001</v>
      </c>
      <c r="M2" s="2">
        <v>59624134.200000003</v>
      </c>
      <c r="N2" s="2">
        <v>62693257.200000003</v>
      </c>
      <c r="O2" s="15">
        <v>0.1</v>
      </c>
      <c r="P2" s="2">
        <v>5962413.4199999999</v>
      </c>
      <c r="Q2" s="13">
        <v>0.25</v>
      </c>
      <c r="R2" s="15">
        <v>0</v>
      </c>
      <c r="S2" s="2">
        <v>15673314.300000001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26635727.719999999</v>
      </c>
      <c r="AD2" s="4">
        <f>AB2+AC2</f>
        <v>26635727.719999999</v>
      </c>
      <c r="AE2" t="s">
        <v>43</v>
      </c>
      <c r="AF2"/>
      <c r="AG2"/>
      <c r="AH2"/>
      <c r="AI2"/>
      <c r="AJ2"/>
      <c r="AK2"/>
      <c r="AL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x14ac:dyDescent="0.25">
      <c r="A3" s="20">
        <v>23</v>
      </c>
      <c r="B3" t="s">
        <v>284</v>
      </c>
      <c r="C3" t="s">
        <v>2</v>
      </c>
      <c r="D3" t="s">
        <v>4</v>
      </c>
      <c r="E3" t="s">
        <v>7</v>
      </c>
      <c r="F3" s="2">
        <v>21490649000</v>
      </c>
      <c r="G3" s="2">
        <v>20308917000</v>
      </c>
      <c r="H3" s="2">
        <v>1181732000</v>
      </c>
      <c r="I3" s="2">
        <v>43700055</v>
      </c>
      <c r="J3" s="2">
        <v>40372419</v>
      </c>
      <c r="K3" s="2">
        <v>3327636</v>
      </c>
      <c r="L3" s="2">
        <v>35103795.399999999</v>
      </c>
      <c r="M3" s="2">
        <v>32248852.199999999</v>
      </c>
      <c r="N3" s="2">
        <v>2854943.2</v>
      </c>
      <c r="O3" s="15">
        <v>0.1</v>
      </c>
      <c r="P3" s="2">
        <v>3224885.22</v>
      </c>
      <c r="Q3" s="13">
        <v>0.15</v>
      </c>
      <c r="R3" s="15">
        <v>0</v>
      </c>
      <c r="S3" s="2">
        <v>428241.48</v>
      </c>
      <c r="T3" s="2">
        <v>3000000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6653126.7000000002</v>
      </c>
      <c r="AD3" s="4">
        <f t="shared" ref="AD3:AD66" si="0">AB3+AC3</f>
        <v>6653126.7000000002</v>
      </c>
      <c r="AE3" t="s">
        <v>6</v>
      </c>
      <c r="AF3"/>
      <c r="AG3"/>
      <c r="AH3"/>
      <c r="AI3"/>
      <c r="AJ3"/>
      <c r="AK3"/>
      <c r="AL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x14ac:dyDescent="0.25">
      <c r="A4" s="20">
        <v>30</v>
      </c>
      <c r="B4" t="s">
        <v>283</v>
      </c>
      <c r="C4" t="s">
        <v>9</v>
      </c>
      <c r="D4" t="s">
        <v>10</v>
      </c>
      <c r="E4" t="s">
        <v>11</v>
      </c>
      <c r="F4" s="2">
        <v>5894796000</v>
      </c>
      <c r="G4" s="2">
        <v>0</v>
      </c>
      <c r="H4" s="2">
        <v>5894796000</v>
      </c>
      <c r="I4" s="2">
        <v>18029437</v>
      </c>
      <c r="J4" s="2">
        <v>0</v>
      </c>
      <c r="K4" s="2">
        <v>18029437</v>
      </c>
      <c r="L4" s="2">
        <v>15671518.6</v>
      </c>
      <c r="M4" s="2">
        <v>0</v>
      </c>
      <c r="N4" s="2">
        <v>15671518.6</v>
      </c>
      <c r="O4" s="15">
        <v>0.1</v>
      </c>
      <c r="P4" s="2">
        <v>0</v>
      </c>
      <c r="Q4" s="13">
        <v>0.3</v>
      </c>
      <c r="R4" s="15">
        <v>0</v>
      </c>
      <c r="S4" s="2">
        <v>4701455.58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4701455.58</v>
      </c>
      <c r="AD4" s="4">
        <f t="shared" si="0"/>
        <v>4701455.58</v>
      </c>
      <c r="AE4" t="s">
        <v>12</v>
      </c>
      <c r="AF4"/>
      <c r="AG4"/>
      <c r="AH4"/>
      <c r="AI4"/>
      <c r="AJ4"/>
      <c r="AK4"/>
      <c r="AL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x14ac:dyDescent="0.25">
      <c r="A5" s="20">
        <v>58</v>
      </c>
      <c r="B5" t="s">
        <v>284</v>
      </c>
      <c r="C5" t="s">
        <v>9</v>
      </c>
      <c r="D5" t="s">
        <v>16</v>
      </c>
      <c r="E5" t="s">
        <v>19</v>
      </c>
      <c r="F5" s="2">
        <v>58533190600</v>
      </c>
      <c r="G5" s="2">
        <v>0</v>
      </c>
      <c r="H5" s="2">
        <v>58533190600</v>
      </c>
      <c r="I5" s="2">
        <v>118009409</v>
      </c>
      <c r="J5" s="2">
        <v>0</v>
      </c>
      <c r="K5" s="2">
        <v>118009409</v>
      </c>
      <c r="L5" s="2">
        <v>94596132.760000005</v>
      </c>
      <c r="M5" s="2">
        <v>0</v>
      </c>
      <c r="N5" s="2">
        <v>94596132.760000005</v>
      </c>
      <c r="O5" s="15">
        <v>0.1</v>
      </c>
      <c r="P5" s="2">
        <v>0</v>
      </c>
      <c r="Q5" s="13">
        <v>0.2</v>
      </c>
      <c r="R5" s="15">
        <v>0</v>
      </c>
      <c r="S5" s="2">
        <v>18919226.552000001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22919226.552000001</v>
      </c>
      <c r="AD5" s="4">
        <f t="shared" si="0"/>
        <v>22919226.552000001</v>
      </c>
      <c r="AE5" t="s">
        <v>20</v>
      </c>
      <c r="AF5"/>
      <c r="AG5"/>
      <c r="AH5"/>
      <c r="AI5"/>
      <c r="AJ5"/>
      <c r="AK5"/>
      <c r="AL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52" x14ac:dyDescent="0.25">
      <c r="A6" s="20">
        <v>62</v>
      </c>
      <c r="B6" t="s">
        <v>283</v>
      </c>
      <c r="C6" t="s">
        <v>9</v>
      </c>
      <c r="D6" t="s">
        <v>16</v>
      </c>
      <c r="E6" t="s">
        <v>21</v>
      </c>
      <c r="F6" s="2">
        <v>4586309000</v>
      </c>
      <c r="G6" s="2">
        <v>0</v>
      </c>
      <c r="H6" s="2">
        <v>4586309000</v>
      </c>
      <c r="I6" s="2">
        <v>10917832</v>
      </c>
      <c r="J6" s="2">
        <v>0</v>
      </c>
      <c r="K6" s="2">
        <v>10917832</v>
      </c>
      <c r="L6" s="2">
        <v>9083308.4000000004</v>
      </c>
      <c r="M6" s="2">
        <v>0</v>
      </c>
      <c r="N6" s="2">
        <v>9083308.4000000004</v>
      </c>
      <c r="O6" s="15">
        <v>0.1</v>
      </c>
      <c r="P6" s="2">
        <v>0</v>
      </c>
      <c r="Q6" s="13">
        <v>0.3</v>
      </c>
      <c r="R6" s="15">
        <v>0</v>
      </c>
      <c r="S6" s="2">
        <v>2724992.52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2724992.52</v>
      </c>
      <c r="AD6" s="4">
        <f t="shared" si="0"/>
        <v>2724992.52</v>
      </c>
      <c r="AE6" t="s">
        <v>25</v>
      </c>
      <c r="AF6"/>
      <c r="AG6"/>
      <c r="AH6"/>
      <c r="AI6"/>
      <c r="AJ6"/>
      <c r="AK6"/>
      <c r="AL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52" x14ac:dyDescent="0.25">
      <c r="A7" s="20">
        <v>66</v>
      </c>
      <c r="B7" t="s">
        <v>284</v>
      </c>
      <c r="C7" t="s">
        <v>2</v>
      </c>
      <c r="D7" t="s">
        <v>4</v>
      </c>
      <c r="E7" t="s">
        <v>23</v>
      </c>
      <c r="F7" s="2">
        <v>30520062000</v>
      </c>
      <c r="G7" s="2">
        <v>11484322000</v>
      </c>
      <c r="H7" s="2">
        <v>19035740000</v>
      </c>
      <c r="I7" s="2">
        <v>77016800</v>
      </c>
      <c r="J7" s="2">
        <v>31374437</v>
      </c>
      <c r="K7" s="2">
        <v>45642363</v>
      </c>
      <c r="L7" s="2">
        <v>64808775.200000003</v>
      </c>
      <c r="M7" s="2">
        <v>26780708.199999999</v>
      </c>
      <c r="N7" s="2">
        <v>38028067</v>
      </c>
      <c r="O7" s="15">
        <v>0.1</v>
      </c>
      <c r="P7" s="2">
        <v>2678070.8199999998</v>
      </c>
      <c r="Q7" s="13">
        <v>0.2</v>
      </c>
      <c r="R7" s="15">
        <v>0</v>
      </c>
      <c r="S7" s="2">
        <v>7605613.4000000004</v>
      </c>
      <c r="T7" s="2">
        <v>4000000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14283684.220000001</v>
      </c>
      <c r="AD7" s="4">
        <f t="shared" si="0"/>
        <v>14283684.220000001</v>
      </c>
      <c r="AE7" t="s">
        <v>6</v>
      </c>
      <c r="AF7"/>
      <c r="AG7"/>
      <c r="AH7"/>
      <c r="AI7"/>
      <c r="AJ7"/>
      <c r="AK7"/>
      <c r="AL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52" x14ac:dyDescent="0.25">
      <c r="A8" s="20">
        <v>69</v>
      </c>
      <c r="B8" t="s">
        <v>284</v>
      </c>
      <c r="C8" t="s">
        <v>2</v>
      </c>
      <c r="D8" t="s">
        <v>4</v>
      </c>
      <c r="E8" t="s">
        <v>310</v>
      </c>
      <c r="F8" s="2">
        <v>70867125900</v>
      </c>
      <c r="G8" s="2">
        <v>30426446900</v>
      </c>
      <c r="H8" s="2">
        <v>40440679000</v>
      </c>
      <c r="I8" s="2">
        <v>152113947</v>
      </c>
      <c r="J8" s="2">
        <v>68365371</v>
      </c>
      <c r="K8" s="2">
        <v>83748576</v>
      </c>
      <c r="L8" s="2">
        <v>123767096.64</v>
      </c>
      <c r="M8" s="2">
        <v>56194792.240000002</v>
      </c>
      <c r="N8" s="2">
        <v>67572304.400000006</v>
      </c>
      <c r="O8" s="15">
        <v>0.1</v>
      </c>
      <c r="P8" s="2">
        <v>5619479.2240000004</v>
      </c>
      <c r="Q8" s="13">
        <v>0.25</v>
      </c>
      <c r="R8" s="15">
        <v>0</v>
      </c>
      <c r="S8" s="2">
        <v>16893076.100000001</v>
      </c>
      <c r="T8" s="2">
        <v>5000000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27512555.324000001</v>
      </c>
      <c r="AD8" s="4">
        <f t="shared" si="0"/>
        <v>27512555.324000001</v>
      </c>
      <c r="AE8" t="s">
        <v>227</v>
      </c>
      <c r="AF8"/>
      <c r="AG8"/>
      <c r="AH8"/>
      <c r="AI8"/>
      <c r="AJ8"/>
      <c r="AK8"/>
      <c r="AL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1:52" x14ac:dyDescent="0.25">
      <c r="A9" s="20">
        <v>116</v>
      </c>
      <c r="B9" t="s">
        <v>284</v>
      </c>
      <c r="C9" t="s">
        <v>2</v>
      </c>
      <c r="D9" t="s">
        <v>8</v>
      </c>
      <c r="E9" t="s">
        <v>26</v>
      </c>
      <c r="F9" s="2">
        <v>32444460000</v>
      </c>
      <c r="G9" s="2">
        <v>2143413000</v>
      </c>
      <c r="H9" s="2">
        <v>30301047000</v>
      </c>
      <c r="I9" s="2">
        <v>62980186</v>
      </c>
      <c r="J9" s="2">
        <v>7120737</v>
      </c>
      <c r="K9" s="2">
        <v>55859449</v>
      </c>
      <c r="L9" s="2">
        <v>50002402</v>
      </c>
      <c r="M9" s="2">
        <v>6263371.7999999998</v>
      </c>
      <c r="N9" s="2">
        <v>43739030.200000003</v>
      </c>
      <c r="O9" s="15">
        <v>0.1</v>
      </c>
      <c r="P9" s="2">
        <v>626337.18000000005</v>
      </c>
      <c r="Q9" s="13">
        <v>0.15</v>
      </c>
      <c r="R9" s="15">
        <v>0</v>
      </c>
      <c r="S9" s="2">
        <v>6560854.5300000003</v>
      </c>
      <c r="T9" s="2">
        <v>3000000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10187191.710000001</v>
      </c>
      <c r="AD9" s="4">
        <f t="shared" si="0"/>
        <v>10187191.710000001</v>
      </c>
      <c r="AE9" t="s">
        <v>44</v>
      </c>
      <c r="AF9"/>
      <c r="AG9"/>
      <c r="AH9"/>
      <c r="AI9"/>
      <c r="AJ9"/>
      <c r="AK9"/>
      <c r="AL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x14ac:dyDescent="0.25">
      <c r="A10" s="20">
        <v>123</v>
      </c>
      <c r="B10" t="s">
        <v>284</v>
      </c>
      <c r="C10" t="s">
        <v>9</v>
      </c>
      <c r="D10" t="s">
        <v>16</v>
      </c>
      <c r="E10" t="s">
        <v>27</v>
      </c>
      <c r="F10" s="2">
        <v>99461494800</v>
      </c>
      <c r="G10" s="2">
        <v>0</v>
      </c>
      <c r="H10" s="2">
        <v>99461494800</v>
      </c>
      <c r="I10" s="2">
        <v>213915581</v>
      </c>
      <c r="J10" s="2">
        <v>0</v>
      </c>
      <c r="K10" s="2">
        <v>213915581</v>
      </c>
      <c r="L10" s="2">
        <v>174130983.08000001</v>
      </c>
      <c r="M10" s="2">
        <v>0</v>
      </c>
      <c r="N10" s="2">
        <v>174130983.08000001</v>
      </c>
      <c r="O10" s="15">
        <v>0.1</v>
      </c>
      <c r="P10" s="2">
        <v>0</v>
      </c>
      <c r="Q10" s="13">
        <v>0.25</v>
      </c>
      <c r="R10" s="15">
        <v>0.4</v>
      </c>
      <c r="S10" s="2">
        <v>47152393.232000001</v>
      </c>
      <c r="T10" s="2">
        <v>6000000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53152393.232000001</v>
      </c>
      <c r="AD10" s="4">
        <f t="shared" si="0"/>
        <v>53152393.232000001</v>
      </c>
      <c r="AE10" t="s">
        <v>20</v>
      </c>
      <c r="AF10"/>
      <c r="AG10"/>
      <c r="AH10"/>
      <c r="AI10"/>
      <c r="AJ10"/>
      <c r="AK10"/>
      <c r="AL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x14ac:dyDescent="0.25">
      <c r="A11" s="20">
        <v>158</v>
      </c>
      <c r="B11" t="s">
        <v>283</v>
      </c>
      <c r="C11" t="s">
        <v>9</v>
      </c>
      <c r="D11" t="s">
        <v>10</v>
      </c>
      <c r="E11" t="s">
        <v>32</v>
      </c>
      <c r="F11" s="2">
        <v>11976817000</v>
      </c>
      <c r="G11" s="2">
        <v>0</v>
      </c>
      <c r="H11" s="2">
        <v>11976817000</v>
      </c>
      <c r="I11" s="2">
        <v>19749592</v>
      </c>
      <c r="J11" s="2">
        <v>0</v>
      </c>
      <c r="K11" s="2">
        <v>19749592</v>
      </c>
      <c r="L11" s="2">
        <v>14958865.199999999</v>
      </c>
      <c r="M11" s="2">
        <v>0</v>
      </c>
      <c r="N11" s="2">
        <v>14958865.199999999</v>
      </c>
      <c r="O11" s="15">
        <v>0.1</v>
      </c>
      <c r="P11" s="2">
        <v>0</v>
      </c>
      <c r="Q11" s="13">
        <v>0.3</v>
      </c>
      <c r="R11" s="15">
        <v>0</v>
      </c>
      <c r="S11" s="2">
        <v>4487659.5599999996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4487659.5599999996</v>
      </c>
      <c r="AD11" s="4">
        <f t="shared" si="0"/>
        <v>4487659.5599999996</v>
      </c>
      <c r="AE11" t="s">
        <v>12</v>
      </c>
      <c r="AF11"/>
      <c r="AG11"/>
      <c r="AH11"/>
      <c r="AI11"/>
      <c r="AJ11"/>
      <c r="AK11"/>
      <c r="AL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1:52" x14ac:dyDescent="0.25">
      <c r="A12" s="20">
        <v>168</v>
      </c>
      <c r="B12" t="s">
        <v>284</v>
      </c>
      <c r="C12" t="s">
        <v>9</v>
      </c>
      <c r="D12" t="s">
        <v>10</v>
      </c>
      <c r="E12" t="s">
        <v>36</v>
      </c>
      <c r="F12" s="2">
        <v>20698318000</v>
      </c>
      <c r="G12" s="2">
        <v>0</v>
      </c>
      <c r="H12" s="2">
        <v>20698318000</v>
      </c>
      <c r="I12" s="2">
        <v>47930027</v>
      </c>
      <c r="J12" s="2">
        <v>0</v>
      </c>
      <c r="K12" s="2">
        <v>47930027</v>
      </c>
      <c r="L12" s="2">
        <v>39650699.799999997</v>
      </c>
      <c r="M12" s="2">
        <v>0</v>
      </c>
      <c r="N12" s="2">
        <v>39650699.799999997</v>
      </c>
      <c r="O12" s="15">
        <v>0.1</v>
      </c>
      <c r="P12" s="2">
        <v>0</v>
      </c>
      <c r="Q12" s="13">
        <v>0.15</v>
      </c>
      <c r="R12" s="15">
        <v>0</v>
      </c>
      <c r="S12" s="2">
        <v>5947604.9699999997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8947604.9700000007</v>
      </c>
      <c r="AD12" s="4">
        <f t="shared" si="0"/>
        <v>8947604.9700000007</v>
      </c>
      <c r="AE12" t="s">
        <v>37</v>
      </c>
      <c r="AF12"/>
      <c r="AG12"/>
      <c r="AH12"/>
      <c r="AI12"/>
      <c r="AJ12"/>
      <c r="AK12"/>
      <c r="AL12"/>
      <c r="AN12"/>
      <c r="AO12"/>
      <c r="AP12"/>
      <c r="AQ12"/>
      <c r="AR12"/>
      <c r="AS12"/>
      <c r="AT12"/>
      <c r="AU12"/>
      <c r="AV12"/>
      <c r="AW12"/>
      <c r="AX12"/>
      <c r="AY12"/>
      <c r="AZ12"/>
    </row>
    <row r="13" spans="1:52" x14ac:dyDescent="0.25">
      <c r="A13" s="20">
        <v>172</v>
      </c>
      <c r="B13" t="s">
        <v>284</v>
      </c>
      <c r="C13" t="s">
        <v>9</v>
      </c>
      <c r="D13" t="s">
        <v>16</v>
      </c>
      <c r="E13" t="s">
        <v>38</v>
      </c>
      <c r="F13" s="2">
        <v>39942125000</v>
      </c>
      <c r="G13" s="2">
        <v>0</v>
      </c>
      <c r="H13" s="2">
        <v>39942125000</v>
      </c>
      <c r="I13" s="2">
        <v>95694775</v>
      </c>
      <c r="J13" s="2">
        <v>0</v>
      </c>
      <c r="K13" s="2">
        <v>95694775</v>
      </c>
      <c r="L13" s="2">
        <v>79717925</v>
      </c>
      <c r="M13" s="2">
        <v>0</v>
      </c>
      <c r="N13" s="2">
        <v>79717925</v>
      </c>
      <c r="O13" s="15">
        <v>0.1</v>
      </c>
      <c r="P13" s="2">
        <v>0</v>
      </c>
      <c r="Q13" s="13">
        <v>0.2</v>
      </c>
      <c r="R13" s="15">
        <v>0</v>
      </c>
      <c r="S13" s="2">
        <v>15943585</v>
      </c>
      <c r="T13" s="2">
        <v>4000000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19943585</v>
      </c>
      <c r="AD13" s="4">
        <f t="shared" si="0"/>
        <v>19943585</v>
      </c>
      <c r="AE13" t="s">
        <v>18</v>
      </c>
      <c r="AF13"/>
      <c r="AG13"/>
      <c r="AH13"/>
      <c r="AI13"/>
      <c r="AJ13"/>
      <c r="AK13"/>
      <c r="AL13"/>
      <c r="AN13"/>
      <c r="AO13"/>
      <c r="AP13"/>
      <c r="AQ13"/>
      <c r="AR13"/>
      <c r="AS13"/>
      <c r="AT13"/>
      <c r="AU13"/>
      <c r="AV13"/>
      <c r="AW13"/>
      <c r="AX13"/>
      <c r="AY13"/>
      <c r="AZ13"/>
    </row>
    <row r="14" spans="1:52" x14ac:dyDescent="0.25">
      <c r="A14" s="20">
        <v>207</v>
      </c>
      <c r="B14" t="s">
        <v>284</v>
      </c>
      <c r="C14" t="s">
        <v>2</v>
      </c>
      <c r="D14" t="s">
        <v>8</v>
      </c>
      <c r="E14" t="s">
        <v>39</v>
      </c>
      <c r="F14" s="2">
        <v>42290846300</v>
      </c>
      <c r="G14" s="2">
        <v>5291393800</v>
      </c>
      <c r="H14" s="2">
        <v>36999452500</v>
      </c>
      <c r="I14" s="2">
        <v>104659187</v>
      </c>
      <c r="J14" s="2">
        <v>13624959</v>
      </c>
      <c r="K14" s="2">
        <v>91034228</v>
      </c>
      <c r="L14" s="2">
        <v>87742848.480000004</v>
      </c>
      <c r="M14" s="2">
        <v>11508401.48</v>
      </c>
      <c r="N14" s="2">
        <v>76234447</v>
      </c>
      <c r="O14" s="15">
        <v>0.1</v>
      </c>
      <c r="P14" s="2">
        <v>1150840.148</v>
      </c>
      <c r="Q14" s="13">
        <v>0.2</v>
      </c>
      <c r="R14" s="15">
        <v>0</v>
      </c>
      <c r="S14" s="2">
        <v>15246889.4</v>
      </c>
      <c r="T14" s="2">
        <v>4000000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20397729.548</v>
      </c>
      <c r="AD14" s="4">
        <f t="shared" si="0"/>
        <v>20397729.548</v>
      </c>
      <c r="AE14" t="s">
        <v>40</v>
      </c>
      <c r="AF14"/>
      <c r="AG14"/>
      <c r="AH14"/>
      <c r="AI14"/>
      <c r="AJ14"/>
      <c r="AK14"/>
      <c r="AL14"/>
      <c r="AN14"/>
      <c r="AO14"/>
      <c r="AP14"/>
      <c r="AQ14"/>
      <c r="AR14"/>
      <c r="AS14"/>
      <c r="AT14"/>
      <c r="AU14"/>
      <c r="AV14"/>
      <c r="AW14"/>
      <c r="AX14"/>
      <c r="AY14"/>
      <c r="AZ14"/>
    </row>
    <row r="15" spans="1:52" x14ac:dyDescent="0.25">
      <c r="A15" s="20">
        <v>216</v>
      </c>
      <c r="B15" t="s">
        <v>284</v>
      </c>
      <c r="C15" t="s">
        <v>9</v>
      </c>
      <c r="D15" t="s">
        <v>28</v>
      </c>
      <c r="E15" t="s">
        <v>41</v>
      </c>
      <c r="F15" s="2">
        <v>84230206000</v>
      </c>
      <c r="G15" s="2">
        <v>0</v>
      </c>
      <c r="H15" s="2">
        <v>84230206000</v>
      </c>
      <c r="I15" s="2">
        <v>140185431</v>
      </c>
      <c r="J15" s="2">
        <v>0</v>
      </c>
      <c r="K15" s="2">
        <v>140185431</v>
      </c>
      <c r="L15" s="2">
        <v>106493348.59999999</v>
      </c>
      <c r="M15" s="2">
        <v>0</v>
      </c>
      <c r="N15" s="2">
        <v>106493348.59999999</v>
      </c>
      <c r="O15" s="15">
        <v>0.1</v>
      </c>
      <c r="P15" s="2">
        <v>0</v>
      </c>
      <c r="Q15" s="13">
        <v>0.25</v>
      </c>
      <c r="R15" s="15">
        <v>0</v>
      </c>
      <c r="S15" s="2">
        <v>26623337.149999999</v>
      </c>
      <c r="T15" s="2">
        <v>5000000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31623337.149999999</v>
      </c>
      <c r="AD15" s="4">
        <f t="shared" si="0"/>
        <v>31623337.149999999</v>
      </c>
      <c r="AE15" t="s">
        <v>24</v>
      </c>
      <c r="AF15"/>
      <c r="AG15"/>
      <c r="AH15"/>
      <c r="AI15"/>
      <c r="AJ15"/>
      <c r="AK15"/>
      <c r="AL15"/>
      <c r="AN15"/>
      <c r="AO15"/>
      <c r="AP15"/>
      <c r="AQ15"/>
      <c r="AR15"/>
      <c r="AS15"/>
      <c r="AT15"/>
      <c r="AU15"/>
      <c r="AV15"/>
      <c r="AW15"/>
      <c r="AX15"/>
      <c r="AY15"/>
      <c r="AZ15"/>
    </row>
    <row r="16" spans="1:52" x14ac:dyDescent="0.25">
      <c r="A16" s="20">
        <v>219</v>
      </c>
      <c r="B16" t="s">
        <v>284</v>
      </c>
      <c r="C16" t="s">
        <v>2</v>
      </c>
      <c r="D16" t="s">
        <v>4</v>
      </c>
      <c r="E16" t="s">
        <v>42</v>
      </c>
      <c r="F16" s="2">
        <v>41217584000</v>
      </c>
      <c r="G16" s="2">
        <v>4824762000</v>
      </c>
      <c r="H16" s="2">
        <v>36392822000</v>
      </c>
      <c r="I16" s="2">
        <v>85827375</v>
      </c>
      <c r="J16" s="2">
        <v>13854937</v>
      </c>
      <c r="K16" s="2">
        <v>71972438</v>
      </c>
      <c r="L16" s="2">
        <v>69340341.400000006</v>
      </c>
      <c r="M16" s="2">
        <v>11925032.199999999</v>
      </c>
      <c r="N16" s="2">
        <v>57415309.200000003</v>
      </c>
      <c r="O16" s="15">
        <v>0.1</v>
      </c>
      <c r="P16" s="2">
        <v>1192503.22</v>
      </c>
      <c r="Q16" s="13">
        <v>0.2</v>
      </c>
      <c r="R16" s="15">
        <v>0</v>
      </c>
      <c r="S16" s="2">
        <v>11483061.84</v>
      </c>
      <c r="T16" s="2">
        <v>4000000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16675565.060000001</v>
      </c>
      <c r="AD16" s="4">
        <f t="shared" si="0"/>
        <v>16675565.060000001</v>
      </c>
      <c r="AE16" t="s">
        <v>6</v>
      </c>
      <c r="AF16"/>
      <c r="AG16"/>
      <c r="AH16"/>
      <c r="AI16"/>
      <c r="AJ16"/>
      <c r="AK16"/>
      <c r="AL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1:52" x14ac:dyDescent="0.25">
      <c r="A17" s="20">
        <v>265</v>
      </c>
      <c r="B17" t="s">
        <v>284</v>
      </c>
      <c r="C17" t="s">
        <v>2</v>
      </c>
      <c r="D17" t="s">
        <v>8</v>
      </c>
      <c r="E17" t="s">
        <v>45</v>
      </c>
      <c r="F17" s="2">
        <v>60586230000</v>
      </c>
      <c r="G17" s="2">
        <v>2796775000</v>
      </c>
      <c r="H17" s="2">
        <v>57789455000</v>
      </c>
      <c r="I17" s="2">
        <v>98528233</v>
      </c>
      <c r="J17" s="2">
        <v>7599667</v>
      </c>
      <c r="K17" s="2">
        <v>90928566</v>
      </c>
      <c r="L17" s="2">
        <v>74293741</v>
      </c>
      <c r="M17" s="2">
        <v>6480957</v>
      </c>
      <c r="N17" s="2">
        <v>67812784</v>
      </c>
      <c r="O17" s="15">
        <v>0.1</v>
      </c>
      <c r="P17" s="2">
        <v>648095.69999999995</v>
      </c>
      <c r="Q17" s="13">
        <v>0.2</v>
      </c>
      <c r="R17" s="15">
        <v>0</v>
      </c>
      <c r="S17" s="2">
        <v>13562556.800000001</v>
      </c>
      <c r="T17" s="2">
        <v>4000000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18210652.5</v>
      </c>
      <c r="AD17" s="4">
        <f t="shared" si="0"/>
        <v>18210652.5</v>
      </c>
      <c r="AE17" t="s">
        <v>44</v>
      </c>
      <c r="AF17"/>
      <c r="AG17"/>
      <c r="AH17"/>
      <c r="AI17"/>
      <c r="AJ17"/>
      <c r="AK17"/>
      <c r="AL17"/>
      <c r="AN17"/>
      <c r="AO17"/>
      <c r="AP17"/>
      <c r="AQ17"/>
      <c r="AR17"/>
      <c r="AS17"/>
      <c r="AT17"/>
      <c r="AU17"/>
      <c r="AV17"/>
      <c r="AW17"/>
      <c r="AX17"/>
      <c r="AY17"/>
      <c r="AZ17"/>
    </row>
    <row r="18" spans="1:52" x14ac:dyDescent="0.25">
      <c r="A18" s="20">
        <v>280</v>
      </c>
      <c r="B18" t="s">
        <v>284</v>
      </c>
      <c r="C18" t="s">
        <v>2</v>
      </c>
      <c r="D18" t="s">
        <v>325</v>
      </c>
      <c r="E18" t="s">
        <v>47</v>
      </c>
      <c r="F18" s="2">
        <v>3852568000</v>
      </c>
      <c r="G18" s="2">
        <v>255086000</v>
      </c>
      <c r="H18" s="2">
        <v>3597482000</v>
      </c>
      <c r="I18" s="2">
        <v>9798703</v>
      </c>
      <c r="J18" s="2">
        <v>788743</v>
      </c>
      <c r="K18" s="2">
        <v>9009960</v>
      </c>
      <c r="L18" s="2">
        <v>8257675.7999999998</v>
      </c>
      <c r="M18" s="2">
        <v>686708.6</v>
      </c>
      <c r="N18" s="2">
        <v>7570967.2000000002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94</v>
      </c>
      <c r="AF18"/>
      <c r="AG18"/>
      <c r="AH18"/>
      <c r="AI18"/>
      <c r="AJ18"/>
      <c r="AK18"/>
      <c r="AL18"/>
      <c r="AN18"/>
      <c r="AO18"/>
      <c r="AP18"/>
      <c r="AQ18"/>
      <c r="AR18"/>
      <c r="AS18"/>
      <c r="AT18"/>
      <c r="AU18"/>
      <c r="AV18"/>
      <c r="AW18"/>
      <c r="AX18"/>
      <c r="AY18"/>
      <c r="AZ18"/>
    </row>
    <row r="19" spans="1:52" x14ac:dyDescent="0.25">
      <c r="A19" s="20">
        <v>296</v>
      </c>
      <c r="B19" t="s">
        <v>284</v>
      </c>
      <c r="C19" t="s">
        <v>2</v>
      </c>
      <c r="D19" t="s">
        <v>8</v>
      </c>
      <c r="E19" t="s">
        <v>52</v>
      </c>
      <c r="F19" s="2">
        <v>15597612000</v>
      </c>
      <c r="G19" s="2">
        <v>1296740000</v>
      </c>
      <c r="H19" s="2">
        <v>14300872000</v>
      </c>
      <c r="I19" s="2">
        <v>42687062</v>
      </c>
      <c r="J19" s="2">
        <v>4076391</v>
      </c>
      <c r="K19" s="2">
        <v>38610671</v>
      </c>
      <c r="L19" s="2">
        <v>36448017.200000003</v>
      </c>
      <c r="M19" s="2">
        <v>3557695</v>
      </c>
      <c r="N19" s="2">
        <v>32890322.199999999</v>
      </c>
      <c r="O19" s="15">
        <v>0.1</v>
      </c>
      <c r="P19" s="2">
        <v>355769.5</v>
      </c>
      <c r="Q19" s="13">
        <v>0.15</v>
      </c>
      <c r="R19" s="15">
        <v>0</v>
      </c>
      <c r="S19" s="2">
        <v>4933548.33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8289317.8300000001</v>
      </c>
      <c r="AD19" s="4">
        <f t="shared" si="0"/>
        <v>8289317.8300000001</v>
      </c>
      <c r="AE19" t="s">
        <v>49</v>
      </c>
      <c r="AF19"/>
      <c r="AG19"/>
      <c r="AH19"/>
      <c r="AI19"/>
      <c r="AJ19"/>
      <c r="AK19"/>
      <c r="AL19"/>
      <c r="AN19"/>
      <c r="AO19"/>
      <c r="AP19"/>
      <c r="AQ19"/>
      <c r="AR19"/>
      <c r="AS19"/>
      <c r="AT19"/>
      <c r="AU19"/>
      <c r="AV19"/>
      <c r="AW19"/>
      <c r="AX19"/>
      <c r="AY19"/>
      <c r="AZ19"/>
    </row>
    <row r="20" spans="1:52" x14ac:dyDescent="0.25">
      <c r="A20" s="20">
        <v>312</v>
      </c>
      <c r="B20" t="s">
        <v>284</v>
      </c>
      <c r="C20" t="s">
        <v>2</v>
      </c>
      <c r="D20" t="s">
        <v>8</v>
      </c>
      <c r="E20" t="s">
        <v>54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35</v>
      </c>
      <c r="AF20"/>
      <c r="AG20"/>
      <c r="AH20"/>
      <c r="AI20"/>
      <c r="AJ20"/>
      <c r="AK20"/>
      <c r="AL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:52" x14ac:dyDescent="0.25">
      <c r="A21" s="20">
        <v>322</v>
      </c>
      <c r="B21" t="s">
        <v>284</v>
      </c>
      <c r="C21" t="s">
        <v>2</v>
      </c>
      <c r="D21" t="s">
        <v>8</v>
      </c>
      <c r="E21" t="s">
        <v>56</v>
      </c>
      <c r="F21" s="2">
        <v>7098984000</v>
      </c>
      <c r="G21" s="2">
        <v>0</v>
      </c>
      <c r="H21" s="2">
        <v>7098984000</v>
      </c>
      <c r="I21" s="2">
        <v>19448237</v>
      </c>
      <c r="J21" s="2">
        <v>0</v>
      </c>
      <c r="K21" s="2">
        <v>19448237</v>
      </c>
      <c r="L21" s="2">
        <v>16608643.4</v>
      </c>
      <c r="M21" s="2">
        <v>0</v>
      </c>
      <c r="N21" s="2">
        <v>16608643.4</v>
      </c>
      <c r="O21" s="15">
        <v>0.1</v>
      </c>
      <c r="P21" s="2">
        <v>0</v>
      </c>
      <c r="Q21" s="13">
        <v>0.1</v>
      </c>
      <c r="R21" s="15">
        <v>0</v>
      </c>
      <c r="S21" s="2">
        <v>1660864.34</v>
      </c>
      <c r="T21" s="2">
        <v>1000000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2660864.34</v>
      </c>
      <c r="AD21" s="4">
        <f t="shared" si="0"/>
        <v>2660864.34</v>
      </c>
      <c r="AE21" t="s">
        <v>35</v>
      </c>
      <c r="AF21"/>
      <c r="AG21"/>
      <c r="AH21"/>
      <c r="AI21"/>
      <c r="AJ21"/>
      <c r="AK21"/>
      <c r="AL21"/>
      <c r="AN21"/>
      <c r="AO21"/>
      <c r="AP21"/>
      <c r="AQ21"/>
      <c r="AR21"/>
      <c r="AS21"/>
      <c r="AT21"/>
      <c r="AU21"/>
      <c r="AV21"/>
      <c r="AW21"/>
      <c r="AX21"/>
      <c r="AY21"/>
      <c r="AZ21"/>
    </row>
    <row r="22" spans="1:52" x14ac:dyDescent="0.25">
      <c r="A22" s="20">
        <v>333</v>
      </c>
      <c r="B22" t="s">
        <v>284</v>
      </c>
      <c r="C22" t="s">
        <v>2</v>
      </c>
      <c r="D22" t="s">
        <v>8</v>
      </c>
      <c r="E22" t="s">
        <v>57</v>
      </c>
      <c r="F22" s="2">
        <v>17224231000</v>
      </c>
      <c r="G22" s="2">
        <v>1497960000</v>
      </c>
      <c r="H22" s="2">
        <v>15726271000</v>
      </c>
      <c r="I22" s="2">
        <v>41968822</v>
      </c>
      <c r="J22" s="2">
        <v>4797835</v>
      </c>
      <c r="K22" s="2">
        <v>37170987</v>
      </c>
      <c r="L22" s="2">
        <v>35079129.600000001</v>
      </c>
      <c r="M22" s="2">
        <v>4198651</v>
      </c>
      <c r="N22" s="2">
        <v>30880478.600000001</v>
      </c>
      <c r="O22" s="15">
        <v>0.1</v>
      </c>
      <c r="P22" s="2">
        <v>419865.1</v>
      </c>
      <c r="Q22" s="13">
        <v>0.15</v>
      </c>
      <c r="R22" s="15">
        <v>0</v>
      </c>
      <c r="S22" s="2">
        <v>4632071.79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8051936.8899999997</v>
      </c>
      <c r="AD22" s="4">
        <f t="shared" si="0"/>
        <v>8051936.8899999997</v>
      </c>
      <c r="AE22" t="s">
        <v>35</v>
      </c>
      <c r="AF22"/>
      <c r="AG22"/>
      <c r="AH22"/>
      <c r="AI22"/>
      <c r="AJ22"/>
      <c r="AK22"/>
      <c r="AL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2" x14ac:dyDescent="0.25">
      <c r="A23" s="20">
        <v>339</v>
      </c>
      <c r="B23" t="s">
        <v>285</v>
      </c>
      <c r="C23" t="s">
        <v>9</v>
      </c>
      <c r="D23" t="s">
        <v>28</v>
      </c>
      <c r="E23" t="s">
        <v>58</v>
      </c>
      <c r="F23" s="2">
        <v>2451433000</v>
      </c>
      <c r="G23" s="2">
        <v>0</v>
      </c>
      <c r="H23" s="2">
        <v>2451433000</v>
      </c>
      <c r="I23" s="2">
        <v>6791176</v>
      </c>
      <c r="J23" s="2">
        <v>0</v>
      </c>
      <c r="K23" s="2">
        <v>6791176</v>
      </c>
      <c r="L23" s="2">
        <v>5810602.7999999998</v>
      </c>
      <c r="M23" s="2">
        <v>0</v>
      </c>
      <c r="N23" s="2">
        <v>5810602.7999999998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82</v>
      </c>
      <c r="AF23"/>
      <c r="AG23"/>
      <c r="AH23"/>
      <c r="AI23"/>
      <c r="AJ23"/>
      <c r="AK23"/>
      <c r="AL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24" spans="1:52" x14ac:dyDescent="0.25">
      <c r="A24" s="20">
        <v>340</v>
      </c>
      <c r="B24" t="s">
        <v>284</v>
      </c>
      <c r="C24" t="s">
        <v>9</v>
      </c>
      <c r="D24" t="s">
        <v>16</v>
      </c>
      <c r="E24" t="s">
        <v>59</v>
      </c>
      <c r="F24" s="2">
        <v>154481088000</v>
      </c>
      <c r="G24" s="2">
        <v>0</v>
      </c>
      <c r="H24" s="2">
        <v>154481088000</v>
      </c>
      <c r="I24" s="2">
        <v>282320467</v>
      </c>
      <c r="J24" s="2">
        <v>0</v>
      </c>
      <c r="K24" s="2">
        <v>282320467</v>
      </c>
      <c r="L24" s="2">
        <v>220528031.80000001</v>
      </c>
      <c r="M24" s="2">
        <v>0</v>
      </c>
      <c r="N24" s="2">
        <v>220528031.80000001</v>
      </c>
      <c r="O24" s="15">
        <v>0.1</v>
      </c>
      <c r="P24" s="2">
        <v>0</v>
      </c>
      <c r="Q24" s="13">
        <v>0.25</v>
      </c>
      <c r="R24" s="15">
        <v>0.4</v>
      </c>
      <c r="S24" s="2">
        <v>65711212.719999999</v>
      </c>
      <c r="T24" s="2">
        <v>6000000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71711212.719999999</v>
      </c>
      <c r="AD24" s="4">
        <f t="shared" si="0"/>
        <v>71711212.719999999</v>
      </c>
      <c r="AE24" t="s">
        <v>33</v>
      </c>
      <c r="AF24"/>
      <c r="AG24"/>
      <c r="AH24"/>
      <c r="AI24"/>
      <c r="AJ24"/>
      <c r="AK24"/>
      <c r="AL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52" x14ac:dyDescent="0.25">
      <c r="A25" s="20">
        <v>344</v>
      </c>
      <c r="B25" t="s">
        <v>285</v>
      </c>
      <c r="C25" t="s">
        <v>9</v>
      </c>
      <c r="D25" t="s">
        <v>28</v>
      </c>
      <c r="E25" t="s">
        <v>60</v>
      </c>
      <c r="F25" s="2">
        <v>4285320000</v>
      </c>
      <c r="G25" s="2">
        <v>0</v>
      </c>
      <c r="H25" s="2">
        <v>4285320000</v>
      </c>
      <c r="I25" s="2">
        <v>9777812</v>
      </c>
      <c r="J25" s="2">
        <v>0</v>
      </c>
      <c r="K25" s="2">
        <v>9777812</v>
      </c>
      <c r="L25" s="2">
        <v>8063684</v>
      </c>
      <c r="M25" s="2">
        <v>0</v>
      </c>
      <c r="N25" s="2">
        <v>8063684</v>
      </c>
      <c r="O25" s="15">
        <v>0</v>
      </c>
      <c r="P25" s="2">
        <v>0</v>
      </c>
      <c r="Q25" s="13">
        <v>0</v>
      </c>
      <c r="R25" s="15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0</v>
      </c>
      <c r="AD25" s="4">
        <f t="shared" si="0"/>
        <v>0</v>
      </c>
      <c r="AE25" t="s">
        <v>29</v>
      </c>
      <c r="AF25"/>
      <c r="AG25"/>
      <c r="AH25"/>
      <c r="AI25"/>
      <c r="AJ25"/>
      <c r="AK25"/>
      <c r="AL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2" x14ac:dyDescent="0.25">
      <c r="A26" s="20">
        <v>349</v>
      </c>
      <c r="B26" t="s">
        <v>284</v>
      </c>
      <c r="C26" t="s">
        <v>9</v>
      </c>
      <c r="D26" t="s">
        <v>28</v>
      </c>
      <c r="E26" t="s">
        <v>61</v>
      </c>
      <c r="F26" s="2">
        <v>22725719000</v>
      </c>
      <c r="G26" s="2">
        <v>0</v>
      </c>
      <c r="H26" s="2">
        <v>22725719000</v>
      </c>
      <c r="I26" s="2">
        <v>43518228</v>
      </c>
      <c r="J26" s="2">
        <v>0</v>
      </c>
      <c r="K26" s="2">
        <v>43518228</v>
      </c>
      <c r="L26" s="2">
        <v>34427940.399999999</v>
      </c>
      <c r="M26" s="2">
        <v>0</v>
      </c>
      <c r="N26" s="2">
        <v>34427940.399999999</v>
      </c>
      <c r="O26" s="15">
        <v>0.1</v>
      </c>
      <c r="P26" s="2">
        <v>0</v>
      </c>
      <c r="Q26" s="13">
        <v>0.15</v>
      </c>
      <c r="R26" s="15">
        <v>0</v>
      </c>
      <c r="S26" s="2">
        <v>5164191.0599999996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8164191.0599999996</v>
      </c>
      <c r="AD26" s="4">
        <f t="shared" si="0"/>
        <v>8164191.0599999996</v>
      </c>
      <c r="AE26" t="s">
        <v>34</v>
      </c>
      <c r="AF26"/>
      <c r="AG26"/>
      <c r="AH26"/>
      <c r="AI26"/>
      <c r="AJ26"/>
      <c r="AK26"/>
      <c r="AL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x14ac:dyDescent="0.25">
      <c r="A27" s="20">
        <v>352</v>
      </c>
      <c r="B27" t="s">
        <v>283</v>
      </c>
      <c r="C27" t="s">
        <v>9</v>
      </c>
      <c r="D27" t="s">
        <v>28</v>
      </c>
      <c r="E27" t="s">
        <v>62</v>
      </c>
      <c r="F27" s="2">
        <v>20074053500</v>
      </c>
      <c r="G27" s="2">
        <v>0</v>
      </c>
      <c r="H27" s="2">
        <v>20074053500</v>
      </c>
      <c r="I27" s="2">
        <v>52591189</v>
      </c>
      <c r="J27" s="2">
        <v>0</v>
      </c>
      <c r="K27" s="2">
        <v>52591189</v>
      </c>
      <c r="L27" s="2">
        <v>44561567.600000001</v>
      </c>
      <c r="M27" s="2">
        <v>0</v>
      </c>
      <c r="N27" s="2">
        <v>44561567.600000001</v>
      </c>
      <c r="O27" s="15">
        <v>0.1</v>
      </c>
      <c r="P27" s="2">
        <v>0</v>
      </c>
      <c r="Q27" s="13">
        <v>0.3</v>
      </c>
      <c r="R27" s="15">
        <v>0</v>
      </c>
      <c r="S27" s="2">
        <v>13368470.279999999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13368470.279999999</v>
      </c>
      <c r="AD27" s="4">
        <f t="shared" si="0"/>
        <v>13368470.279999999</v>
      </c>
      <c r="AE27" t="s">
        <v>34</v>
      </c>
      <c r="AF27"/>
      <c r="AG27"/>
      <c r="AH27"/>
      <c r="AI27"/>
      <c r="AJ27"/>
      <c r="AK27"/>
      <c r="AL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x14ac:dyDescent="0.25">
      <c r="A28" s="20">
        <v>359</v>
      </c>
      <c r="B28" t="s">
        <v>284</v>
      </c>
      <c r="C28" t="s">
        <v>9</v>
      </c>
      <c r="D28" t="s">
        <v>28</v>
      </c>
      <c r="E28" t="s">
        <v>63</v>
      </c>
      <c r="F28" s="2">
        <v>113068964000</v>
      </c>
      <c r="G28" s="2">
        <v>0</v>
      </c>
      <c r="H28" s="2">
        <v>113068964000</v>
      </c>
      <c r="I28" s="2">
        <v>178042657</v>
      </c>
      <c r="J28" s="2">
        <v>0</v>
      </c>
      <c r="K28" s="2">
        <v>178042657</v>
      </c>
      <c r="L28" s="2">
        <v>132815071.40000001</v>
      </c>
      <c r="M28" s="2">
        <v>0</v>
      </c>
      <c r="N28" s="2">
        <v>132815071.40000001</v>
      </c>
      <c r="O28" s="15">
        <v>0.1</v>
      </c>
      <c r="P28" s="2">
        <v>0</v>
      </c>
      <c r="Q28" s="13">
        <v>0.25</v>
      </c>
      <c r="R28" s="15">
        <v>0</v>
      </c>
      <c r="S28" s="2">
        <v>33203767.850000001</v>
      </c>
      <c r="T28" s="2">
        <v>5000000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38203767.850000001</v>
      </c>
      <c r="AD28" s="4">
        <f t="shared" si="0"/>
        <v>38203767.850000001</v>
      </c>
      <c r="AE28" t="s">
        <v>24</v>
      </c>
      <c r="AF28"/>
      <c r="AG28"/>
      <c r="AH28"/>
      <c r="AI28"/>
      <c r="AJ28"/>
      <c r="AK28"/>
      <c r="AL28"/>
      <c r="AN28"/>
      <c r="AO28"/>
      <c r="AP28"/>
      <c r="AQ28"/>
      <c r="AR28"/>
      <c r="AS28"/>
      <c r="AT28"/>
      <c r="AU28"/>
      <c r="AV28"/>
      <c r="AW28"/>
      <c r="AX28"/>
      <c r="AY28"/>
      <c r="AZ28"/>
    </row>
    <row r="29" spans="1:52" x14ac:dyDescent="0.25">
      <c r="A29" s="20">
        <v>366</v>
      </c>
      <c r="B29" t="s">
        <v>284</v>
      </c>
      <c r="C29" t="s">
        <v>9</v>
      </c>
      <c r="D29" t="s">
        <v>16</v>
      </c>
      <c r="E29" t="s">
        <v>64</v>
      </c>
      <c r="F29" s="2">
        <v>37642442000</v>
      </c>
      <c r="G29" s="2">
        <v>0</v>
      </c>
      <c r="H29" s="2">
        <v>37642442000</v>
      </c>
      <c r="I29" s="2">
        <v>71677418</v>
      </c>
      <c r="J29" s="2">
        <v>0</v>
      </c>
      <c r="K29" s="2">
        <v>71677418</v>
      </c>
      <c r="L29" s="2">
        <v>56620441.200000003</v>
      </c>
      <c r="M29" s="2">
        <v>0</v>
      </c>
      <c r="N29" s="2">
        <v>56620441.200000003</v>
      </c>
      <c r="O29" s="15">
        <v>0.1</v>
      </c>
      <c r="P29" s="2">
        <v>0</v>
      </c>
      <c r="Q29" s="13">
        <v>0.15</v>
      </c>
      <c r="R29" s="15">
        <v>0</v>
      </c>
      <c r="S29" s="2">
        <v>8493066.1799999997</v>
      </c>
      <c r="T29" s="2">
        <v>3000000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11493066.18</v>
      </c>
      <c r="AD29" s="4">
        <f t="shared" si="0"/>
        <v>11493066.18</v>
      </c>
      <c r="AE29" t="s">
        <v>25</v>
      </c>
      <c r="AF29"/>
      <c r="AG29"/>
      <c r="AH29"/>
      <c r="AI29"/>
      <c r="AJ29"/>
      <c r="AK29"/>
      <c r="AL29"/>
      <c r="AN29"/>
      <c r="AO29"/>
      <c r="AP29"/>
      <c r="AQ29"/>
      <c r="AR29"/>
      <c r="AS29"/>
      <c r="AT29"/>
      <c r="AU29"/>
      <c r="AV29"/>
      <c r="AW29"/>
      <c r="AX29"/>
      <c r="AY29"/>
      <c r="AZ29"/>
    </row>
    <row r="30" spans="1:52" x14ac:dyDescent="0.25">
      <c r="A30" s="20">
        <v>371</v>
      </c>
      <c r="B30" t="s">
        <v>284</v>
      </c>
      <c r="C30" t="s">
        <v>9</v>
      </c>
      <c r="D30" t="s">
        <v>28</v>
      </c>
      <c r="E30" t="s">
        <v>65</v>
      </c>
      <c r="F30" s="2">
        <v>152646303700</v>
      </c>
      <c r="G30" s="2">
        <v>0</v>
      </c>
      <c r="H30" s="2">
        <v>152646303700</v>
      </c>
      <c r="I30" s="2">
        <v>248658355</v>
      </c>
      <c r="J30" s="2">
        <v>0</v>
      </c>
      <c r="K30" s="2">
        <v>248658355</v>
      </c>
      <c r="L30" s="2">
        <v>187599833.52000001</v>
      </c>
      <c r="M30" s="2">
        <v>0</v>
      </c>
      <c r="N30" s="2">
        <v>187599833.52000001</v>
      </c>
      <c r="O30" s="15">
        <v>0.1</v>
      </c>
      <c r="P30" s="2">
        <v>0</v>
      </c>
      <c r="Q30" s="13">
        <v>0.25</v>
      </c>
      <c r="R30" s="15">
        <v>0.4</v>
      </c>
      <c r="S30" s="2">
        <v>52539933.408</v>
      </c>
      <c r="T30" s="2">
        <v>6000000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58539933.408</v>
      </c>
      <c r="AD30" s="4">
        <f t="shared" si="0"/>
        <v>58539933.408</v>
      </c>
      <c r="AE30" t="s">
        <v>24</v>
      </c>
      <c r="AF30"/>
      <c r="AG30"/>
      <c r="AH30"/>
      <c r="AI30"/>
      <c r="AJ30"/>
      <c r="AK30"/>
      <c r="AL30"/>
      <c r="AN30"/>
      <c r="AO30"/>
      <c r="AP30"/>
      <c r="AQ30"/>
      <c r="AR30"/>
      <c r="AS30"/>
      <c r="AT30"/>
      <c r="AU30"/>
      <c r="AV30"/>
      <c r="AW30"/>
      <c r="AX30"/>
      <c r="AY30"/>
      <c r="AZ30"/>
    </row>
    <row r="31" spans="1:52" x14ac:dyDescent="0.25">
      <c r="A31" s="20">
        <v>374</v>
      </c>
      <c r="B31" t="s">
        <v>284</v>
      </c>
      <c r="C31" t="s">
        <v>9</v>
      </c>
      <c r="D31" t="s">
        <v>28</v>
      </c>
      <c r="E31" t="s">
        <v>66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 t="shared" si="0"/>
        <v>0</v>
      </c>
      <c r="AE31" t="s">
        <v>82</v>
      </c>
      <c r="AF31"/>
      <c r="AG31"/>
      <c r="AH31"/>
      <c r="AI31"/>
      <c r="AJ31"/>
      <c r="AK31"/>
      <c r="AL31"/>
      <c r="AN31"/>
      <c r="AO31"/>
      <c r="AP31"/>
      <c r="AQ31"/>
      <c r="AR31"/>
      <c r="AS31"/>
      <c r="AT31"/>
      <c r="AU31"/>
      <c r="AV31"/>
      <c r="AW31"/>
      <c r="AX31"/>
      <c r="AY31"/>
      <c r="AZ31"/>
    </row>
    <row r="32" spans="1:52" x14ac:dyDescent="0.25">
      <c r="A32" s="20">
        <v>381</v>
      </c>
      <c r="B32" t="s">
        <v>284</v>
      </c>
      <c r="C32" t="s">
        <v>9</v>
      </c>
      <c r="D32" t="s">
        <v>10</v>
      </c>
      <c r="E32" t="s">
        <v>69</v>
      </c>
      <c r="F32" s="2">
        <v>11671927000</v>
      </c>
      <c r="G32" s="2">
        <v>0</v>
      </c>
      <c r="H32" s="2">
        <v>11671927000</v>
      </c>
      <c r="I32" s="2">
        <v>27540023</v>
      </c>
      <c r="J32" s="2">
        <v>0</v>
      </c>
      <c r="K32" s="2">
        <v>27540023</v>
      </c>
      <c r="L32" s="2">
        <v>22871252.199999999</v>
      </c>
      <c r="M32" s="2">
        <v>0</v>
      </c>
      <c r="N32" s="2">
        <v>22871252.199999999</v>
      </c>
      <c r="O32" s="15">
        <v>0.1</v>
      </c>
      <c r="P32" s="2">
        <v>0</v>
      </c>
      <c r="Q32" s="13">
        <v>0.1</v>
      </c>
      <c r="R32" s="15">
        <v>0</v>
      </c>
      <c r="S32" s="2">
        <v>2287125.2200000002</v>
      </c>
      <c r="T32" s="2">
        <v>2000000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4287125.22</v>
      </c>
      <c r="AD32" s="4">
        <f t="shared" si="0"/>
        <v>4287125.22</v>
      </c>
      <c r="AE32" t="s">
        <v>198</v>
      </c>
      <c r="AF32"/>
      <c r="AG32"/>
      <c r="AH32"/>
      <c r="AI32"/>
      <c r="AJ32"/>
      <c r="AK32"/>
      <c r="AL32"/>
      <c r="AN32"/>
      <c r="AO32"/>
      <c r="AP32"/>
      <c r="AQ32"/>
      <c r="AR32"/>
      <c r="AS32"/>
      <c r="AT32"/>
      <c r="AU32"/>
      <c r="AV32"/>
      <c r="AW32"/>
      <c r="AX32"/>
      <c r="AY32"/>
      <c r="AZ32"/>
    </row>
    <row r="33" spans="1:52" x14ac:dyDescent="0.25">
      <c r="A33" s="20">
        <v>388</v>
      </c>
      <c r="B33" t="s">
        <v>284</v>
      </c>
      <c r="C33" t="s">
        <v>9</v>
      </c>
      <c r="D33" t="s">
        <v>16</v>
      </c>
      <c r="E33" t="s">
        <v>71</v>
      </c>
      <c r="F33" s="2">
        <v>10200719000</v>
      </c>
      <c r="G33" s="2">
        <v>0</v>
      </c>
      <c r="H33" s="2">
        <v>10200719000</v>
      </c>
      <c r="I33" s="2">
        <v>28988048</v>
      </c>
      <c r="J33" s="2">
        <v>0</v>
      </c>
      <c r="K33" s="2">
        <v>28988048</v>
      </c>
      <c r="L33" s="2">
        <v>24907760.399999999</v>
      </c>
      <c r="M33" s="2">
        <v>0</v>
      </c>
      <c r="N33" s="2">
        <v>24907760.399999999</v>
      </c>
      <c r="O33" s="15">
        <v>0.1</v>
      </c>
      <c r="P33" s="2">
        <v>0</v>
      </c>
      <c r="Q33" s="13">
        <v>0.1</v>
      </c>
      <c r="R33" s="15">
        <v>0</v>
      </c>
      <c r="S33" s="2">
        <v>2490776.04</v>
      </c>
      <c r="T33" s="2">
        <v>2000000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4490776.04</v>
      </c>
      <c r="AD33" s="4">
        <f t="shared" si="0"/>
        <v>4490776.04</v>
      </c>
      <c r="AE33" t="s">
        <v>25</v>
      </c>
      <c r="AF33"/>
      <c r="AG33"/>
      <c r="AH33"/>
      <c r="AI33"/>
      <c r="AJ33"/>
      <c r="AK33"/>
      <c r="AL33"/>
      <c r="AN33"/>
      <c r="AO33"/>
      <c r="AP33"/>
      <c r="AQ33"/>
      <c r="AR33"/>
      <c r="AS33"/>
      <c r="AT33"/>
      <c r="AU33"/>
      <c r="AV33"/>
      <c r="AW33"/>
      <c r="AX33"/>
      <c r="AY33"/>
      <c r="AZ33"/>
    </row>
    <row r="34" spans="1:52" x14ac:dyDescent="0.25">
      <c r="A34" s="20">
        <v>389</v>
      </c>
      <c r="B34" t="s">
        <v>283</v>
      </c>
      <c r="C34" t="s">
        <v>9</v>
      </c>
      <c r="D34" t="s">
        <v>16</v>
      </c>
      <c r="E34" t="s">
        <v>72</v>
      </c>
      <c r="F34" s="2">
        <v>7066114000</v>
      </c>
      <c r="G34" s="2">
        <v>0</v>
      </c>
      <c r="H34" s="2">
        <v>7066114000</v>
      </c>
      <c r="I34" s="2">
        <v>17962674</v>
      </c>
      <c r="J34" s="2">
        <v>0</v>
      </c>
      <c r="K34" s="2">
        <v>17962674</v>
      </c>
      <c r="L34" s="2">
        <v>15136228.4</v>
      </c>
      <c r="M34" s="2">
        <v>0</v>
      </c>
      <c r="N34" s="2">
        <v>15136228.4</v>
      </c>
      <c r="O34" s="15">
        <v>0.1</v>
      </c>
      <c r="P34" s="2">
        <v>0</v>
      </c>
      <c r="Q34" s="13">
        <v>0.3</v>
      </c>
      <c r="R34" s="15">
        <v>0</v>
      </c>
      <c r="S34" s="2">
        <v>4540868.5199999996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4540868.5199999996</v>
      </c>
      <c r="AD34" s="4">
        <f t="shared" si="0"/>
        <v>4540868.5199999996</v>
      </c>
      <c r="AE34" t="s">
        <v>25</v>
      </c>
      <c r="AF34"/>
      <c r="AG34"/>
      <c r="AH34"/>
      <c r="AI34"/>
      <c r="AJ34"/>
      <c r="AK34"/>
      <c r="AL34"/>
      <c r="AN34"/>
      <c r="AO34"/>
      <c r="AP34"/>
      <c r="AQ34"/>
      <c r="AR34"/>
      <c r="AS34"/>
      <c r="AT34"/>
      <c r="AU34"/>
      <c r="AV34"/>
      <c r="AW34"/>
      <c r="AX34"/>
      <c r="AY34"/>
      <c r="AZ34"/>
    </row>
    <row r="35" spans="1:52" x14ac:dyDescent="0.25">
      <c r="A35" s="20">
        <v>391</v>
      </c>
      <c r="B35" t="s">
        <v>284</v>
      </c>
      <c r="C35" t="s">
        <v>9</v>
      </c>
      <c r="D35" t="s">
        <v>28</v>
      </c>
      <c r="E35" t="s">
        <v>27</v>
      </c>
      <c r="F35" s="2">
        <v>27233856500</v>
      </c>
      <c r="G35" s="2">
        <v>0</v>
      </c>
      <c r="H35" s="2">
        <v>27233856500</v>
      </c>
      <c r="I35" s="2">
        <v>53105554</v>
      </c>
      <c r="J35" s="2">
        <v>0</v>
      </c>
      <c r="K35" s="2">
        <v>53105554</v>
      </c>
      <c r="L35" s="2">
        <v>42212011.399999999</v>
      </c>
      <c r="M35" s="2">
        <v>0</v>
      </c>
      <c r="N35" s="2">
        <v>42212011.399999999</v>
      </c>
      <c r="O35" s="15">
        <v>0.1</v>
      </c>
      <c r="P35" s="2">
        <v>0</v>
      </c>
      <c r="Q35" s="13">
        <v>0.15</v>
      </c>
      <c r="R35" s="15">
        <v>0</v>
      </c>
      <c r="S35" s="2">
        <v>6331801.71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9331801.7100000009</v>
      </c>
      <c r="AD35" s="4">
        <f t="shared" si="0"/>
        <v>9331801.7100000009</v>
      </c>
      <c r="AE35" t="s">
        <v>34</v>
      </c>
      <c r="AF35"/>
      <c r="AG35"/>
      <c r="AH35"/>
      <c r="AI35"/>
      <c r="AJ35"/>
      <c r="AK35"/>
      <c r="AL35"/>
      <c r="AN35"/>
      <c r="AO35"/>
      <c r="AP35"/>
      <c r="AQ35"/>
      <c r="AR35"/>
      <c r="AS35"/>
      <c r="AT35"/>
      <c r="AU35"/>
      <c r="AV35"/>
      <c r="AW35"/>
      <c r="AX35"/>
      <c r="AY35"/>
      <c r="AZ35"/>
    </row>
    <row r="36" spans="1:52" x14ac:dyDescent="0.25">
      <c r="A36" s="20">
        <v>397</v>
      </c>
      <c r="B36" t="s">
        <v>284</v>
      </c>
      <c r="C36" t="s">
        <v>9</v>
      </c>
      <c r="D36" t="s">
        <v>10</v>
      </c>
      <c r="E36" t="s">
        <v>73</v>
      </c>
      <c r="F36" s="2">
        <v>8478607000</v>
      </c>
      <c r="G36" s="2">
        <v>0</v>
      </c>
      <c r="H36" s="2">
        <v>8478607000</v>
      </c>
      <c r="I36" s="2">
        <v>26738701</v>
      </c>
      <c r="J36" s="2">
        <v>0</v>
      </c>
      <c r="K36" s="2">
        <v>26738701</v>
      </c>
      <c r="L36" s="2">
        <v>23347258.199999999</v>
      </c>
      <c r="M36" s="2">
        <v>0</v>
      </c>
      <c r="N36" s="2">
        <v>23347258.199999999</v>
      </c>
      <c r="O36" s="15">
        <v>0.1</v>
      </c>
      <c r="P36" s="2">
        <v>0</v>
      </c>
      <c r="Q36" s="13">
        <v>0.1</v>
      </c>
      <c r="R36" s="15">
        <v>0</v>
      </c>
      <c r="S36" s="2">
        <v>2334725.8199999998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4334725.82</v>
      </c>
      <c r="AD36" s="4">
        <f t="shared" si="0"/>
        <v>4334725.82</v>
      </c>
      <c r="AE36" t="s">
        <v>12</v>
      </c>
      <c r="AF36"/>
      <c r="AG36"/>
      <c r="AH36"/>
      <c r="AI36"/>
      <c r="AJ36"/>
      <c r="AK36"/>
      <c r="AL36"/>
      <c r="AN36"/>
      <c r="AO36"/>
      <c r="AP36"/>
      <c r="AQ36"/>
      <c r="AR36"/>
      <c r="AS36"/>
      <c r="AT36"/>
      <c r="AU36"/>
      <c r="AV36"/>
      <c r="AW36"/>
      <c r="AX36"/>
      <c r="AY36"/>
      <c r="AZ36"/>
    </row>
    <row r="37" spans="1:52" x14ac:dyDescent="0.25">
      <c r="A37" s="20">
        <v>399</v>
      </c>
      <c r="B37" t="s">
        <v>284</v>
      </c>
      <c r="C37" t="s">
        <v>9</v>
      </c>
      <c r="D37" t="s">
        <v>10</v>
      </c>
      <c r="E37" t="s">
        <v>74</v>
      </c>
      <c r="F37" s="2">
        <v>32448289000</v>
      </c>
      <c r="G37" s="2">
        <v>0</v>
      </c>
      <c r="H37" s="2">
        <v>32448289000</v>
      </c>
      <c r="I37" s="2">
        <v>72627614</v>
      </c>
      <c r="J37" s="2">
        <v>0</v>
      </c>
      <c r="K37" s="2">
        <v>72627614</v>
      </c>
      <c r="L37" s="2">
        <v>59648298.399999999</v>
      </c>
      <c r="M37" s="2">
        <v>0</v>
      </c>
      <c r="N37" s="2">
        <v>59648298.399999999</v>
      </c>
      <c r="O37" s="15">
        <v>0.1</v>
      </c>
      <c r="P37" s="2">
        <v>0</v>
      </c>
      <c r="Q37" s="13">
        <v>0.15</v>
      </c>
      <c r="R37" s="15">
        <v>0</v>
      </c>
      <c r="S37" s="2">
        <v>8947244.7599999998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11947244.76</v>
      </c>
      <c r="AD37" s="4">
        <f t="shared" si="0"/>
        <v>11947244.76</v>
      </c>
      <c r="AE37" t="s">
        <v>68</v>
      </c>
      <c r="AF37"/>
      <c r="AG37"/>
      <c r="AH37"/>
      <c r="AI37"/>
      <c r="AJ37"/>
      <c r="AK37"/>
      <c r="AL37"/>
      <c r="AN37"/>
      <c r="AO37"/>
      <c r="AP37"/>
      <c r="AQ37"/>
      <c r="AR37"/>
      <c r="AS37"/>
      <c r="AT37"/>
      <c r="AU37"/>
      <c r="AV37"/>
      <c r="AW37"/>
      <c r="AX37"/>
      <c r="AY37"/>
      <c r="AZ37"/>
    </row>
    <row r="38" spans="1:52" x14ac:dyDescent="0.25">
      <c r="A38" s="20">
        <v>402</v>
      </c>
      <c r="B38" t="s">
        <v>284</v>
      </c>
      <c r="C38" t="s">
        <v>9</v>
      </c>
      <c r="D38" t="s">
        <v>10</v>
      </c>
      <c r="E38" t="s">
        <v>76</v>
      </c>
      <c r="F38" s="2">
        <v>12794975000</v>
      </c>
      <c r="G38" s="2">
        <v>0</v>
      </c>
      <c r="H38" s="2">
        <v>12794975000</v>
      </c>
      <c r="I38" s="2">
        <v>35934172</v>
      </c>
      <c r="J38" s="2">
        <v>0</v>
      </c>
      <c r="K38" s="2">
        <v>35934172</v>
      </c>
      <c r="L38" s="2">
        <v>30816182</v>
      </c>
      <c r="M38" s="2">
        <v>0</v>
      </c>
      <c r="N38" s="2">
        <v>30816182</v>
      </c>
      <c r="O38" s="15">
        <v>0.1</v>
      </c>
      <c r="P38" s="2">
        <v>0</v>
      </c>
      <c r="Q38" s="13">
        <v>0.15</v>
      </c>
      <c r="R38" s="15">
        <v>0</v>
      </c>
      <c r="S38" s="2">
        <v>4622427.3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7622427.2999999998</v>
      </c>
      <c r="AD38" s="4">
        <f t="shared" si="0"/>
        <v>7622427.2999999998</v>
      </c>
      <c r="AE38" t="s">
        <v>37</v>
      </c>
      <c r="AF38"/>
      <c r="AG38"/>
      <c r="AH38"/>
      <c r="AI38"/>
      <c r="AJ38"/>
      <c r="AK38"/>
      <c r="AL38"/>
      <c r="AN38"/>
      <c r="AO38"/>
      <c r="AP38"/>
      <c r="AQ38"/>
      <c r="AR38"/>
      <c r="AS38"/>
      <c r="AT38"/>
      <c r="AU38"/>
      <c r="AV38"/>
      <c r="AW38"/>
      <c r="AX38"/>
      <c r="AY38"/>
      <c r="AZ38"/>
    </row>
    <row r="39" spans="1:52" x14ac:dyDescent="0.25">
      <c r="A39" s="20">
        <v>407</v>
      </c>
      <c r="B39" t="s">
        <v>284</v>
      </c>
      <c r="C39" t="s">
        <v>9</v>
      </c>
      <c r="D39" t="s">
        <v>10</v>
      </c>
      <c r="E39" t="s">
        <v>77</v>
      </c>
      <c r="F39" s="2">
        <v>29711781000</v>
      </c>
      <c r="G39" s="2">
        <v>0</v>
      </c>
      <c r="H39" s="2">
        <v>29711781000</v>
      </c>
      <c r="I39" s="2">
        <v>74936231</v>
      </c>
      <c r="J39" s="2">
        <v>0</v>
      </c>
      <c r="K39" s="2">
        <v>74936231</v>
      </c>
      <c r="L39" s="2">
        <v>63051518.600000001</v>
      </c>
      <c r="M39" s="2">
        <v>0</v>
      </c>
      <c r="N39" s="2">
        <v>63051518.600000001</v>
      </c>
      <c r="O39" s="15">
        <v>0.1</v>
      </c>
      <c r="P39" s="2">
        <v>0</v>
      </c>
      <c r="Q39" s="13">
        <v>0.2</v>
      </c>
      <c r="R39" s="15">
        <v>0</v>
      </c>
      <c r="S39" s="2">
        <v>12610303.720000001</v>
      </c>
      <c r="T39" s="2">
        <v>4000000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16610303.720000001</v>
      </c>
      <c r="AD39" s="4">
        <f t="shared" si="0"/>
        <v>16610303.720000001</v>
      </c>
      <c r="AE39" t="s">
        <v>37</v>
      </c>
      <c r="AF39"/>
      <c r="AG39"/>
      <c r="AH39"/>
      <c r="AI39"/>
      <c r="AJ39"/>
      <c r="AK39"/>
      <c r="AL39"/>
      <c r="AN39"/>
      <c r="AO39"/>
      <c r="AP39"/>
      <c r="AQ39"/>
      <c r="AR39"/>
      <c r="AS39"/>
      <c r="AT39"/>
      <c r="AU39"/>
      <c r="AV39"/>
      <c r="AW39"/>
      <c r="AX39"/>
      <c r="AY39"/>
      <c r="AZ39"/>
    </row>
    <row r="40" spans="1:52" x14ac:dyDescent="0.25">
      <c r="A40" s="20">
        <v>409</v>
      </c>
      <c r="B40" t="s">
        <v>284</v>
      </c>
      <c r="C40" t="s">
        <v>9</v>
      </c>
      <c r="D40" t="s">
        <v>16</v>
      </c>
      <c r="E40" t="s">
        <v>70</v>
      </c>
      <c r="F40" s="2">
        <v>41036710000</v>
      </c>
      <c r="G40" s="2">
        <v>0</v>
      </c>
      <c r="H40" s="2">
        <v>41036710000</v>
      </c>
      <c r="I40" s="2">
        <v>82750272</v>
      </c>
      <c r="J40" s="2">
        <v>0</v>
      </c>
      <c r="K40" s="2">
        <v>82750272</v>
      </c>
      <c r="L40" s="2">
        <v>66335588</v>
      </c>
      <c r="M40" s="2">
        <v>0</v>
      </c>
      <c r="N40" s="2">
        <v>66335588</v>
      </c>
      <c r="O40" s="15">
        <v>0.1</v>
      </c>
      <c r="P40" s="2">
        <v>0</v>
      </c>
      <c r="Q40" s="13">
        <v>0.2</v>
      </c>
      <c r="R40" s="15">
        <v>0</v>
      </c>
      <c r="S40" s="2">
        <v>13267117.6</v>
      </c>
      <c r="T40" s="2">
        <v>4000000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17267117.600000001</v>
      </c>
      <c r="AD40" s="4">
        <f t="shared" si="0"/>
        <v>17267117.600000001</v>
      </c>
      <c r="AE40" t="s">
        <v>25</v>
      </c>
      <c r="AF40"/>
      <c r="AG40"/>
      <c r="AH40"/>
      <c r="AI40"/>
      <c r="AJ40"/>
      <c r="AK40"/>
      <c r="AL40"/>
      <c r="AN40"/>
      <c r="AO40"/>
      <c r="AP40"/>
      <c r="AQ40"/>
      <c r="AR40"/>
      <c r="AS40"/>
      <c r="AT40"/>
      <c r="AU40"/>
      <c r="AV40"/>
      <c r="AW40"/>
      <c r="AX40"/>
      <c r="AY40"/>
      <c r="AZ40"/>
    </row>
    <row r="41" spans="1:52" x14ac:dyDescent="0.25">
      <c r="A41" s="20">
        <v>410</v>
      </c>
      <c r="B41" t="s">
        <v>284</v>
      </c>
      <c r="C41" t="s">
        <v>9</v>
      </c>
      <c r="D41" t="s">
        <v>10</v>
      </c>
      <c r="E41" t="s">
        <v>78</v>
      </c>
      <c r="F41" s="2">
        <v>13330153000</v>
      </c>
      <c r="G41" s="2">
        <v>0</v>
      </c>
      <c r="H41" s="2">
        <v>13330153000</v>
      </c>
      <c r="I41" s="2">
        <v>36009565</v>
      </c>
      <c r="J41" s="2">
        <v>0</v>
      </c>
      <c r="K41" s="2">
        <v>36009565</v>
      </c>
      <c r="L41" s="2">
        <v>30677503.800000001</v>
      </c>
      <c r="M41" s="2">
        <v>0</v>
      </c>
      <c r="N41" s="2">
        <v>30677503.800000001</v>
      </c>
      <c r="O41" s="15">
        <v>0.1</v>
      </c>
      <c r="P41" s="2">
        <v>0</v>
      </c>
      <c r="Q41" s="13">
        <v>0.15</v>
      </c>
      <c r="R41" s="15">
        <v>0</v>
      </c>
      <c r="S41" s="2">
        <v>4601625.57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7601625.5700000003</v>
      </c>
      <c r="AD41" s="4">
        <f t="shared" si="0"/>
        <v>7601625.5700000003</v>
      </c>
      <c r="AE41" t="s">
        <v>37</v>
      </c>
      <c r="AF41"/>
      <c r="AG41"/>
      <c r="AH41"/>
      <c r="AI41"/>
      <c r="AJ41"/>
      <c r="AK41"/>
      <c r="AL41"/>
      <c r="AN41"/>
      <c r="AO41"/>
      <c r="AP41"/>
      <c r="AQ41"/>
      <c r="AR41"/>
      <c r="AS41"/>
      <c r="AT41"/>
      <c r="AU41"/>
      <c r="AV41"/>
      <c r="AW41"/>
      <c r="AX41"/>
      <c r="AY41"/>
      <c r="AZ41"/>
    </row>
    <row r="42" spans="1:52" x14ac:dyDescent="0.25">
      <c r="A42" s="20">
        <v>411</v>
      </c>
      <c r="B42" t="s">
        <v>284</v>
      </c>
      <c r="C42" t="s">
        <v>9</v>
      </c>
      <c r="D42" t="s">
        <v>10</v>
      </c>
      <c r="E42" t="s">
        <v>79</v>
      </c>
      <c r="F42" s="2">
        <v>7504157000</v>
      </c>
      <c r="G42" s="2">
        <v>0</v>
      </c>
      <c r="H42" s="2">
        <v>7504157000</v>
      </c>
      <c r="I42" s="2">
        <v>21328071</v>
      </c>
      <c r="J42" s="2">
        <v>0</v>
      </c>
      <c r="K42" s="2">
        <v>21328071</v>
      </c>
      <c r="L42" s="2">
        <v>18326408.199999999</v>
      </c>
      <c r="M42" s="2">
        <v>0</v>
      </c>
      <c r="N42" s="2">
        <v>18326408.199999999</v>
      </c>
      <c r="O42" s="15">
        <v>0.1</v>
      </c>
      <c r="P42" s="2">
        <v>0</v>
      </c>
      <c r="Q42" s="13">
        <v>0.1</v>
      </c>
      <c r="R42" s="15">
        <v>0</v>
      </c>
      <c r="S42" s="2">
        <v>1832640.82</v>
      </c>
      <c r="T42" s="2">
        <v>1000000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2832640.82</v>
      </c>
      <c r="AD42" s="4">
        <f t="shared" si="0"/>
        <v>2832640.82</v>
      </c>
      <c r="AE42" t="s">
        <v>37</v>
      </c>
      <c r="AF42"/>
      <c r="AG42"/>
      <c r="AH42"/>
      <c r="AI42"/>
      <c r="AJ42"/>
      <c r="AK42"/>
      <c r="AL42"/>
      <c r="AN42"/>
      <c r="AO42"/>
      <c r="AP42"/>
      <c r="AQ42"/>
      <c r="AR42"/>
      <c r="AS42"/>
      <c r="AT42"/>
      <c r="AU42"/>
      <c r="AV42"/>
      <c r="AW42"/>
      <c r="AX42"/>
      <c r="AY42"/>
      <c r="AZ42"/>
    </row>
    <row r="43" spans="1:52" x14ac:dyDescent="0.25">
      <c r="A43" s="20">
        <v>414</v>
      </c>
      <c r="B43" t="s">
        <v>284</v>
      </c>
      <c r="C43" t="s">
        <v>9</v>
      </c>
      <c r="D43" t="s">
        <v>10</v>
      </c>
      <c r="E43" t="s">
        <v>80</v>
      </c>
      <c r="F43" s="2">
        <v>54287697000</v>
      </c>
      <c r="G43" s="2">
        <v>0</v>
      </c>
      <c r="H43" s="2">
        <v>54287697000</v>
      </c>
      <c r="I43" s="2">
        <v>104743002</v>
      </c>
      <c r="J43" s="2">
        <v>0</v>
      </c>
      <c r="K43" s="2">
        <v>104743002</v>
      </c>
      <c r="L43" s="2">
        <v>83027923.200000003</v>
      </c>
      <c r="M43" s="2">
        <v>0</v>
      </c>
      <c r="N43" s="2">
        <v>83027923.200000003</v>
      </c>
      <c r="O43" s="15">
        <v>0.1</v>
      </c>
      <c r="P43" s="2">
        <v>0</v>
      </c>
      <c r="Q43" s="13">
        <v>0.2</v>
      </c>
      <c r="R43" s="15">
        <v>0</v>
      </c>
      <c r="S43" s="2">
        <v>16605584.640000001</v>
      </c>
      <c r="T43" s="2">
        <v>4000000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20605584.640000001</v>
      </c>
      <c r="AD43" s="4">
        <f t="shared" si="0"/>
        <v>20605584.640000001</v>
      </c>
      <c r="AE43" t="s">
        <v>37</v>
      </c>
      <c r="AF43"/>
      <c r="AG43"/>
      <c r="AH43"/>
      <c r="AI43"/>
      <c r="AJ43"/>
      <c r="AK43"/>
      <c r="AL43"/>
      <c r="AN43"/>
      <c r="AO43"/>
      <c r="AP43"/>
      <c r="AQ43"/>
      <c r="AR43"/>
      <c r="AS43"/>
      <c r="AT43"/>
      <c r="AU43"/>
      <c r="AV43"/>
      <c r="AW43"/>
      <c r="AX43"/>
      <c r="AY43"/>
      <c r="AZ43"/>
    </row>
    <row r="44" spans="1:52" x14ac:dyDescent="0.25">
      <c r="A44" s="20">
        <v>416</v>
      </c>
      <c r="B44" t="s">
        <v>284</v>
      </c>
      <c r="C44" t="s">
        <v>9</v>
      </c>
      <c r="D44" t="s">
        <v>16</v>
      </c>
      <c r="E44" t="s">
        <v>81</v>
      </c>
      <c r="F44" s="2">
        <v>73790341000</v>
      </c>
      <c r="G44" s="2">
        <v>0</v>
      </c>
      <c r="H44" s="2">
        <v>73790341000</v>
      </c>
      <c r="I44" s="2">
        <v>115720001</v>
      </c>
      <c r="J44" s="2">
        <v>0</v>
      </c>
      <c r="K44" s="2">
        <v>115720001</v>
      </c>
      <c r="L44" s="2">
        <v>86203864.599999994</v>
      </c>
      <c r="M44" s="2">
        <v>0</v>
      </c>
      <c r="N44" s="2">
        <v>86203864.599999994</v>
      </c>
      <c r="O44" s="15">
        <v>0.1</v>
      </c>
      <c r="P44" s="2">
        <v>0</v>
      </c>
      <c r="Q44" s="13">
        <v>0.2</v>
      </c>
      <c r="R44" s="15">
        <v>0</v>
      </c>
      <c r="S44" s="2">
        <v>17240772.920000002</v>
      </c>
      <c r="T44" s="2">
        <v>4000000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21240772.920000002</v>
      </c>
      <c r="AD44" s="4">
        <f t="shared" si="0"/>
        <v>21240772.920000002</v>
      </c>
      <c r="AE44" t="s">
        <v>24</v>
      </c>
      <c r="AF44"/>
      <c r="AG44"/>
      <c r="AH44"/>
      <c r="AI44"/>
      <c r="AJ44"/>
      <c r="AK44"/>
      <c r="AL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spans="1:52" x14ac:dyDescent="0.25">
      <c r="A45" s="20">
        <v>426</v>
      </c>
      <c r="B45" t="s">
        <v>284</v>
      </c>
      <c r="C45" t="s">
        <v>9</v>
      </c>
      <c r="D45" t="s">
        <v>28</v>
      </c>
      <c r="E45" t="s">
        <v>83</v>
      </c>
      <c r="F45" s="2">
        <v>47884633000</v>
      </c>
      <c r="G45" s="2">
        <v>0</v>
      </c>
      <c r="H45" s="2">
        <v>47884633000</v>
      </c>
      <c r="I45" s="2">
        <v>90958406</v>
      </c>
      <c r="J45" s="2">
        <v>0</v>
      </c>
      <c r="K45" s="2">
        <v>90958406</v>
      </c>
      <c r="L45" s="2">
        <v>71804552.799999997</v>
      </c>
      <c r="M45" s="2">
        <v>0</v>
      </c>
      <c r="N45" s="2">
        <v>71804552.799999997</v>
      </c>
      <c r="O45" s="15">
        <v>0.1</v>
      </c>
      <c r="P45" s="2">
        <v>0</v>
      </c>
      <c r="Q45" s="13">
        <v>0.2</v>
      </c>
      <c r="R45" s="15">
        <v>0</v>
      </c>
      <c r="S45" s="2">
        <v>14360910.560000001</v>
      </c>
      <c r="T45" s="2">
        <v>4000000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18360910.559999999</v>
      </c>
      <c r="AD45" s="4">
        <f t="shared" si="0"/>
        <v>18360910.559999999</v>
      </c>
      <c r="AE45" t="s">
        <v>82</v>
      </c>
      <c r="AF45"/>
      <c r="AG45"/>
      <c r="AH45"/>
      <c r="AI45"/>
      <c r="AJ45"/>
      <c r="AK45"/>
      <c r="AL45"/>
      <c r="AN45"/>
      <c r="AO45"/>
      <c r="AP45"/>
      <c r="AQ45"/>
      <c r="AR45"/>
      <c r="AS45"/>
      <c r="AT45"/>
      <c r="AU45"/>
      <c r="AV45"/>
      <c r="AW45"/>
      <c r="AX45"/>
      <c r="AY45"/>
      <c r="AZ45"/>
    </row>
    <row r="46" spans="1:52" x14ac:dyDescent="0.25">
      <c r="A46" s="20">
        <v>428</v>
      </c>
      <c r="B46" t="s">
        <v>284</v>
      </c>
      <c r="C46" t="s">
        <v>9</v>
      </c>
      <c r="D46" t="s">
        <v>16</v>
      </c>
      <c r="E46" t="s">
        <v>84</v>
      </c>
      <c r="F46" s="2">
        <v>1639872000</v>
      </c>
      <c r="G46" s="2">
        <v>0</v>
      </c>
      <c r="H46" s="2">
        <v>1639872000</v>
      </c>
      <c r="I46" s="2">
        <v>4370761</v>
      </c>
      <c r="J46" s="2">
        <v>0</v>
      </c>
      <c r="K46" s="2">
        <v>4370761</v>
      </c>
      <c r="L46" s="2">
        <v>3714812.2</v>
      </c>
      <c r="M46" s="2">
        <v>0</v>
      </c>
      <c r="N46" s="2">
        <v>3714812.2</v>
      </c>
      <c r="O46" s="15">
        <v>0</v>
      </c>
      <c r="P46" s="2">
        <v>0</v>
      </c>
      <c r="Q46" s="13">
        <v>0</v>
      </c>
      <c r="R46" s="15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0</v>
      </c>
      <c r="AD46" s="4">
        <f t="shared" si="0"/>
        <v>0</v>
      </c>
      <c r="AE46" t="s">
        <v>18</v>
      </c>
      <c r="AF46"/>
      <c r="AG46"/>
      <c r="AH46"/>
      <c r="AI46"/>
      <c r="AJ46"/>
      <c r="AK46"/>
      <c r="AL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52" x14ac:dyDescent="0.25">
      <c r="A47" s="20">
        <v>429</v>
      </c>
      <c r="B47" t="s">
        <v>284</v>
      </c>
      <c r="C47" t="s">
        <v>9</v>
      </c>
      <c r="D47" t="s">
        <v>16</v>
      </c>
      <c r="E47" t="s">
        <v>85</v>
      </c>
      <c r="F47" s="2">
        <v>15018138000</v>
      </c>
      <c r="G47" s="2">
        <v>0</v>
      </c>
      <c r="H47" s="2">
        <v>15018138000</v>
      </c>
      <c r="I47" s="2">
        <v>36093151</v>
      </c>
      <c r="J47" s="2">
        <v>0</v>
      </c>
      <c r="K47" s="2">
        <v>36093151</v>
      </c>
      <c r="L47" s="2">
        <v>30085895.800000001</v>
      </c>
      <c r="M47" s="2">
        <v>0</v>
      </c>
      <c r="N47" s="2">
        <v>30085895.800000001</v>
      </c>
      <c r="O47" s="15">
        <v>0.1</v>
      </c>
      <c r="P47" s="2">
        <v>0</v>
      </c>
      <c r="Q47" s="13">
        <v>0.15</v>
      </c>
      <c r="R47" s="15">
        <v>0</v>
      </c>
      <c r="S47" s="2">
        <v>4512884.37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7512884.3700000001</v>
      </c>
      <c r="AD47" s="4">
        <f t="shared" si="0"/>
        <v>7512884.3700000001</v>
      </c>
      <c r="AE47" t="s">
        <v>18</v>
      </c>
      <c r="AF47"/>
      <c r="AG47"/>
      <c r="AH47"/>
      <c r="AI47"/>
      <c r="AJ47"/>
      <c r="AK47"/>
      <c r="AL47"/>
      <c r="AN47"/>
      <c r="AO47"/>
      <c r="AP47"/>
      <c r="AQ47"/>
      <c r="AR47"/>
      <c r="AS47"/>
      <c r="AT47"/>
      <c r="AU47"/>
      <c r="AV47"/>
      <c r="AW47"/>
      <c r="AX47"/>
      <c r="AY47"/>
      <c r="AZ47"/>
    </row>
    <row r="48" spans="1:52" x14ac:dyDescent="0.25">
      <c r="A48" s="20">
        <v>430</v>
      </c>
      <c r="B48" t="s">
        <v>284</v>
      </c>
      <c r="C48" t="s">
        <v>9</v>
      </c>
      <c r="D48" t="s">
        <v>16</v>
      </c>
      <c r="E48" t="s">
        <v>86</v>
      </c>
      <c r="F48" s="2">
        <v>104966766000</v>
      </c>
      <c r="G48" s="2">
        <v>0</v>
      </c>
      <c r="H48" s="2">
        <v>104966766000</v>
      </c>
      <c r="I48" s="2">
        <v>188162044</v>
      </c>
      <c r="J48" s="2">
        <v>0</v>
      </c>
      <c r="K48" s="2">
        <v>188162044</v>
      </c>
      <c r="L48" s="2">
        <v>146175337.59999999</v>
      </c>
      <c r="M48" s="2">
        <v>0</v>
      </c>
      <c r="N48" s="2">
        <v>146175337.59999999</v>
      </c>
      <c r="O48" s="15">
        <v>0.1</v>
      </c>
      <c r="P48" s="2">
        <v>0</v>
      </c>
      <c r="Q48" s="13">
        <v>0.25</v>
      </c>
      <c r="R48" s="15">
        <v>0</v>
      </c>
      <c r="S48" s="2">
        <v>36543834.399999999</v>
      </c>
      <c r="T48" s="2">
        <v>5000000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41543834.399999999</v>
      </c>
      <c r="AD48" s="4">
        <f t="shared" si="0"/>
        <v>41543834.399999999</v>
      </c>
      <c r="AE48" t="s">
        <v>24</v>
      </c>
      <c r="AF48"/>
      <c r="AG48"/>
      <c r="AH48"/>
      <c r="AI48"/>
      <c r="AJ48"/>
      <c r="AK48"/>
      <c r="AL48"/>
      <c r="AN48"/>
      <c r="AO48"/>
      <c r="AP48"/>
      <c r="AQ48"/>
      <c r="AR48"/>
      <c r="AS48"/>
      <c r="AT48"/>
      <c r="AU48"/>
      <c r="AV48"/>
      <c r="AW48"/>
      <c r="AX48"/>
      <c r="AY48"/>
      <c r="AZ48"/>
    </row>
    <row r="49" spans="1:52" x14ac:dyDescent="0.25">
      <c r="A49" s="20">
        <v>435</v>
      </c>
      <c r="B49" t="s">
        <v>283</v>
      </c>
      <c r="C49" t="s">
        <v>9</v>
      </c>
      <c r="D49" t="s">
        <v>16</v>
      </c>
      <c r="E49" t="s">
        <v>87</v>
      </c>
      <c r="F49" s="2">
        <v>5311031000</v>
      </c>
      <c r="G49" s="2">
        <v>0</v>
      </c>
      <c r="H49" s="2">
        <v>5311031000</v>
      </c>
      <c r="I49" s="2">
        <v>13449318</v>
      </c>
      <c r="J49" s="2">
        <v>0</v>
      </c>
      <c r="K49" s="2">
        <v>13449318</v>
      </c>
      <c r="L49" s="2">
        <v>11324905.6</v>
      </c>
      <c r="M49" s="2">
        <v>0</v>
      </c>
      <c r="N49" s="2">
        <v>11324905.6</v>
      </c>
      <c r="O49" s="15">
        <v>0.1</v>
      </c>
      <c r="P49" s="2">
        <v>0</v>
      </c>
      <c r="Q49" s="13">
        <v>0.3</v>
      </c>
      <c r="R49" s="15">
        <v>0</v>
      </c>
      <c r="S49" s="2">
        <v>3397471.68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3397471.68</v>
      </c>
      <c r="AD49" s="4">
        <f t="shared" si="0"/>
        <v>3397471.68</v>
      </c>
      <c r="AE49" t="s">
        <v>25</v>
      </c>
      <c r="AF49"/>
      <c r="AG49"/>
      <c r="AH49"/>
      <c r="AI49"/>
      <c r="AJ49"/>
      <c r="AK49"/>
      <c r="AL49"/>
      <c r="AN49"/>
      <c r="AO49"/>
      <c r="AP49"/>
      <c r="AQ49"/>
      <c r="AR49"/>
      <c r="AS49"/>
      <c r="AT49"/>
      <c r="AU49"/>
      <c r="AV49"/>
      <c r="AW49"/>
      <c r="AX49"/>
      <c r="AY49"/>
      <c r="AZ49"/>
    </row>
    <row r="50" spans="1:52" x14ac:dyDescent="0.25">
      <c r="A50" s="20">
        <v>437</v>
      </c>
      <c r="B50" t="s">
        <v>283</v>
      </c>
      <c r="C50" t="s">
        <v>9</v>
      </c>
      <c r="D50" t="s">
        <v>16</v>
      </c>
      <c r="E50" t="s">
        <v>88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15">
        <v>0.1</v>
      </c>
      <c r="P50" s="2">
        <v>0</v>
      </c>
      <c r="Q50" s="13">
        <v>0.3</v>
      </c>
      <c r="R50" s="15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0</v>
      </c>
      <c r="AD50" s="4">
        <f t="shared" si="0"/>
        <v>0</v>
      </c>
      <c r="AE50" t="s">
        <v>18</v>
      </c>
      <c r="AF50"/>
      <c r="AG50"/>
      <c r="AH50"/>
      <c r="AI50"/>
      <c r="AJ50"/>
      <c r="AK50"/>
      <c r="AL50"/>
      <c r="AN50"/>
      <c r="AO50"/>
      <c r="AP50"/>
      <c r="AQ50"/>
      <c r="AR50"/>
      <c r="AS50"/>
      <c r="AT50"/>
      <c r="AU50"/>
      <c r="AV50"/>
      <c r="AW50"/>
      <c r="AX50"/>
      <c r="AY50"/>
      <c r="AZ50"/>
    </row>
    <row r="51" spans="1:52" x14ac:dyDescent="0.25">
      <c r="A51" s="20">
        <v>440</v>
      </c>
      <c r="B51" t="s">
        <v>284</v>
      </c>
      <c r="C51" t="s">
        <v>9</v>
      </c>
      <c r="D51" t="s">
        <v>16</v>
      </c>
      <c r="E51" t="s">
        <v>89</v>
      </c>
      <c r="F51" s="2">
        <v>18953880000</v>
      </c>
      <c r="G51" s="2">
        <v>0</v>
      </c>
      <c r="H51" s="2">
        <v>18953880000</v>
      </c>
      <c r="I51" s="2">
        <v>34255783</v>
      </c>
      <c r="J51" s="2">
        <v>0</v>
      </c>
      <c r="K51" s="2">
        <v>34255783</v>
      </c>
      <c r="L51" s="2">
        <v>26674231</v>
      </c>
      <c r="M51" s="2">
        <v>0</v>
      </c>
      <c r="N51" s="2">
        <v>26674231</v>
      </c>
      <c r="O51" s="15">
        <v>0.1</v>
      </c>
      <c r="P51" s="2">
        <v>0</v>
      </c>
      <c r="Q51" s="13">
        <v>0.1</v>
      </c>
      <c r="R51" s="15">
        <v>0</v>
      </c>
      <c r="S51" s="2">
        <v>2667423.1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4667423.0999999996</v>
      </c>
      <c r="AD51" s="4">
        <f t="shared" si="0"/>
        <v>4667423.0999999996</v>
      </c>
      <c r="AE51" t="s">
        <v>33</v>
      </c>
      <c r="AF51"/>
      <c r="AG51"/>
      <c r="AH51"/>
      <c r="AI51"/>
      <c r="AJ51"/>
      <c r="AK51"/>
      <c r="AL51"/>
      <c r="AN51"/>
      <c r="AO51"/>
      <c r="AP51"/>
      <c r="AQ51"/>
      <c r="AR51"/>
      <c r="AS51"/>
      <c r="AT51"/>
      <c r="AU51"/>
      <c r="AV51"/>
      <c r="AW51"/>
      <c r="AX51"/>
      <c r="AY51"/>
      <c r="AZ51"/>
    </row>
    <row r="52" spans="1:52" x14ac:dyDescent="0.25">
      <c r="A52" s="20">
        <v>447</v>
      </c>
      <c r="B52" t="s">
        <v>284</v>
      </c>
      <c r="C52" t="s">
        <v>2</v>
      </c>
      <c r="D52" t="s">
        <v>8</v>
      </c>
      <c r="E52" t="s">
        <v>90</v>
      </c>
      <c r="F52" s="2">
        <v>27607376000</v>
      </c>
      <c r="G52" s="2">
        <v>5353437000</v>
      </c>
      <c r="H52" s="2">
        <v>22253939000</v>
      </c>
      <c r="I52" s="2">
        <v>73098668</v>
      </c>
      <c r="J52" s="2">
        <v>15154563</v>
      </c>
      <c r="K52" s="2">
        <v>57944105</v>
      </c>
      <c r="L52" s="2">
        <v>62055717.600000001</v>
      </c>
      <c r="M52" s="2">
        <v>13013188.199999999</v>
      </c>
      <c r="N52" s="2">
        <v>49042529.399999999</v>
      </c>
      <c r="O52" s="15">
        <v>0.1</v>
      </c>
      <c r="P52" s="2">
        <v>1301318.82</v>
      </c>
      <c r="Q52" s="13">
        <v>0.2</v>
      </c>
      <c r="R52" s="15">
        <v>0</v>
      </c>
      <c r="S52" s="2">
        <v>9808505.8800000008</v>
      </c>
      <c r="T52" s="2">
        <v>4000000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15109824.699999999</v>
      </c>
      <c r="AD52" s="4">
        <f t="shared" si="0"/>
        <v>15109824.699999999</v>
      </c>
      <c r="AE52" t="s">
        <v>40</v>
      </c>
      <c r="AF52"/>
      <c r="AG52"/>
      <c r="AH52"/>
      <c r="AI52"/>
      <c r="AJ52"/>
      <c r="AK52"/>
      <c r="AL52"/>
      <c r="AN52"/>
      <c r="AO52"/>
      <c r="AP52"/>
      <c r="AQ52"/>
      <c r="AR52"/>
      <c r="AS52"/>
      <c r="AT52"/>
      <c r="AU52"/>
      <c r="AV52"/>
      <c r="AW52"/>
      <c r="AX52"/>
      <c r="AY52"/>
      <c r="AZ52"/>
    </row>
    <row r="53" spans="1:52" x14ac:dyDescent="0.25">
      <c r="A53" s="20">
        <v>456</v>
      </c>
      <c r="B53" t="s">
        <v>284</v>
      </c>
      <c r="C53" t="s">
        <v>2</v>
      </c>
      <c r="D53" t="s">
        <v>8</v>
      </c>
      <c r="E53" t="s">
        <v>91</v>
      </c>
      <c r="F53" s="2">
        <v>3682824000</v>
      </c>
      <c r="G53" s="2">
        <v>1260000</v>
      </c>
      <c r="H53" s="2">
        <v>3681564000</v>
      </c>
      <c r="I53" s="2">
        <v>8724862</v>
      </c>
      <c r="J53" s="2">
        <v>4410</v>
      </c>
      <c r="K53" s="2">
        <v>8720452</v>
      </c>
      <c r="L53" s="2">
        <v>7251732.4000000004</v>
      </c>
      <c r="M53" s="2">
        <v>3906</v>
      </c>
      <c r="N53" s="2">
        <v>7247826.4000000004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D53" s="4">
        <f t="shared" si="0"/>
        <v>0</v>
      </c>
      <c r="AE53" t="s">
        <v>44</v>
      </c>
      <c r="AF53"/>
      <c r="AG53"/>
      <c r="AH53"/>
      <c r="AI53"/>
      <c r="AJ53"/>
      <c r="AK53"/>
      <c r="AL53"/>
      <c r="AN53"/>
      <c r="AO53"/>
      <c r="AP53"/>
      <c r="AQ53"/>
      <c r="AR53"/>
      <c r="AS53"/>
      <c r="AT53"/>
      <c r="AU53"/>
      <c r="AV53"/>
      <c r="AW53"/>
      <c r="AX53"/>
      <c r="AY53"/>
      <c r="AZ53"/>
    </row>
    <row r="54" spans="1:52" x14ac:dyDescent="0.25">
      <c r="A54" s="20">
        <v>460</v>
      </c>
      <c r="B54" t="s">
        <v>284</v>
      </c>
      <c r="C54" t="s">
        <v>9</v>
      </c>
      <c r="D54" t="s">
        <v>16</v>
      </c>
      <c r="E54" t="s">
        <v>92</v>
      </c>
      <c r="F54" s="2">
        <v>53135030000</v>
      </c>
      <c r="G54" s="2">
        <v>0</v>
      </c>
      <c r="H54" s="2">
        <v>53135030000</v>
      </c>
      <c r="I54" s="2">
        <v>86876998</v>
      </c>
      <c r="J54" s="2">
        <v>0</v>
      </c>
      <c r="K54" s="2">
        <v>86876998</v>
      </c>
      <c r="L54" s="2">
        <v>65622986</v>
      </c>
      <c r="M54" s="2">
        <v>0</v>
      </c>
      <c r="N54" s="2">
        <v>65622986</v>
      </c>
      <c r="O54" s="15">
        <v>0.1</v>
      </c>
      <c r="P54" s="2">
        <v>0</v>
      </c>
      <c r="Q54" s="13">
        <v>0.2</v>
      </c>
      <c r="R54" s="15">
        <v>0</v>
      </c>
      <c r="S54" s="2">
        <v>13124597.199999999</v>
      </c>
      <c r="T54" s="2">
        <v>4000000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17124597.199999999</v>
      </c>
      <c r="AD54" s="4">
        <f t="shared" si="0"/>
        <v>17124597.199999999</v>
      </c>
      <c r="AE54" t="s">
        <v>25</v>
      </c>
      <c r="AF54"/>
      <c r="AG54"/>
      <c r="AH54"/>
      <c r="AI54"/>
      <c r="AJ54"/>
      <c r="AK54"/>
      <c r="AL54"/>
      <c r="AN54"/>
      <c r="AO54"/>
      <c r="AP54"/>
      <c r="AQ54"/>
      <c r="AR54"/>
      <c r="AS54"/>
      <c r="AT54"/>
      <c r="AU54"/>
      <c r="AV54"/>
      <c r="AW54"/>
      <c r="AX54"/>
      <c r="AY54"/>
      <c r="AZ54"/>
    </row>
    <row r="55" spans="1:52" x14ac:dyDescent="0.25">
      <c r="A55" s="20">
        <v>467</v>
      </c>
      <c r="B55" t="s">
        <v>284</v>
      </c>
      <c r="C55" t="s">
        <v>2</v>
      </c>
      <c r="D55" t="s">
        <v>4</v>
      </c>
      <c r="E55" t="s">
        <v>93</v>
      </c>
      <c r="F55" s="2">
        <v>19109274000</v>
      </c>
      <c r="G55" s="2">
        <v>4860715000</v>
      </c>
      <c r="H55" s="2">
        <v>14248559000</v>
      </c>
      <c r="I55" s="2">
        <v>45114297</v>
      </c>
      <c r="J55" s="2">
        <v>13685093</v>
      </c>
      <c r="K55" s="2">
        <v>31429204</v>
      </c>
      <c r="L55" s="2">
        <v>37470587.399999999</v>
      </c>
      <c r="M55" s="2">
        <v>11740807</v>
      </c>
      <c r="N55" s="2">
        <v>25729780.399999999</v>
      </c>
      <c r="O55" s="15">
        <v>0.1</v>
      </c>
      <c r="P55" s="2">
        <v>1174080.7</v>
      </c>
      <c r="Q55" s="13">
        <v>0.15</v>
      </c>
      <c r="R55" s="15">
        <v>0</v>
      </c>
      <c r="S55" s="2">
        <v>3859467.06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8033547.7599999998</v>
      </c>
      <c r="AD55" s="4">
        <f t="shared" si="0"/>
        <v>8033547.7599999998</v>
      </c>
      <c r="AE55" t="s">
        <v>43</v>
      </c>
      <c r="AF55"/>
      <c r="AG55"/>
      <c r="AH55"/>
      <c r="AI55"/>
      <c r="AJ55"/>
      <c r="AK55"/>
      <c r="AL55"/>
      <c r="AN55"/>
      <c r="AO55"/>
      <c r="AP55"/>
      <c r="AQ55"/>
      <c r="AR55"/>
      <c r="AS55"/>
      <c r="AT55"/>
      <c r="AU55"/>
      <c r="AV55"/>
      <c r="AW55"/>
      <c r="AX55"/>
      <c r="AY55"/>
      <c r="AZ55"/>
    </row>
    <row r="56" spans="1:52" x14ac:dyDescent="0.25">
      <c r="A56" s="20">
        <v>485</v>
      </c>
      <c r="B56" t="s">
        <v>284</v>
      </c>
      <c r="C56" t="s">
        <v>2</v>
      </c>
      <c r="D56" t="s">
        <v>209</v>
      </c>
      <c r="E56" t="s">
        <v>203</v>
      </c>
      <c r="F56" s="2">
        <v>9157722000</v>
      </c>
      <c r="G56" s="2">
        <v>0</v>
      </c>
      <c r="H56" s="2">
        <v>9157722000</v>
      </c>
      <c r="I56" s="2">
        <v>24677336</v>
      </c>
      <c r="J56" s="2">
        <v>0</v>
      </c>
      <c r="K56" s="2">
        <v>24677336</v>
      </c>
      <c r="L56" s="2">
        <v>21014247.199999999</v>
      </c>
      <c r="M56" s="2">
        <v>0</v>
      </c>
      <c r="N56" s="2">
        <v>21014247.199999999</v>
      </c>
      <c r="O56" s="15">
        <v>0.1</v>
      </c>
      <c r="P56" s="2">
        <v>0</v>
      </c>
      <c r="Q56" s="13">
        <v>0.1</v>
      </c>
      <c r="R56" s="15">
        <v>0</v>
      </c>
      <c r="S56" s="2">
        <v>2101424.7200000002</v>
      </c>
      <c r="T56" s="2">
        <v>2000000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4101424.72</v>
      </c>
      <c r="AD56" s="4">
        <f t="shared" si="0"/>
        <v>4101424.72</v>
      </c>
      <c r="AE56" t="s">
        <v>192</v>
      </c>
      <c r="AF56"/>
      <c r="AG56"/>
      <c r="AH56"/>
      <c r="AI56"/>
      <c r="AJ56"/>
      <c r="AK56"/>
      <c r="AL56"/>
      <c r="AN56"/>
      <c r="AO56"/>
      <c r="AP56"/>
      <c r="AQ56"/>
      <c r="AR56"/>
      <c r="AS56"/>
      <c r="AT56"/>
      <c r="AU56"/>
      <c r="AV56"/>
      <c r="AW56"/>
      <c r="AX56"/>
      <c r="AY56"/>
      <c r="AZ56"/>
    </row>
    <row r="57" spans="1:52" x14ac:dyDescent="0.25">
      <c r="A57" s="20">
        <v>510</v>
      </c>
      <c r="B57" t="s">
        <v>284</v>
      </c>
      <c r="C57" t="s">
        <v>9</v>
      </c>
      <c r="D57" t="s">
        <v>28</v>
      </c>
      <c r="E57" t="s">
        <v>95</v>
      </c>
      <c r="F57" s="2">
        <v>26972617000</v>
      </c>
      <c r="G57" s="2">
        <v>0</v>
      </c>
      <c r="H57" s="2">
        <v>26972617000</v>
      </c>
      <c r="I57" s="2">
        <v>45924036</v>
      </c>
      <c r="J57" s="2">
        <v>0</v>
      </c>
      <c r="K57" s="2">
        <v>45924036</v>
      </c>
      <c r="L57" s="2">
        <v>35134989.200000003</v>
      </c>
      <c r="M57" s="2">
        <v>0</v>
      </c>
      <c r="N57" s="2">
        <v>35134989.200000003</v>
      </c>
      <c r="O57" s="15">
        <v>0.1</v>
      </c>
      <c r="P57" s="2">
        <v>0</v>
      </c>
      <c r="Q57" s="13">
        <v>0.15</v>
      </c>
      <c r="R57" s="15">
        <v>0</v>
      </c>
      <c r="S57" s="2">
        <v>5270248.38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18">
        <v>8270248.3799999999</v>
      </c>
      <c r="AC57" s="18"/>
      <c r="AD57" s="4">
        <f t="shared" si="0"/>
        <v>8270248.3799999999</v>
      </c>
      <c r="AE57" t="s">
        <v>34</v>
      </c>
      <c r="AF57"/>
      <c r="AG57"/>
      <c r="AH57"/>
      <c r="AI57"/>
      <c r="AJ57"/>
      <c r="AK57"/>
      <c r="AL57"/>
      <c r="AN57"/>
      <c r="AO57"/>
      <c r="AP57"/>
      <c r="AQ57"/>
      <c r="AR57"/>
      <c r="AS57"/>
      <c r="AT57"/>
      <c r="AU57"/>
      <c r="AV57"/>
      <c r="AW57"/>
      <c r="AX57"/>
      <c r="AY57"/>
      <c r="AZ57"/>
    </row>
    <row r="58" spans="1:52" x14ac:dyDescent="0.25">
      <c r="A58" s="20">
        <v>513</v>
      </c>
      <c r="B58" t="s">
        <v>284</v>
      </c>
      <c r="C58" t="s">
        <v>9</v>
      </c>
      <c r="D58" t="s">
        <v>16</v>
      </c>
      <c r="E58" t="s">
        <v>96</v>
      </c>
      <c r="F58" s="2">
        <v>18909849000</v>
      </c>
      <c r="G58" s="2">
        <v>0</v>
      </c>
      <c r="H58" s="2">
        <v>18909849000</v>
      </c>
      <c r="I58" s="2">
        <v>31791464</v>
      </c>
      <c r="J58" s="2">
        <v>0</v>
      </c>
      <c r="K58" s="2">
        <v>31791464</v>
      </c>
      <c r="L58" s="2">
        <v>24227524.399999999</v>
      </c>
      <c r="M58" s="2">
        <v>0</v>
      </c>
      <c r="N58" s="2">
        <v>24227524.399999999</v>
      </c>
      <c r="O58" s="15">
        <v>0.1</v>
      </c>
      <c r="P58" s="2">
        <v>0</v>
      </c>
      <c r="Q58" s="13">
        <v>0.1</v>
      </c>
      <c r="R58" s="15">
        <v>0</v>
      </c>
      <c r="S58" s="2">
        <v>2422752.44</v>
      </c>
      <c r="T58" s="2">
        <v>2000000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4422752.4400000004</v>
      </c>
      <c r="AD58" s="4">
        <f t="shared" si="0"/>
        <v>4422752.4400000004</v>
      </c>
      <c r="AE58" t="s">
        <v>25</v>
      </c>
      <c r="AF58"/>
      <c r="AG58"/>
      <c r="AH58"/>
      <c r="AI58"/>
      <c r="AJ58"/>
      <c r="AK58"/>
      <c r="AL58"/>
      <c r="AN58"/>
      <c r="AO58"/>
      <c r="AP58"/>
      <c r="AQ58"/>
      <c r="AR58"/>
      <c r="AS58"/>
      <c r="AT58"/>
      <c r="AU58"/>
      <c r="AV58"/>
      <c r="AW58"/>
      <c r="AX58"/>
      <c r="AY58"/>
      <c r="AZ58"/>
    </row>
    <row r="59" spans="1:52" x14ac:dyDescent="0.25">
      <c r="A59" s="20">
        <v>514</v>
      </c>
      <c r="B59" t="s">
        <v>284</v>
      </c>
      <c r="C59" t="s">
        <v>9</v>
      </c>
      <c r="D59" t="s">
        <v>10</v>
      </c>
      <c r="E59" t="s">
        <v>97</v>
      </c>
      <c r="F59" s="2">
        <v>35364252000</v>
      </c>
      <c r="G59" s="2">
        <v>0</v>
      </c>
      <c r="H59" s="2">
        <v>35364252000</v>
      </c>
      <c r="I59" s="2">
        <v>78219780</v>
      </c>
      <c r="J59" s="2">
        <v>0</v>
      </c>
      <c r="K59" s="2">
        <v>78219780</v>
      </c>
      <c r="L59" s="2">
        <v>64074079.200000003</v>
      </c>
      <c r="M59" s="2">
        <v>0</v>
      </c>
      <c r="N59" s="2">
        <v>64074079.200000003</v>
      </c>
      <c r="O59" s="15">
        <v>0.1</v>
      </c>
      <c r="P59" s="2">
        <v>0</v>
      </c>
      <c r="Q59" s="13">
        <v>0.2</v>
      </c>
      <c r="R59" s="15">
        <v>0</v>
      </c>
      <c r="S59" s="2">
        <v>12814815.84</v>
      </c>
      <c r="T59" s="2">
        <v>4000000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16814815.84</v>
      </c>
      <c r="AD59" s="4">
        <f t="shared" si="0"/>
        <v>16814815.84</v>
      </c>
      <c r="AE59" t="s">
        <v>68</v>
      </c>
      <c r="AF59"/>
      <c r="AG59"/>
      <c r="AH59"/>
      <c r="AI59"/>
      <c r="AJ59"/>
      <c r="AK59"/>
      <c r="AL59"/>
      <c r="AN59"/>
      <c r="AO59"/>
      <c r="AP59"/>
      <c r="AQ59"/>
      <c r="AR59"/>
      <c r="AS59"/>
      <c r="AT59"/>
      <c r="AU59"/>
      <c r="AV59"/>
      <c r="AW59"/>
      <c r="AX59"/>
      <c r="AY59"/>
      <c r="AZ59"/>
    </row>
    <row r="60" spans="1:52" x14ac:dyDescent="0.25">
      <c r="A60" s="20">
        <v>546</v>
      </c>
      <c r="B60" t="s">
        <v>284</v>
      </c>
      <c r="C60" t="s">
        <v>9</v>
      </c>
      <c r="D60" t="s">
        <v>10</v>
      </c>
      <c r="E60" t="s">
        <v>98</v>
      </c>
      <c r="F60" s="2">
        <v>18587429000</v>
      </c>
      <c r="G60" s="2">
        <v>0</v>
      </c>
      <c r="H60" s="2">
        <v>18587429000</v>
      </c>
      <c r="I60" s="2">
        <v>50289218</v>
      </c>
      <c r="J60" s="2">
        <v>0</v>
      </c>
      <c r="K60" s="2">
        <v>50289218</v>
      </c>
      <c r="L60" s="2">
        <v>42854246.399999999</v>
      </c>
      <c r="M60" s="2">
        <v>0</v>
      </c>
      <c r="N60" s="2">
        <v>42854246.399999999</v>
      </c>
      <c r="O60" s="15">
        <v>0.1</v>
      </c>
      <c r="P60" s="2">
        <v>0</v>
      </c>
      <c r="Q60" s="13">
        <v>0.15</v>
      </c>
      <c r="R60" s="15">
        <v>0</v>
      </c>
      <c r="S60" s="2">
        <v>6428136.96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9428136.9600000009</v>
      </c>
      <c r="AD60" s="4">
        <f t="shared" si="0"/>
        <v>9428136.9600000009</v>
      </c>
      <c r="AE60" t="s">
        <v>75</v>
      </c>
      <c r="AF60"/>
      <c r="AG60"/>
      <c r="AH60"/>
      <c r="AI60"/>
      <c r="AJ60"/>
      <c r="AK60"/>
      <c r="AL60"/>
      <c r="AN60"/>
      <c r="AO60"/>
      <c r="AP60"/>
      <c r="AQ60"/>
      <c r="AR60"/>
      <c r="AS60"/>
      <c r="AT60"/>
      <c r="AU60"/>
      <c r="AV60"/>
      <c r="AW60"/>
      <c r="AX60"/>
      <c r="AY60"/>
      <c r="AZ60"/>
    </row>
    <row r="61" spans="1:52" x14ac:dyDescent="0.25">
      <c r="A61" s="20">
        <v>570</v>
      </c>
      <c r="B61" t="s">
        <v>284</v>
      </c>
      <c r="C61" t="s">
        <v>2</v>
      </c>
      <c r="D61" t="s">
        <v>325</v>
      </c>
      <c r="E61" t="s">
        <v>99</v>
      </c>
      <c r="F61" s="2">
        <v>58678307000</v>
      </c>
      <c r="G61" s="2">
        <v>26283368000</v>
      </c>
      <c r="H61" s="2">
        <v>32394939000</v>
      </c>
      <c r="I61" s="2">
        <v>124494250</v>
      </c>
      <c r="J61" s="2">
        <v>47414959</v>
      </c>
      <c r="K61" s="2">
        <v>77079291</v>
      </c>
      <c r="L61" s="2">
        <v>101022927.2</v>
      </c>
      <c r="M61" s="2">
        <v>36901611.799999997</v>
      </c>
      <c r="N61" s="2">
        <v>64121315.399999999</v>
      </c>
      <c r="O61" s="15">
        <v>0.1</v>
      </c>
      <c r="P61" s="2">
        <v>3690161.18</v>
      </c>
      <c r="Q61" s="13">
        <v>0.25</v>
      </c>
      <c r="R61" s="15">
        <v>0</v>
      </c>
      <c r="S61" s="2">
        <v>16030328.85</v>
      </c>
      <c r="T61" s="2">
        <v>5000000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24720490.030000001</v>
      </c>
      <c r="AD61" s="4">
        <f t="shared" si="0"/>
        <v>24720490.030000001</v>
      </c>
      <c r="AE61" t="s">
        <v>94</v>
      </c>
      <c r="AF61"/>
      <c r="AG61"/>
      <c r="AH61"/>
      <c r="AI61"/>
      <c r="AJ61"/>
      <c r="AK61"/>
      <c r="AL61"/>
      <c r="AN61"/>
      <c r="AO61"/>
      <c r="AP61"/>
      <c r="AQ61"/>
      <c r="AR61"/>
      <c r="AS61"/>
      <c r="AT61"/>
      <c r="AU61"/>
      <c r="AV61"/>
      <c r="AW61"/>
      <c r="AX61"/>
      <c r="AY61"/>
      <c r="AZ61"/>
    </row>
    <row r="62" spans="1:52" x14ac:dyDescent="0.25">
      <c r="A62" s="20">
        <v>575</v>
      </c>
      <c r="B62" t="s">
        <v>283</v>
      </c>
      <c r="C62" t="s">
        <v>9</v>
      </c>
      <c r="D62" t="s">
        <v>28</v>
      </c>
      <c r="E62" t="s">
        <v>100</v>
      </c>
      <c r="F62" s="2">
        <v>13978652000</v>
      </c>
      <c r="G62" s="2">
        <v>0</v>
      </c>
      <c r="H62" s="2">
        <v>13978652000</v>
      </c>
      <c r="I62" s="2">
        <v>32538139</v>
      </c>
      <c r="J62" s="2">
        <v>0</v>
      </c>
      <c r="K62" s="2">
        <v>32538139</v>
      </c>
      <c r="L62" s="2">
        <v>26946678.199999999</v>
      </c>
      <c r="M62" s="2">
        <v>0</v>
      </c>
      <c r="N62" s="2">
        <v>26946678.199999999</v>
      </c>
      <c r="O62" s="15">
        <v>0.1</v>
      </c>
      <c r="P62" s="2">
        <v>0</v>
      </c>
      <c r="Q62" s="13">
        <v>0.3</v>
      </c>
      <c r="R62" s="15">
        <v>0</v>
      </c>
      <c r="S62" s="2">
        <v>8084003.46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8084003.46</v>
      </c>
      <c r="AD62" s="4">
        <f t="shared" si="0"/>
        <v>8084003.46</v>
      </c>
      <c r="AE62" t="s">
        <v>29</v>
      </c>
      <c r="AF62"/>
      <c r="AG62"/>
      <c r="AH62"/>
      <c r="AI62"/>
      <c r="AJ62"/>
      <c r="AK62"/>
      <c r="AL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x14ac:dyDescent="0.25">
      <c r="A63" s="20">
        <v>590</v>
      </c>
      <c r="B63" t="s">
        <v>284</v>
      </c>
      <c r="C63" t="s">
        <v>2</v>
      </c>
      <c r="D63" t="s">
        <v>324</v>
      </c>
      <c r="E63" t="s">
        <v>101</v>
      </c>
      <c r="F63" s="2">
        <v>93569809000</v>
      </c>
      <c r="G63" s="2">
        <v>2050710000</v>
      </c>
      <c r="H63" s="2">
        <v>91519099000</v>
      </c>
      <c r="I63" s="2">
        <v>156156748</v>
      </c>
      <c r="J63" s="2">
        <v>5255865</v>
      </c>
      <c r="K63" s="2">
        <v>150900883</v>
      </c>
      <c r="L63" s="2">
        <v>118728824.40000001</v>
      </c>
      <c r="M63" s="2">
        <v>4435581</v>
      </c>
      <c r="N63" s="2">
        <v>114293243.40000001</v>
      </c>
      <c r="O63" s="15">
        <v>0.1</v>
      </c>
      <c r="P63" s="2">
        <v>443558.1</v>
      </c>
      <c r="Q63" s="13">
        <v>0.25</v>
      </c>
      <c r="R63" s="15">
        <v>0</v>
      </c>
      <c r="S63" s="2">
        <v>28573310.850000001</v>
      </c>
      <c r="T63" s="2">
        <v>5000000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34016868.950000003</v>
      </c>
      <c r="AD63" s="4">
        <f t="shared" si="0"/>
        <v>34016868.950000003</v>
      </c>
      <c r="AE63" t="s">
        <v>46</v>
      </c>
      <c r="AF63"/>
      <c r="AG63"/>
      <c r="AH63"/>
      <c r="AI63"/>
      <c r="AJ63"/>
      <c r="AK63"/>
      <c r="AL63"/>
      <c r="AN63"/>
      <c r="AO63"/>
      <c r="AP63"/>
      <c r="AQ63"/>
      <c r="AR63"/>
      <c r="AS63"/>
      <c r="AT63"/>
      <c r="AU63"/>
      <c r="AV63"/>
      <c r="AW63"/>
      <c r="AX63"/>
      <c r="AY63"/>
      <c r="AZ63"/>
    </row>
    <row r="64" spans="1:52" x14ac:dyDescent="0.25">
      <c r="A64" s="20">
        <v>602</v>
      </c>
      <c r="B64" t="s">
        <v>284</v>
      </c>
      <c r="C64" t="s">
        <v>2</v>
      </c>
      <c r="D64" t="s">
        <v>8</v>
      </c>
      <c r="E64" t="s">
        <v>103</v>
      </c>
      <c r="F64" s="2">
        <v>18674270000</v>
      </c>
      <c r="G64" s="2">
        <v>10190000</v>
      </c>
      <c r="H64" s="2">
        <v>18664080000</v>
      </c>
      <c r="I64" s="2">
        <v>44653700</v>
      </c>
      <c r="J64" s="2">
        <v>35665</v>
      </c>
      <c r="K64" s="2">
        <v>44618035</v>
      </c>
      <c r="L64" s="2">
        <v>37183992</v>
      </c>
      <c r="M64" s="2">
        <v>31589</v>
      </c>
      <c r="N64" s="2">
        <v>37152403</v>
      </c>
      <c r="O64" s="15">
        <v>0.1</v>
      </c>
      <c r="P64" s="2">
        <v>3158.9</v>
      </c>
      <c r="Q64" s="13">
        <v>0.15</v>
      </c>
      <c r="R64" s="15">
        <v>0</v>
      </c>
      <c r="S64" s="2">
        <v>5572860.4500000002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8576019.3499999996</v>
      </c>
      <c r="AD64" s="4">
        <f t="shared" si="0"/>
        <v>8576019.3499999996</v>
      </c>
      <c r="AE64" t="s">
        <v>40</v>
      </c>
      <c r="AF64"/>
      <c r="AG64"/>
      <c r="AH64"/>
      <c r="AI64"/>
      <c r="AJ64"/>
      <c r="AK64"/>
      <c r="AL64"/>
      <c r="AN64"/>
      <c r="AO64"/>
      <c r="AP64"/>
      <c r="AQ64"/>
      <c r="AR64"/>
      <c r="AS64"/>
      <c r="AT64"/>
      <c r="AU64"/>
      <c r="AV64"/>
      <c r="AW64"/>
      <c r="AX64"/>
      <c r="AY64"/>
      <c r="AZ64"/>
    </row>
    <row r="65" spans="1:52" x14ac:dyDescent="0.25">
      <c r="A65" s="20">
        <v>603</v>
      </c>
      <c r="B65" t="s">
        <v>284</v>
      </c>
      <c r="C65" t="s">
        <v>2</v>
      </c>
      <c r="D65" t="s">
        <v>8</v>
      </c>
      <c r="E65" t="s">
        <v>104</v>
      </c>
      <c r="F65" s="2">
        <v>111831322000</v>
      </c>
      <c r="G65" s="2">
        <v>69644944000</v>
      </c>
      <c r="H65" s="2">
        <v>42186378000</v>
      </c>
      <c r="I65" s="2">
        <v>190150466</v>
      </c>
      <c r="J65" s="2">
        <v>109452360</v>
      </c>
      <c r="K65" s="2">
        <v>80698106</v>
      </c>
      <c r="L65" s="2">
        <v>145417937.19999999</v>
      </c>
      <c r="M65" s="2">
        <v>81594382.400000006</v>
      </c>
      <c r="N65" s="2">
        <v>63823554.799999997</v>
      </c>
      <c r="O65" s="15">
        <v>0.1</v>
      </c>
      <c r="P65" s="2">
        <v>8159438.2400000002</v>
      </c>
      <c r="Q65" s="13">
        <v>0.25</v>
      </c>
      <c r="R65" s="15">
        <v>0</v>
      </c>
      <c r="S65" s="2">
        <v>15955888.699999999</v>
      </c>
      <c r="T65" s="2">
        <v>5000000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29115326.940000001</v>
      </c>
      <c r="AD65" s="4">
        <f t="shared" si="0"/>
        <v>29115326.940000001</v>
      </c>
      <c r="AE65" t="s">
        <v>35</v>
      </c>
      <c r="AF65"/>
      <c r="AG65"/>
      <c r="AH65"/>
      <c r="AI65"/>
      <c r="AJ65"/>
      <c r="AK65"/>
      <c r="AL65"/>
      <c r="AN65"/>
      <c r="AO65"/>
      <c r="AP65"/>
      <c r="AQ65"/>
      <c r="AR65"/>
      <c r="AS65"/>
      <c r="AT65"/>
      <c r="AU65"/>
      <c r="AV65"/>
      <c r="AW65"/>
      <c r="AX65"/>
      <c r="AY65"/>
      <c r="AZ65"/>
    </row>
    <row r="66" spans="1:52" x14ac:dyDescent="0.25">
      <c r="A66" s="20">
        <v>609</v>
      </c>
      <c r="B66" t="s">
        <v>284</v>
      </c>
      <c r="C66" t="s">
        <v>9</v>
      </c>
      <c r="D66" t="s">
        <v>10</v>
      </c>
      <c r="E66" t="s">
        <v>105</v>
      </c>
      <c r="F66" s="2">
        <v>41261975000</v>
      </c>
      <c r="G66" s="2">
        <v>0</v>
      </c>
      <c r="H66" s="2">
        <v>41261975000</v>
      </c>
      <c r="I66" s="2">
        <v>84486097</v>
      </c>
      <c r="J66" s="2">
        <v>0</v>
      </c>
      <c r="K66" s="2">
        <v>84486097</v>
      </c>
      <c r="L66" s="2">
        <v>67981307</v>
      </c>
      <c r="M66" s="2">
        <v>0</v>
      </c>
      <c r="N66" s="2">
        <v>67981307</v>
      </c>
      <c r="O66" s="15">
        <v>0.1</v>
      </c>
      <c r="P66" s="2">
        <v>0</v>
      </c>
      <c r="Q66" s="13">
        <v>0.2</v>
      </c>
      <c r="R66" s="15">
        <v>0</v>
      </c>
      <c r="S66" s="2">
        <v>13596261.4</v>
      </c>
      <c r="T66" s="2">
        <v>4000000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17596261.399999999</v>
      </c>
      <c r="AD66" s="4">
        <f t="shared" si="0"/>
        <v>17596261.399999999</v>
      </c>
      <c r="AE66" t="s">
        <v>68</v>
      </c>
      <c r="AF66"/>
      <c r="AG66"/>
      <c r="AH66"/>
      <c r="AI66"/>
      <c r="AJ66"/>
      <c r="AK66"/>
      <c r="AL66"/>
      <c r="AN66"/>
      <c r="AO66"/>
      <c r="AP66"/>
      <c r="AQ66"/>
      <c r="AR66"/>
      <c r="AS66"/>
      <c r="AT66"/>
      <c r="AU66"/>
      <c r="AV66"/>
      <c r="AW66"/>
      <c r="AX66"/>
      <c r="AY66"/>
      <c r="AZ66"/>
    </row>
    <row r="67" spans="1:52" x14ac:dyDescent="0.25">
      <c r="A67" s="20">
        <v>612</v>
      </c>
      <c r="B67" t="s">
        <v>284</v>
      </c>
      <c r="C67" t="s">
        <v>9</v>
      </c>
      <c r="D67" t="s">
        <v>28</v>
      </c>
      <c r="E67" t="s">
        <v>106</v>
      </c>
      <c r="F67" s="2">
        <v>6892105000</v>
      </c>
      <c r="G67" s="2">
        <v>0</v>
      </c>
      <c r="H67" s="2">
        <v>6892105000</v>
      </c>
      <c r="I67" s="2">
        <v>19423031</v>
      </c>
      <c r="J67" s="2">
        <v>0</v>
      </c>
      <c r="K67" s="2">
        <v>19423031</v>
      </c>
      <c r="L67" s="2">
        <v>16666189</v>
      </c>
      <c r="M67" s="2">
        <v>0</v>
      </c>
      <c r="N67" s="2">
        <v>16666189</v>
      </c>
      <c r="O67" s="15">
        <v>0.1</v>
      </c>
      <c r="P67" s="2">
        <v>0</v>
      </c>
      <c r="Q67" s="13">
        <v>0.1</v>
      </c>
      <c r="R67" s="15">
        <v>0</v>
      </c>
      <c r="S67" s="2">
        <v>1666618.9</v>
      </c>
      <c r="T67" s="2">
        <v>1000000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2666618.9</v>
      </c>
      <c r="AD67" s="4">
        <f t="shared" ref="AD67:AD130" si="1">AB67+AC67</f>
        <v>2666618.9</v>
      </c>
      <c r="AE67" t="s">
        <v>34</v>
      </c>
      <c r="AF67"/>
      <c r="AG67"/>
      <c r="AH67"/>
      <c r="AI67"/>
      <c r="AJ67"/>
      <c r="AK67"/>
      <c r="AL67"/>
      <c r="AN67"/>
      <c r="AO67"/>
      <c r="AP67"/>
      <c r="AQ67"/>
      <c r="AR67"/>
      <c r="AS67"/>
      <c r="AT67"/>
      <c r="AU67"/>
      <c r="AV67"/>
      <c r="AW67"/>
      <c r="AX67"/>
      <c r="AY67"/>
      <c r="AZ67"/>
    </row>
    <row r="68" spans="1:52" x14ac:dyDescent="0.25">
      <c r="A68" s="20">
        <v>618</v>
      </c>
      <c r="B68" t="s">
        <v>285</v>
      </c>
      <c r="C68" t="s">
        <v>2</v>
      </c>
      <c r="D68" t="s">
        <v>8</v>
      </c>
      <c r="E68" t="s">
        <v>107</v>
      </c>
      <c r="F68" s="2">
        <v>130074202000</v>
      </c>
      <c r="G68" s="2">
        <v>16865000</v>
      </c>
      <c r="H68" s="2">
        <v>130057337000</v>
      </c>
      <c r="I68" s="2">
        <v>199271444</v>
      </c>
      <c r="J68" s="2">
        <v>59028</v>
      </c>
      <c r="K68" s="2">
        <v>199212416</v>
      </c>
      <c r="L68" s="2">
        <v>147241763.19999999</v>
      </c>
      <c r="M68" s="2">
        <v>52282</v>
      </c>
      <c r="N68" s="2">
        <v>147189481.19999999</v>
      </c>
      <c r="O68" s="15">
        <v>0.1</v>
      </c>
      <c r="P68" s="2">
        <v>5228.2</v>
      </c>
      <c r="Q68" s="13">
        <v>0.25</v>
      </c>
      <c r="R68" s="15">
        <v>0</v>
      </c>
      <c r="S68" s="2">
        <v>36797370.299999997</v>
      </c>
      <c r="T68" s="2">
        <v>6000000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42802598.5</v>
      </c>
      <c r="AD68" s="4">
        <f t="shared" si="1"/>
        <v>42802598.5</v>
      </c>
      <c r="AE68" t="s">
        <v>35</v>
      </c>
      <c r="AF68"/>
      <c r="AG68"/>
      <c r="AH68"/>
      <c r="AI68"/>
      <c r="AJ68"/>
      <c r="AK68"/>
      <c r="AL68"/>
      <c r="AN68"/>
      <c r="AO68"/>
      <c r="AP68"/>
      <c r="AQ68"/>
      <c r="AR68"/>
      <c r="AS68"/>
      <c r="AT68"/>
      <c r="AU68"/>
      <c r="AV68"/>
      <c r="AW68"/>
      <c r="AX68"/>
      <c r="AY68"/>
      <c r="AZ68"/>
    </row>
    <row r="69" spans="1:52" x14ac:dyDescent="0.25">
      <c r="A69" s="20">
        <v>631</v>
      </c>
      <c r="B69" t="s">
        <v>284</v>
      </c>
      <c r="C69" t="s">
        <v>2</v>
      </c>
      <c r="D69" t="s">
        <v>8</v>
      </c>
      <c r="E69" t="s">
        <v>108</v>
      </c>
      <c r="F69" s="2">
        <v>40286562000</v>
      </c>
      <c r="G69" s="2">
        <v>1934180000</v>
      </c>
      <c r="H69" s="2">
        <v>38352382000</v>
      </c>
      <c r="I69" s="2">
        <v>95053587</v>
      </c>
      <c r="J69" s="2">
        <v>5812580</v>
      </c>
      <c r="K69" s="2">
        <v>89241007</v>
      </c>
      <c r="L69" s="2">
        <v>78938962.200000003</v>
      </c>
      <c r="M69" s="2">
        <v>5038908</v>
      </c>
      <c r="N69" s="2">
        <v>73900054.200000003</v>
      </c>
      <c r="O69" s="15">
        <v>0.1</v>
      </c>
      <c r="P69" s="2">
        <v>503890.8</v>
      </c>
      <c r="Q69" s="13">
        <v>0.2</v>
      </c>
      <c r="R69" s="15">
        <v>0</v>
      </c>
      <c r="S69" s="2">
        <v>14780010.84</v>
      </c>
      <c r="T69" s="2">
        <v>4000000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19283901.640000001</v>
      </c>
      <c r="AD69" s="4">
        <f t="shared" si="1"/>
        <v>19283901.640000001</v>
      </c>
      <c r="AE69" t="s">
        <v>44</v>
      </c>
      <c r="AF69"/>
      <c r="AG69"/>
      <c r="AH69"/>
      <c r="AI69"/>
      <c r="AJ69"/>
      <c r="AK69"/>
      <c r="AL69"/>
      <c r="AN69"/>
      <c r="AO69"/>
      <c r="AP69"/>
      <c r="AQ69"/>
      <c r="AR69"/>
      <c r="AS69"/>
      <c r="AT69"/>
      <c r="AU69"/>
      <c r="AV69"/>
      <c r="AW69"/>
      <c r="AX69"/>
      <c r="AY69"/>
      <c r="AZ69"/>
    </row>
    <row r="70" spans="1:52" x14ac:dyDescent="0.25">
      <c r="A70" s="20">
        <v>634</v>
      </c>
      <c r="B70" t="s">
        <v>284</v>
      </c>
      <c r="C70" t="s">
        <v>9</v>
      </c>
      <c r="D70" t="s">
        <v>10</v>
      </c>
      <c r="E70" t="s">
        <v>109</v>
      </c>
      <c r="F70" s="2">
        <v>30268760000</v>
      </c>
      <c r="G70" s="2">
        <v>0</v>
      </c>
      <c r="H70" s="2">
        <v>30268760000</v>
      </c>
      <c r="I70" s="2">
        <v>57415990</v>
      </c>
      <c r="J70" s="2">
        <v>0</v>
      </c>
      <c r="K70" s="2">
        <v>57415990</v>
      </c>
      <c r="L70" s="2">
        <v>45308486</v>
      </c>
      <c r="M70" s="2">
        <v>0</v>
      </c>
      <c r="N70" s="2">
        <v>45308486</v>
      </c>
      <c r="O70" s="15">
        <v>0.1</v>
      </c>
      <c r="P70" s="2">
        <v>0</v>
      </c>
      <c r="Q70" s="13">
        <v>0.15</v>
      </c>
      <c r="R70" s="15">
        <v>0</v>
      </c>
      <c r="S70" s="2">
        <v>6796272.9000000004</v>
      </c>
      <c r="T70" s="2">
        <v>3000000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9796272.9000000004</v>
      </c>
      <c r="AD70" s="4">
        <f t="shared" si="1"/>
        <v>9796272.9000000004</v>
      </c>
      <c r="AE70" t="s">
        <v>37</v>
      </c>
      <c r="AF70"/>
      <c r="AG70"/>
      <c r="AH70"/>
      <c r="AI70"/>
      <c r="AJ70"/>
      <c r="AK70"/>
      <c r="AL70"/>
      <c r="AN70"/>
      <c r="AO70"/>
      <c r="AP70"/>
      <c r="AQ70"/>
      <c r="AR70"/>
      <c r="AS70"/>
      <c r="AT70"/>
      <c r="AU70"/>
      <c r="AV70"/>
      <c r="AW70"/>
      <c r="AX70"/>
      <c r="AY70"/>
      <c r="AZ70"/>
    </row>
    <row r="71" spans="1:52" x14ac:dyDescent="0.25">
      <c r="A71" s="20">
        <v>642</v>
      </c>
      <c r="B71" t="s">
        <v>283</v>
      </c>
      <c r="C71" t="s">
        <v>9</v>
      </c>
      <c r="D71" t="s">
        <v>10</v>
      </c>
      <c r="E71" t="s">
        <v>111</v>
      </c>
      <c r="F71" s="2">
        <v>7639270000</v>
      </c>
      <c r="G71" s="2">
        <v>0</v>
      </c>
      <c r="H71" s="2">
        <v>7639270000</v>
      </c>
      <c r="I71" s="2">
        <v>21543172</v>
      </c>
      <c r="J71" s="2">
        <v>0</v>
      </c>
      <c r="K71" s="2">
        <v>21543172</v>
      </c>
      <c r="L71" s="2">
        <v>18487464</v>
      </c>
      <c r="M71" s="2">
        <v>0</v>
      </c>
      <c r="N71" s="2">
        <v>18487464</v>
      </c>
      <c r="O71" s="15">
        <v>0.1</v>
      </c>
      <c r="P71" s="2">
        <v>0</v>
      </c>
      <c r="Q71" s="13">
        <v>0.3</v>
      </c>
      <c r="R71" s="15">
        <v>0</v>
      </c>
      <c r="S71" s="2">
        <v>5546239.2000000002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5546239.2000000002</v>
      </c>
      <c r="AD71" s="4">
        <f t="shared" si="1"/>
        <v>5546239.2000000002</v>
      </c>
      <c r="AE71" t="s">
        <v>68</v>
      </c>
      <c r="AF71"/>
      <c r="AG71"/>
      <c r="AH71"/>
      <c r="AI71"/>
      <c r="AJ71"/>
      <c r="AK71"/>
      <c r="AL71"/>
      <c r="AN71"/>
      <c r="AO71"/>
      <c r="AP71"/>
      <c r="AQ71"/>
      <c r="AR71"/>
      <c r="AS71"/>
      <c r="AT71"/>
      <c r="AU71"/>
      <c r="AV71"/>
      <c r="AW71"/>
      <c r="AX71"/>
      <c r="AY71"/>
      <c r="AZ71"/>
    </row>
    <row r="72" spans="1:52" x14ac:dyDescent="0.25">
      <c r="A72" s="20">
        <v>645</v>
      </c>
      <c r="B72" t="s">
        <v>284</v>
      </c>
      <c r="C72" t="s">
        <v>9</v>
      </c>
      <c r="D72" t="s">
        <v>28</v>
      </c>
      <c r="E72" t="s">
        <v>112</v>
      </c>
      <c r="F72" s="2">
        <v>40722039000</v>
      </c>
      <c r="G72" s="2">
        <v>0</v>
      </c>
      <c r="H72" s="2">
        <v>40722039000</v>
      </c>
      <c r="I72" s="2">
        <v>84143222</v>
      </c>
      <c r="J72" s="2">
        <v>0</v>
      </c>
      <c r="K72" s="2">
        <v>84143222</v>
      </c>
      <c r="L72" s="2">
        <v>67854406.400000006</v>
      </c>
      <c r="M72" s="2">
        <v>0</v>
      </c>
      <c r="N72" s="2">
        <v>67854406.400000006</v>
      </c>
      <c r="O72" s="15">
        <v>0.1</v>
      </c>
      <c r="P72" s="2">
        <v>0</v>
      </c>
      <c r="Q72" s="13">
        <v>0.2</v>
      </c>
      <c r="R72" s="15">
        <v>0</v>
      </c>
      <c r="S72" s="2">
        <v>13570881.279999999</v>
      </c>
      <c r="T72" s="2">
        <v>4000000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17570881.280000001</v>
      </c>
      <c r="AD72" s="4">
        <f t="shared" si="1"/>
        <v>17570881.280000001</v>
      </c>
      <c r="AE72" t="s">
        <v>24</v>
      </c>
      <c r="AF72"/>
      <c r="AG72"/>
      <c r="AH72"/>
      <c r="AI72"/>
      <c r="AJ72"/>
      <c r="AK72"/>
      <c r="AL72"/>
      <c r="AN72"/>
      <c r="AO72"/>
      <c r="AP72"/>
      <c r="AQ72"/>
      <c r="AR72"/>
      <c r="AS72"/>
      <c r="AT72"/>
      <c r="AU72"/>
      <c r="AV72"/>
      <c r="AW72"/>
      <c r="AX72"/>
      <c r="AY72"/>
      <c r="AZ72"/>
    </row>
    <row r="73" spans="1:52" x14ac:dyDescent="0.25">
      <c r="A73" s="20">
        <v>646</v>
      </c>
      <c r="B73" t="s">
        <v>283</v>
      </c>
      <c r="C73" t="s">
        <v>2</v>
      </c>
      <c r="D73" t="s">
        <v>325</v>
      </c>
      <c r="E73" t="s">
        <v>113</v>
      </c>
      <c r="F73" s="2">
        <v>2229829000</v>
      </c>
      <c r="G73" s="2">
        <v>0</v>
      </c>
      <c r="H73" s="2">
        <v>2229829000</v>
      </c>
      <c r="I73" s="2">
        <v>5513735</v>
      </c>
      <c r="J73" s="2">
        <v>0</v>
      </c>
      <c r="K73" s="2">
        <v>5513735</v>
      </c>
      <c r="L73" s="2">
        <v>4621803.4000000004</v>
      </c>
      <c r="M73" s="2">
        <v>0</v>
      </c>
      <c r="N73" s="2">
        <v>4621803.4000000004</v>
      </c>
      <c r="O73" s="15">
        <v>0.1</v>
      </c>
      <c r="P73" s="2">
        <v>0</v>
      </c>
      <c r="Q73" s="13">
        <v>0.3</v>
      </c>
      <c r="R73" s="15">
        <v>0</v>
      </c>
      <c r="S73" s="2">
        <v>1386541.02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1386541.02</v>
      </c>
      <c r="AD73" s="4">
        <f t="shared" si="1"/>
        <v>1386541.02</v>
      </c>
      <c r="AE73" t="s">
        <v>94</v>
      </c>
      <c r="AF73"/>
      <c r="AG73"/>
      <c r="AH73"/>
      <c r="AI73"/>
      <c r="AJ73"/>
      <c r="AK73"/>
      <c r="AL73"/>
      <c r="AN73"/>
      <c r="AO73"/>
      <c r="AP73"/>
      <c r="AQ73"/>
      <c r="AR73"/>
      <c r="AS73"/>
      <c r="AT73"/>
      <c r="AU73"/>
      <c r="AV73"/>
      <c r="AW73"/>
      <c r="AX73"/>
      <c r="AY73"/>
      <c r="AZ73"/>
    </row>
    <row r="74" spans="1:52" x14ac:dyDescent="0.25">
      <c r="A74" s="20">
        <v>651</v>
      </c>
      <c r="B74" t="s">
        <v>284</v>
      </c>
      <c r="C74" t="s">
        <v>2</v>
      </c>
      <c r="D74" t="s">
        <v>324</v>
      </c>
      <c r="E74" t="s">
        <v>114</v>
      </c>
      <c r="F74" s="2">
        <v>21337880000</v>
      </c>
      <c r="G74" s="2">
        <v>0</v>
      </c>
      <c r="H74" s="2">
        <v>21337880000</v>
      </c>
      <c r="I74" s="2">
        <v>33445301</v>
      </c>
      <c r="J74" s="2">
        <v>0</v>
      </c>
      <c r="K74" s="2">
        <v>33445301</v>
      </c>
      <c r="L74" s="2">
        <v>24910149</v>
      </c>
      <c r="M74" s="2">
        <v>0</v>
      </c>
      <c r="N74" s="2">
        <v>24910149</v>
      </c>
      <c r="O74" s="15">
        <v>0.1</v>
      </c>
      <c r="P74" s="2">
        <v>0</v>
      </c>
      <c r="Q74" s="13">
        <v>0.1</v>
      </c>
      <c r="R74" s="15">
        <v>0</v>
      </c>
      <c r="S74" s="2">
        <v>2491014.9</v>
      </c>
      <c r="T74" s="2">
        <v>2000000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4491014.9000000004</v>
      </c>
      <c r="AD74" s="4">
        <f t="shared" si="1"/>
        <v>4491014.9000000004</v>
      </c>
      <c r="AE74" t="s">
        <v>48</v>
      </c>
      <c r="AF74"/>
      <c r="AG74"/>
      <c r="AH74"/>
      <c r="AI74"/>
      <c r="AJ74"/>
      <c r="AK74"/>
      <c r="AL74"/>
      <c r="AN74"/>
      <c r="AO74"/>
      <c r="AP74"/>
      <c r="AQ74"/>
      <c r="AR74"/>
      <c r="AS74"/>
      <c r="AT74"/>
      <c r="AU74"/>
      <c r="AV74"/>
      <c r="AW74"/>
      <c r="AX74"/>
      <c r="AY74"/>
      <c r="AZ74"/>
    </row>
    <row r="75" spans="1:52" x14ac:dyDescent="0.25">
      <c r="A75" s="20">
        <v>681</v>
      </c>
      <c r="B75" t="s">
        <v>284</v>
      </c>
      <c r="C75" t="s">
        <v>2</v>
      </c>
      <c r="D75" t="s">
        <v>324</v>
      </c>
      <c r="E75" t="s">
        <v>115</v>
      </c>
      <c r="F75" s="2">
        <v>75722200200</v>
      </c>
      <c r="G75" s="2">
        <v>22456538000</v>
      </c>
      <c r="H75" s="2">
        <v>53265662200</v>
      </c>
      <c r="I75" s="2">
        <v>166523361</v>
      </c>
      <c r="J75" s="2">
        <v>51231311</v>
      </c>
      <c r="K75" s="2">
        <v>115292050</v>
      </c>
      <c r="L75" s="2">
        <v>136234480.91999999</v>
      </c>
      <c r="M75" s="2">
        <v>42248695.799999997</v>
      </c>
      <c r="N75" s="2">
        <v>93985785.120000005</v>
      </c>
      <c r="O75" s="15">
        <v>0.1</v>
      </c>
      <c r="P75" s="2">
        <v>4224869.58</v>
      </c>
      <c r="Q75" s="13">
        <v>0.25</v>
      </c>
      <c r="R75" s="15">
        <v>0</v>
      </c>
      <c r="S75" s="2">
        <v>23496446.280000001</v>
      </c>
      <c r="T75" s="2">
        <v>5000000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32721315.859999999</v>
      </c>
      <c r="AD75" s="4">
        <f t="shared" si="1"/>
        <v>32721315.859999999</v>
      </c>
      <c r="AE75" t="s">
        <v>48</v>
      </c>
      <c r="AF75"/>
      <c r="AG75"/>
      <c r="AH75"/>
      <c r="AI75"/>
      <c r="AJ75"/>
      <c r="AK75"/>
      <c r="AL75"/>
      <c r="AN75"/>
      <c r="AO75"/>
      <c r="AP75"/>
      <c r="AQ75"/>
      <c r="AR75"/>
      <c r="AS75"/>
      <c r="AT75"/>
      <c r="AU75"/>
      <c r="AV75"/>
      <c r="AW75"/>
      <c r="AX75"/>
      <c r="AY75"/>
      <c r="AZ75"/>
    </row>
    <row r="76" spans="1:52" x14ac:dyDescent="0.25">
      <c r="A76" s="20">
        <v>682</v>
      </c>
      <c r="B76" t="s">
        <v>284</v>
      </c>
      <c r="C76" t="s">
        <v>2</v>
      </c>
      <c r="D76" t="s">
        <v>324</v>
      </c>
      <c r="E76" t="s">
        <v>116</v>
      </c>
      <c r="F76" s="2">
        <v>16839527000</v>
      </c>
      <c r="G76" s="2">
        <v>8747177000</v>
      </c>
      <c r="H76" s="2">
        <v>8092350000</v>
      </c>
      <c r="I76" s="2">
        <v>54063017</v>
      </c>
      <c r="J76" s="2">
        <v>27376508</v>
      </c>
      <c r="K76" s="2">
        <v>26686509</v>
      </c>
      <c r="L76" s="2">
        <v>47327206.200000003</v>
      </c>
      <c r="M76" s="2">
        <v>23877637.199999999</v>
      </c>
      <c r="N76" s="2">
        <v>23449569</v>
      </c>
      <c r="O76" s="15">
        <v>0.1</v>
      </c>
      <c r="P76" s="2">
        <v>2387763.7200000002</v>
      </c>
      <c r="Q76" s="13">
        <v>0.15</v>
      </c>
      <c r="R76" s="15">
        <v>0</v>
      </c>
      <c r="S76" s="2">
        <v>3517435.35</v>
      </c>
      <c r="T76" s="2">
        <v>3000000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8905199.0700000003</v>
      </c>
      <c r="AD76" s="4">
        <f t="shared" si="1"/>
        <v>8905199.0700000003</v>
      </c>
      <c r="AE76" t="s">
        <v>102</v>
      </c>
      <c r="AF76"/>
      <c r="AG76"/>
      <c r="AH76"/>
      <c r="AI76"/>
      <c r="AJ76"/>
      <c r="AK76"/>
      <c r="AL76"/>
      <c r="AN76"/>
      <c r="AO76"/>
      <c r="AP76"/>
      <c r="AQ76"/>
      <c r="AR76"/>
      <c r="AS76"/>
      <c r="AT76"/>
      <c r="AU76"/>
      <c r="AV76"/>
      <c r="AW76"/>
      <c r="AX76"/>
      <c r="AY76"/>
      <c r="AZ76"/>
    </row>
    <row r="77" spans="1:52" x14ac:dyDescent="0.25">
      <c r="A77" s="20">
        <v>684</v>
      </c>
      <c r="B77" t="s">
        <v>283</v>
      </c>
      <c r="C77" t="s">
        <v>9</v>
      </c>
      <c r="D77" t="s">
        <v>28</v>
      </c>
      <c r="E77" t="s">
        <v>117</v>
      </c>
      <c r="F77" s="2">
        <v>36921200000</v>
      </c>
      <c r="G77" s="2">
        <v>0</v>
      </c>
      <c r="H77" s="2">
        <v>36921200000</v>
      </c>
      <c r="I77" s="2">
        <v>55804219</v>
      </c>
      <c r="J77" s="2">
        <v>0</v>
      </c>
      <c r="K77" s="2">
        <v>55804219</v>
      </c>
      <c r="L77" s="2">
        <v>41035739</v>
      </c>
      <c r="M77" s="2">
        <v>0</v>
      </c>
      <c r="N77" s="2">
        <v>41035739</v>
      </c>
      <c r="O77" s="15">
        <v>0.1</v>
      </c>
      <c r="P77" s="2">
        <v>0</v>
      </c>
      <c r="Q77" s="13">
        <v>0.3</v>
      </c>
      <c r="R77" s="15">
        <v>0</v>
      </c>
      <c r="S77" s="2">
        <v>12310721.699999999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12310721.699999999</v>
      </c>
      <c r="AD77" s="4">
        <f t="shared" si="1"/>
        <v>12310721.699999999</v>
      </c>
      <c r="AE77" t="s">
        <v>34</v>
      </c>
      <c r="AF77"/>
      <c r="AG77"/>
      <c r="AH77"/>
      <c r="AI77"/>
      <c r="AJ77"/>
      <c r="AK77"/>
      <c r="AL77"/>
      <c r="AN77"/>
      <c r="AO77"/>
      <c r="AP77"/>
      <c r="AQ77"/>
      <c r="AR77"/>
      <c r="AS77"/>
      <c r="AT77"/>
      <c r="AU77"/>
      <c r="AV77"/>
      <c r="AW77"/>
      <c r="AX77"/>
      <c r="AY77"/>
      <c r="AZ77"/>
    </row>
    <row r="78" spans="1:52" x14ac:dyDescent="0.25">
      <c r="A78" s="20">
        <v>685</v>
      </c>
      <c r="B78" t="s">
        <v>284</v>
      </c>
      <c r="C78" t="s">
        <v>9</v>
      </c>
      <c r="D78" t="s">
        <v>28</v>
      </c>
      <c r="E78" t="s">
        <v>118</v>
      </c>
      <c r="F78" s="2">
        <v>8308985000</v>
      </c>
      <c r="G78" s="2">
        <v>0</v>
      </c>
      <c r="H78" s="2">
        <v>8308985000</v>
      </c>
      <c r="I78" s="2">
        <v>23472552</v>
      </c>
      <c r="J78" s="2">
        <v>0</v>
      </c>
      <c r="K78" s="2">
        <v>23472552</v>
      </c>
      <c r="L78" s="2">
        <v>20148958</v>
      </c>
      <c r="M78" s="2">
        <v>0</v>
      </c>
      <c r="N78" s="2">
        <v>20148958</v>
      </c>
      <c r="O78" s="15">
        <v>0.1</v>
      </c>
      <c r="P78" s="2">
        <v>0</v>
      </c>
      <c r="Q78" s="13">
        <v>0.1</v>
      </c>
      <c r="R78" s="15">
        <v>0</v>
      </c>
      <c r="S78" s="2">
        <v>2014895.8</v>
      </c>
      <c r="T78" s="2">
        <v>2000000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4014895.8</v>
      </c>
      <c r="AD78" s="4">
        <f t="shared" si="1"/>
        <v>4014895.8</v>
      </c>
      <c r="AE78" t="s">
        <v>82</v>
      </c>
      <c r="AF78"/>
      <c r="AG78"/>
      <c r="AH78"/>
      <c r="AI78"/>
      <c r="AJ78"/>
      <c r="AK78"/>
      <c r="AL78"/>
      <c r="AN78"/>
      <c r="AO78"/>
      <c r="AP78"/>
      <c r="AQ78"/>
      <c r="AR78"/>
      <c r="AS78"/>
      <c r="AT78"/>
      <c r="AU78"/>
      <c r="AV78"/>
      <c r="AW78"/>
      <c r="AX78"/>
      <c r="AY78"/>
      <c r="AZ78"/>
    </row>
    <row r="79" spans="1:52" x14ac:dyDescent="0.25">
      <c r="A79" s="20">
        <v>730</v>
      </c>
      <c r="B79" t="s">
        <v>284</v>
      </c>
      <c r="C79" t="s">
        <v>2</v>
      </c>
      <c r="D79" t="s">
        <v>324</v>
      </c>
      <c r="E79" t="s">
        <v>158</v>
      </c>
      <c r="F79" s="2">
        <v>66445445000</v>
      </c>
      <c r="G79" s="2">
        <v>3588674000</v>
      </c>
      <c r="H79" s="2">
        <v>62856771000</v>
      </c>
      <c r="I79" s="2">
        <v>119000031</v>
      </c>
      <c r="J79" s="2">
        <v>7321123</v>
      </c>
      <c r="K79" s="2">
        <v>111678908</v>
      </c>
      <c r="L79" s="2">
        <v>92421853</v>
      </c>
      <c r="M79" s="2">
        <v>5885653.4000000004</v>
      </c>
      <c r="N79" s="2">
        <v>86536199.599999994</v>
      </c>
      <c r="O79" s="15">
        <v>0.1</v>
      </c>
      <c r="P79" s="2">
        <v>588565.34</v>
      </c>
      <c r="Q79" s="13">
        <v>0.2</v>
      </c>
      <c r="R79" s="15">
        <v>0</v>
      </c>
      <c r="S79" s="2">
        <v>17307239.920000002</v>
      </c>
      <c r="T79" s="2">
        <v>4000000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21895805.260000002</v>
      </c>
      <c r="AD79" s="4">
        <f t="shared" si="1"/>
        <v>21895805.260000002</v>
      </c>
      <c r="AE79" t="s">
        <v>48</v>
      </c>
      <c r="AF79"/>
      <c r="AG79"/>
      <c r="AH79"/>
      <c r="AI79"/>
      <c r="AJ79"/>
      <c r="AK79"/>
      <c r="AL79"/>
      <c r="AN79"/>
      <c r="AO79"/>
      <c r="AP79"/>
      <c r="AQ79"/>
      <c r="AR79"/>
      <c r="AS79"/>
      <c r="AT79"/>
      <c r="AU79"/>
      <c r="AV79"/>
      <c r="AW79"/>
      <c r="AX79"/>
      <c r="AY79"/>
      <c r="AZ79"/>
    </row>
    <row r="80" spans="1:52" x14ac:dyDescent="0.25">
      <c r="A80" s="20">
        <v>747</v>
      </c>
      <c r="B80" t="s">
        <v>284</v>
      </c>
      <c r="C80" t="s">
        <v>2</v>
      </c>
      <c r="D80" t="s">
        <v>8</v>
      </c>
      <c r="E80" t="s">
        <v>165</v>
      </c>
      <c r="F80" s="2">
        <v>1684924000</v>
      </c>
      <c r="G80" s="2">
        <v>0</v>
      </c>
      <c r="H80" s="2">
        <v>1684924000</v>
      </c>
      <c r="I80" s="2">
        <v>5357240</v>
      </c>
      <c r="J80" s="2">
        <v>0</v>
      </c>
      <c r="K80" s="2">
        <v>5357240</v>
      </c>
      <c r="L80" s="2">
        <v>4683270.4000000004</v>
      </c>
      <c r="M80" s="2">
        <v>0</v>
      </c>
      <c r="N80" s="2">
        <v>4683270.4000000004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35</v>
      </c>
      <c r="AF80"/>
      <c r="AG80"/>
      <c r="AH80"/>
      <c r="AI80"/>
      <c r="AJ80"/>
      <c r="AK80"/>
      <c r="AL80"/>
      <c r="AN80"/>
      <c r="AO80"/>
      <c r="AP80"/>
      <c r="AQ80"/>
      <c r="AR80"/>
      <c r="AS80"/>
      <c r="AT80"/>
      <c r="AU80"/>
      <c r="AV80"/>
      <c r="AW80"/>
      <c r="AX80"/>
      <c r="AY80"/>
      <c r="AZ80"/>
    </row>
    <row r="81" spans="1:52" x14ac:dyDescent="0.25">
      <c r="A81" s="20">
        <v>757</v>
      </c>
      <c r="B81" t="s">
        <v>284</v>
      </c>
      <c r="C81" t="s">
        <v>9</v>
      </c>
      <c r="D81" t="s">
        <v>10</v>
      </c>
      <c r="E81" t="s">
        <v>166</v>
      </c>
      <c r="F81" s="2">
        <v>2444891000</v>
      </c>
      <c r="G81" s="2">
        <v>0</v>
      </c>
      <c r="H81" s="2">
        <v>2444891000</v>
      </c>
      <c r="I81" s="2">
        <v>7914474</v>
      </c>
      <c r="J81" s="2">
        <v>0</v>
      </c>
      <c r="K81" s="2">
        <v>7914474</v>
      </c>
      <c r="L81" s="2">
        <v>6936517.5999999996</v>
      </c>
      <c r="M81" s="2">
        <v>0</v>
      </c>
      <c r="N81" s="2">
        <v>6936517.5999999996</v>
      </c>
      <c r="O81" s="15">
        <v>0</v>
      </c>
      <c r="P81" s="2">
        <v>0</v>
      </c>
      <c r="Q81" s="13">
        <v>0</v>
      </c>
      <c r="R81" s="15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0</v>
      </c>
      <c r="AD81" s="4">
        <f t="shared" si="1"/>
        <v>0</v>
      </c>
      <c r="AE81" t="s">
        <v>75</v>
      </c>
      <c r="AF81"/>
      <c r="AG81"/>
      <c r="AH81"/>
      <c r="AI81"/>
      <c r="AJ81"/>
      <c r="AK81"/>
      <c r="AL81"/>
      <c r="AN81"/>
      <c r="AO81"/>
      <c r="AP81"/>
      <c r="AQ81"/>
      <c r="AR81"/>
      <c r="AS81"/>
      <c r="AT81"/>
      <c r="AU81"/>
      <c r="AV81"/>
      <c r="AW81"/>
      <c r="AX81"/>
      <c r="AY81"/>
      <c r="AZ81"/>
    </row>
    <row r="82" spans="1:52" x14ac:dyDescent="0.25">
      <c r="A82" s="20">
        <v>760</v>
      </c>
      <c r="B82" t="s">
        <v>284</v>
      </c>
      <c r="C82" t="s">
        <v>9</v>
      </c>
      <c r="D82" t="s">
        <v>28</v>
      </c>
      <c r="E82" t="s">
        <v>167</v>
      </c>
      <c r="F82" s="2">
        <v>16979084000</v>
      </c>
      <c r="G82" s="2">
        <v>0</v>
      </c>
      <c r="H82" s="2">
        <v>16979084000</v>
      </c>
      <c r="I82" s="2">
        <v>43343186</v>
      </c>
      <c r="J82" s="2">
        <v>0</v>
      </c>
      <c r="K82" s="2">
        <v>43343186</v>
      </c>
      <c r="L82" s="2">
        <v>36551552.399999999</v>
      </c>
      <c r="M82" s="2">
        <v>0</v>
      </c>
      <c r="N82" s="2">
        <v>36551552.399999999</v>
      </c>
      <c r="O82" s="15">
        <v>0.1</v>
      </c>
      <c r="P82" s="2">
        <v>0</v>
      </c>
      <c r="Q82" s="13">
        <v>0.15</v>
      </c>
      <c r="R82" s="15">
        <v>0</v>
      </c>
      <c r="S82" s="2">
        <v>5482732.8600000003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8482732.8599999994</v>
      </c>
      <c r="AD82" s="4">
        <f t="shared" si="1"/>
        <v>8482732.8599999994</v>
      </c>
      <c r="AE82" t="s">
        <v>24</v>
      </c>
      <c r="AF82"/>
      <c r="AG82"/>
      <c r="AH82"/>
      <c r="AI82"/>
      <c r="AJ82"/>
      <c r="AK82"/>
      <c r="AL82"/>
      <c r="AN82"/>
      <c r="AO82"/>
      <c r="AP82"/>
      <c r="AQ82"/>
      <c r="AR82"/>
      <c r="AS82"/>
      <c r="AT82"/>
      <c r="AU82"/>
      <c r="AV82"/>
      <c r="AW82"/>
      <c r="AX82"/>
      <c r="AY82"/>
      <c r="AZ82"/>
    </row>
    <row r="83" spans="1:52" x14ac:dyDescent="0.25">
      <c r="A83" s="20">
        <v>785</v>
      </c>
      <c r="B83" t="s">
        <v>284</v>
      </c>
      <c r="C83" t="s">
        <v>9</v>
      </c>
      <c r="D83" t="s">
        <v>10</v>
      </c>
      <c r="E83" t="s">
        <v>168</v>
      </c>
      <c r="F83" s="2">
        <v>39550889900</v>
      </c>
      <c r="G83" s="2">
        <v>0</v>
      </c>
      <c r="H83" s="2">
        <v>39550889900</v>
      </c>
      <c r="I83" s="2">
        <v>73911568</v>
      </c>
      <c r="J83" s="2">
        <v>0</v>
      </c>
      <c r="K83" s="2">
        <v>73911568</v>
      </c>
      <c r="L83" s="2">
        <v>58091212.039999999</v>
      </c>
      <c r="M83" s="2">
        <v>0</v>
      </c>
      <c r="N83" s="2">
        <v>58091212.039999999</v>
      </c>
      <c r="O83" s="15">
        <v>0.1</v>
      </c>
      <c r="P83" s="2">
        <v>0</v>
      </c>
      <c r="Q83" s="13">
        <v>0.15</v>
      </c>
      <c r="R83" s="15">
        <v>0</v>
      </c>
      <c r="S83" s="2">
        <v>8713681.8059999999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11713681.806</v>
      </c>
      <c r="AD83" s="4">
        <f t="shared" si="1"/>
        <v>11713681.806</v>
      </c>
      <c r="AE83" t="s">
        <v>37</v>
      </c>
      <c r="AF83"/>
      <c r="AG83"/>
      <c r="AH83"/>
      <c r="AI83"/>
      <c r="AJ83"/>
      <c r="AK83"/>
      <c r="AL83"/>
      <c r="AN83"/>
      <c r="AO83"/>
      <c r="AP83"/>
      <c r="AQ83"/>
      <c r="AR83"/>
      <c r="AS83"/>
      <c r="AT83"/>
      <c r="AU83"/>
      <c r="AV83"/>
      <c r="AW83"/>
      <c r="AX83"/>
      <c r="AY83"/>
      <c r="AZ83"/>
    </row>
    <row r="84" spans="1:52" x14ac:dyDescent="0.25">
      <c r="A84" s="20">
        <v>790</v>
      </c>
      <c r="B84" t="s">
        <v>284</v>
      </c>
      <c r="C84" t="s">
        <v>9</v>
      </c>
      <c r="D84" t="s">
        <v>16</v>
      </c>
      <c r="E84" t="s">
        <v>31</v>
      </c>
      <c r="F84" s="2">
        <v>12756611000</v>
      </c>
      <c r="G84" s="2">
        <v>0</v>
      </c>
      <c r="H84" s="2">
        <v>12756611000</v>
      </c>
      <c r="I84" s="2">
        <v>31614429</v>
      </c>
      <c r="J84" s="2">
        <v>0</v>
      </c>
      <c r="K84" s="2">
        <v>31614429</v>
      </c>
      <c r="L84" s="2">
        <v>26511784.600000001</v>
      </c>
      <c r="M84" s="2">
        <v>0</v>
      </c>
      <c r="N84" s="2">
        <v>26511784.600000001</v>
      </c>
      <c r="O84" s="15">
        <v>0.1</v>
      </c>
      <c r="P84" s="2">
        <v>0</v>
      </c>
      <c r="Q84" s="13">
        <v>0.1</v>
      </c>
      <c r="R84" s="15">
        <v>0</v>
      </c>
      <c r="S84" s="2">
        <v>2651178.46</v>
      </c>
      <c r="T84" s="2">
        <v>2000000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4651178.46</v>
      </c>
      <c r="AD84" s="4">
        <f t="shared" si="1"/>
        <v>4651178.46</v>
      </c>
      <c r="AE84" t="s">
        <v>18</v>
      </c>
      <c r="AF84"/>
      <c r="AG84"/>
      <c r="AH84"/>
      <c r="AI84"/>
      <c r="AJ84"/>
      <c r="AK84"/>
      <c r="AL84"/>
      <c r="AN84"/>
      <c r="AO84"/>
      <c r="AP84"/>
      <c r="AQ84"/>
      <c r="AR84"/>
      <c r="AS84"/>
      <c r="AT84"/>
      <c r="AU84"/>
      <c r="AV84"/>
      <c r="AW84"/>
      <c r="AX84"/>
      <c r="AY84"/>
      <c r="AZ84"/>
    </row>
    <row r="85" spans="1:52" x14ac:dyDescent="0.25">
      <c r="A85" s="20">
        <v>803</v>
      </c>
      <c r="B85" t="s">
        <v>284</v>
      </c>
      <c r="C85" t="s">
        <v>9</v>
      </c>
      <c r="D85" t="s">
        <v>28</v>
      </c>
      <c r="E85" t="s">
        <v>169</v>
      </c>
      <c r="F85" s="2">
        <v>49283110000</v>
      </c>
      <c r="G85" s="2">
        <v>0</v>
      </c>
      <c r="H85" s="2">
        <v>49283110000</v>
      </c>
      <c r="I85" s="2">
        <v>76814241</v>
      </c>
      <c r="J85" s="2">
        <v>0</v>
      </c>
      <c r="K85" s="2">
        <v>76814241</v>
      </c>
      <c r="L85" s="2">
        <v>57100997</v>
      </c>
      <c r="M85" s="2">
        <v>0</v>
      </c>
      <c r="N85" s="2">
        <v>57100997</v>
      </c>
      <c r="O85" s="15">
        <v>0.1</v>
      </c>
      <c r="P85" s="2">
        <v>0</v>
      </c>
      <c r="Q85" s="13">
        <v>0.15</v>
      </c>
      <c r="R85" s="15">
        <v>0</v>
      </c>
      <c r="S85" s="2">
        <v>8565149.5500000007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11565149.550000001</v>
      </c>
      <c r="AD85" s="4">
        <f t="shared" si="1"/>
        <v>11565149.550000001</v>
      </c>
      <c r="AE85" t="s">
        <v>34</v>
      </c>
      <c r="AF85"/>
      <c r="AG85"/>
      <c r="AH85"/>
      <c r="AI85"/>
      <c r="AJ85"/>
      <c r="AK85"/>
      <c r="AL85"/>
      <c r="AN85"/>
      <c r="AO85"/>
      <c r="AP85"/>
      <c r="AQ85"/>
      <c r="AR85"/>
      <c r="AS85"/>
      <c r="AT85"/>
      <c r="AU85"/>
      <c r="AV85"/>
      <c r="AW85"/>
      <c r="AX85"/>
      <c r="AY85"/>
      <c r="AZ85"/>
    </row>
    <row r="86" spans="1:52" x14ac:dyDescent="0.25">
      <c r="A86" s="20">
        <v>805</v>
      </c>
      <c r="B86" t="s">
        <v>284</v>
      </c>
      <c r="C86" t="s">
        <v>9</v>
      </c>
      <c r="D86" t="s">
        <v>28</v>
      </c>
      <c r="E86" t="s">
        <v>170</v>
      </c>
      <c r="F86" s="2">
        <v>31861328000</v>
      </c>
      <c r="G86" s="2">
        <v>0</v>
      </c>
      <c r="H86" s="2">
        <v>31861328000</v>
      </c>
      <c r="I86" s="2">
        <v>69483920</v>
      </c>
      <c r="J86" s="2">
        <v>0</v>
      </c>
      <c r="K86" s="2">
        <v>69483920</v>
      </c>
      <c r="L86" s="2">
        <v>56739388.799999997</v>
      </c>
      <c r="M86" s="2">
        <v>0</v>
      </c>
      <c r="N86" s="2">
        <v>56739388.799999997</v>
      </c>
      <c r="O86" s="15">
        <v>0.1</v>
      </c>
      <c r="P86" s="2">
        <v>0</v>
      </c>
      <c r="Q86" s="13">
        <v>0.15</v>
      </c>
      <c r="R86" s="15">
        <v>0</v>
      </c>
      <c r="S86" s="2">
        <v>8510908.3200000003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11510908.32</v>
      </c>
      <c r="AD86" s="4">
        <f t="shared" si="1"/>
        <v>11510908.32</v>
      </c>
      <c r="AE86" t="s">
        <v>29</v>
      </c>
      <c r="AF86"/>
      <c r="AG86"/>
      <c r="AH86"/>
      <c r="AI86"/>
      <c r="AJ86"/>
      <c r="AK86"/>
      <c r="AL86"/>
      <c r="AN86"/>
      <c r="AO86"/>
      <c r="AP86"/>
      <c r="AQ86"/>
      <c r="AR86"/>
      <c r="AS86"/>
      <c r="AT86"/>
      <c r="AU86"/>
      <c r="AV86"/>
      <c r="AW86"/>
      <c r="AX86"/>
      <c r="AY86"/>
      <c r="AZ86"/>
    </row>
    <row r="87" spans="1:52" x14ac:dyDescent="0.25">
      <c r="A87" s="20">
        <v>809</v>
      </c>
      <c r="B87" t="s">
        <v>284</v>
      </c>
      <c r="C87" t="s">
        <v>2</v>
      </c>
      <c r="D87" t="s">
        <v>8</v>
      </c>
      <c r="E87" t="s">
        <v>171</v>
      </c>
      <c r="F87" s="2">
        <v>52186223000</v>
      </c>
      <c r="G87" s="2">
        <v>5005360000</v>
      </c>
      <c r="H87" s="2">
        <v>47180863000</v>
      </c>
      <c r="I87" s="2">
        <v>86064341</v>
      </c>
      <c r="J87" s="2">
        <v>12443801</v>
      </c>
      <c r="K87" s="2">
        <v>73620540</v>
      </c>
      <c r="L87" s="2">
        <v>65189851.799999997</v>
      </c>
      <c r="M87" s="2">
        <v>10441657</v>
      </c>
      <c r="N87" s="2">
        <v>54748194.799999997</v>
      </c>
      <c r="O87" s="15">
        <v>0.1</v>
      </c>
      <c r="P87" s="2">
        <v>1044165.7</v>
      </c>
      <c r="Q87" s="13">
        <v>0.2</v>
      </c>
      <c r="R87" s="15">
        <v>0</v>
      </c>
      <c r="S87" s="2">
        <v>10949638.960000001</v>
      </c>
      <c r="T87" s="2">
        <v>4000000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15993804.66</v>
      </c>
      <c r="AD87" s="4">
        <f t="shared" si="1"/>
        <v>15993804.66</v>
      </c>
      <c r="AE87" t="s">
        <v>35</v>
      </c>
      <c r="AF87"/>
      <c r="AG87"/>
      <c r="AH87"/>
      <c r="AI87"/>
      <c r="AJ87"/>
      <c r="AK87"/>
      <c r="AL87"/>
      <c r="AN87"/>
      <c r="AO87"/>
      <c r="AP87"/>
      <c r="AQ87"/>
      <c r="AR87"/>
      <c r="AS87"/>
      <c r="AT87"/>
      <c r="AU87"/>
      <c r="AV87"/>
      <c r="AW87"/>
      <c r="AX87"/>
      <c r="AY87"/>
      <c r="AZ87"/>
    </row>
    <row r="88" spans="1:52" x14ac:dyDescent="0.25">
      <c r="A88" s="20">
        <v>810</v>
      </c>
      <c r="B88" t="s">
        <v>284</v>
      </c>
      <c r="C88" t="s">
        <v>2</v>
      </c>
      <c r="D88" t="s">
        <v>4</v>
      </c>
      <c r="E88" t="s">
        <v>172</v>
      </c>
      <c r="F88" s="2">
        <v>178758435000</v>
      </c>
      <c r="G88" s="2">
        <v>97331671000</v>
      </c>
      <c r="H88" s="2">
        <v>81426764000</v>
      </c>
      <c r="I88" s="2">
        <v>299282731</v>
      </c>
      <c r="J88" s="2">
        <v>157995542</v>
      </c>
      <c r="K88" s="2">
        <v>141287189</v>
      </c>
      <c r="L88" s="2">
        <v>227779357</v>
      </c>
      <c r="M88" s="2">
        <v>119062873.59999999</v>
      </c>
      <c r="N88" s="2">
        <v>108716483.40000001</v>
      </c>
      <c r="O88" s="15">
        <v>0.1</v>
      </c>
      <c r="P88" s="2">
        <v>11906287.359999999</v>
      </c>
      <c r="Q88" s="13">
        <v>0.25</v>
      </c>
      <c r="R88" s="15">
        <v>0.4</v>
      </c>
      <c r="S88" s="2">
        <v>27179120.850000001</v>
      </c>
      <c r="T88" s="2">
        <v>6000000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45085408.210000001</v>
      </c>
      <c r="AD88" s="4">
        <f t="shared" si="1"/>
        <v>45085408.210000001</v>
      </c>
      <c r="AE88" t="s">
        <v>51</v>
      </c>
      <c r="AF88"/>
      <c r="AG88"/>
      <c r="AH88"/>
      <c r="AI88"/>
      <c r="AJ88"/>
      <c r="AK88"/>
      <c r="AL88"/>
      <c r="AN88"/>
      <c r="AO88"/>
      <c r="AP88"/>
      <c r="AQ88"/>
      <c r="AR88"/>
      <c r="AS88"/>
      <c r="AT88"/>
      <c r="AU88"/>
      <c r="AV88"/>
      <c r="AW88"/>
      <c r="AX88"/>
      <c r="AY88"/>
      <c r="AZ88"/>
    </row>
    <row r="89" spans="1:52" x14ac:dyDescent="0.25">
      <c r="A89" s="20">
        <v>813</v>
      </c>
      <c r="B89" t="s">
        <v>284</v>
      </c>
      <c r="C89" t="s">
        <v>2</v>
      </c>
      <c r="D89" t="s">
        <v>4</v>
      </c>
      <c r="E89" t="s">
        <v>173</v>
      </c>
      <c r="F89" s="2">
        <v>66226524000</v>
      </c>
      <c r="G89" s="2">
        <v>691837000</v>
      </c>
      <c r="H89" s="2">
        <v>65534687000</v>
      </c>
      <c r="I89" s="2">
        <v>123866366</v>
      </c>
      <c r="J89" s="2">
        <v>2421433</v>
      </c>
      <c r="K89" s="2">
        <v>121444933</v>
      </c>
      <c r="L89" s="2">
        <v>97375756.400000006</v>
      </c>
      <c r="M89" s="2">
        <v>2144698.2000000002</v>
      </c>
      <c r="N89" s="2">
        <v>95231058.200000003</v>
      </c>
      <c r="O89" s="15">
        <v>0.1</v>
      </c>
      <c r="P89" s="2">
        <v>214469.82</v>
      </c>
      <c r="Q89" s="13">
        <v>0.2</v>
      </c>
      <c r="R89" s="15">
        <v>0</v>
      </c>
      <c r="S89" s="2">
        <v>19046211.640000001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23260681.460000001</v>
      </c>
      <c r="AD89" s="4">
        <f t="shared" si="1"/>
        <v>23260681.460000001</v>
      </c>
      <c r="AE89" t="s">
        <v>6</v>
      </c>
      <c r="AF89"/>
      <c r="AG89"/>
      <c r="AH89"/>
      <c r="AI89"/>
      <c r="AJ89"/>
      <c r="AK89"/>
      <c r="AL89"/>
      <c r="AN89"/>
      <c r="AO89"/>
      <c r="AP89"/>
      <c r="AQ89"/>
      <c r="AR89"/>
      <c r="AS89"/>
      <c r="AT89"/>
      <c r="AU89"/>
      <c r="AV89"/>
      <c r="AW89"/>
      <c r="AX89"/>
      <c r="AY89"/>
      <c r="AZ89"/>
    </row>
    <row r="90" spans="1:52" s="38" customFormat="1" x14ac:dyDescent="0.25">
      <c r="A90" s="46">
        <v>825</v>
      </c>
      <c r="B90" s="38" t="s">
        <v>284</v>
      </c>
      <c r="C90" s="38" t="s">
        <v>2</v>
      </c>
      <c r="D90" s="38" t="s">
        <v>324</v>
      </c>
      <c r="E90" s="38" t="s">
        <v>175</v>
      </c>
      <c r="F90" s="47">
        <v>22512363100</v>
      </c>
      <c r="G90" s="47">
        <v>2482249000</v>
      </c>
      <c r="H90" s="47">
        <v>20030114100</v>
      </c>
      <c r="I90" s="47">
        <v>50485877</v>
      </c>
      <c r="J90" s="47">
        <v>8069802</v>
      </c>
      <c r="K90" s="47">
        <v>42416075</v>
      </c>
      <c r="L90" s="47">
        <v>41480931.759999998</v>
      </c>
      <c r="M90" s="47">
        <v>7076902.4000000004</v>
      </c>
      <c r="N90" s="47">
        <v>34404029.359999999</v>
      </c>
      <c r="O90" s="48">
        <v>0.1</v>
      </c>
      <c r="P90" s="47">
        <v>707690.24</v>
      </c>
      <c r="Q90" s="49">
        <v>0.15</v>
      </c>
      <c r="R90" s="48">
        <v>0</v>
      </c>
      <c r="S90" s="47">
        <v>5160604.4040000001</v>
      </c>
      <c r="T90" s="47">
        <v>3000000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50">
        <v>0</v>
      </c>
      <c r="AB90" s="51">
        <v>8868294.6439999994</v>
      </c>
      <c r="AC90" s="51">
        <v>1000000</v>
      </c>
      <c r="AD90" s="51">
        <f t="shared" si="1"/>
        <v>9868294.6439999994</v>
      </c>
      <c r="AE90" s="38" t="s">
        <v>46</v>
      </c>
    </row>
    <row r="91" spans="1:52" x14ac:dyDescent="0.25">
      <c r="A91" s="20">
        <v>849</v>
      </c>
      <c r="B91" t="s">
        <v>284</v>
      </c>
      <c r="C91" t="s">
        <v>2</v>
      </c>
      <c r="D91" t="s">
        <v>324</v>
      </c>
      <c r="E91" t="s">
        <v>176</v>
      </c>
      <c r="F91" s="2">
        <v>28250977000</v>
      </c>
      <c r="G91" s="2">
        <v>3484285000</v>
      </c>
      <c r="H91" s="2">
        <v>24766692000</v>
      </c>
      <c r="I91" s="2">
        <v>53776806</v>
      </c>
      <c r="J91" s="2">
        <v>6495948</v>
      </c>
      <c r="K91" s="2">
        <v>47280858</v>
      </c>
      <c r="L91" s="2">
        <v>42476415.200000003</v>
      </c>
      <c r="M91" s="2">
        <v>5102234</v>
      </c>
      <c r="N91" s="2">
        <v>37374181.200000003</v>
      </c>
      <c r="O91" s="15">
        <v>0.1</v>
      </c>
      <c r="P91" s="2">
        <v>510223.4</v>
      </c>
      <c r="Q91" s="13">
        <v>0.15</v>
      </c>
      <c r="R91" s="15">
        <v>0</v>
      </c>
      <c r="S91" s="2">
        <v>5606127.1799999997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9116350.5800000001</v>
      </c>
      <c r="AD91" s="4">
        <f t="shared" si="1"/>
        <v>9116350.5800000001</v>
      </c>
      <c r="AE91" t="s">
        <v>46</v>
      </c>
      <c r="AF91"/>
      <c r="AG91"/>
      <c r="AH91"/>
      <c r="AI91"/>
      <c r="AJ91"/>
      <c r="AK91"/>
      <c r="AL91"/>
      <c r="AN91"/>
      <c r="AO91"/>
      <c r="AP91"/>
      <c r="AQ91"/>
      <c r="AR91"/>
      <c r="AS91"/>
      <c r="AT91"/>
      <c r="AU91"/>
      <c r="AV91"/>
      <c r="AW91"/>
      <c r="AX91"/>
      <c r="AY91"/>
      <c r="AZ91"/>
    </row>
    <row r="92" spans="1:52" x14ac:dyDescent="0.25">
      <c r="A92" s="20">
        <v>851</v>
      </c>
      <c r="B92" t="s">
        <v>283</v>
      </c>
      <c r="C92" t="s">
        <v>2</v>
      </c>
      <c r="D92" t="s">
        <v>325</v>
      </c>
      <c r="E92" t="s">
        <v>177</v>
      </c>
      <c r="F92" s="2">
        <v>81555378000</v>
      </c>
      <c r="G92" s="2">
        <v>0</v>
      </c>
      <c r="H92" s="2">
        <v>81555378000</v>
      </c>
      <c r="I92" s="2">
        <v>126734418</v>
      </c>
      <c r="J92" s="2">
        <v>0</v>
      </c>
      <c r="K92" s="2">
        <v>126734418</v>
      </c>
      <c r="L92" s="2">
        <v>94112266.799999997</v>
      </c>
      <c r="M92" s="2">
        <v>0</v>
      </c>
      <c r="N92" s="2">
        <v>94112266.799999997</v>
      </c>
      <c r="O92" s="15">
        <v>0.1</v>
      </c>
      <c r="P92" s="2">
        <v>0</v>
      </c>
      <c r="Q92" s="13">
        <v>0.3</v>
      </c>
      <c r="R92" s="15">
        <v>0</v>
      </c>
      <c r="S92" s="2">
        <v>28233680.039999999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28233680.039999999</v>
      </c>
      <c r="AD92" s="4">
        <f t="shared" si="1"/>
        <v>28233680.039999999</v>
      </c>
      <c r="AE92" t="s">
        <v>174</v>
      </c>
      <c r="AF92"/>
      <c r="AG92"/>
      <c r="AH92"/>
      <c r="AI92"/>
      <c r="AJ92"/>
      <c r="AK92"/>
      <c r="AL92"/>
      <c r="AN92"/>
      <c r="AO92"/>
      <c r="AP92"/>
      <c r="AQ92"/>
      <c r="AR92"/>
      <c r="AS92"/>
      <c r="AT92"/>
      <c r="AU92"/>
      <c r="AV92"/>
      <c r="AW92"/>
      <c r="AX92"/>
      <c r="AY92"/>
      <c r="AZ92"/>
    </row>
    <row r="93" spans="1:52" s="38" customFormat="1" x14ac:dyDescent="0.25">
      <c r="A93" s="46">
        <v>853</v>
      </c>
      <c r="B93" s="38" t="s">
        <v>284</v>
      </c>
      <c r="C93" s="38" t="s">
        <v>2</v>
      </c>
      <c r="D93" s="38" t="s">
        <v>8</v>
      </c>
      <c r="E93" s="38" t="s">
        <v>178</v>
      </c>
      <c r="F93" s="47">
        <v>12509344000</v>
      </c>
      <c r="G93" s="47">
        <v>0</v>
      </c>
      <c r="H93" s="47">
        <v>12509344000</v>
      </c>
      <c r="I93" s="47">
        <v>28004576</v>
      </c>
      <c r="J93" s="47">
        <v>0</v>
      </c>
      <c r="K93" s="47">
        <v>28004576</v>
      </c>
      <c r="L93" s="47">
        <v>23000838.399999999</v>
      </c>
      <c r="M93" s="47">
        <v>0</v>
      </c>
      <c r="N93" s="47">
        <v>23000838.399999999</v>
      </c>
      <c r="O93" s="48">
        <v>0.1</v>
      </c>
      <c r="P93" s="47">
        <v>0</v>
      </c>
      <c r="Q93" s="49">
        <v>0.1</v>
      </c>
      <c r="R93" s="48">
        <v>0</v>
      </c>
      <c r="S93" s="47">
        <v>2300083.84</v>
      </c>
      <c r="T93" s="47">
        <v>2000000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50">
        <v>0</v>
      </c>
      <c r="AB93" s="51">
        <v>4300083.84</v>
      </c>
      <c r="AC93" s="51">
        <v>1000000</v>
      </c>
      <c r="AD93" s="51">
        <f t="shared" si="1"/>
        <v>5300083.84</v>
      </c>
      <c r="AE93" s="38" t="s">
        <v>49</v>
      </c>
    </row>
    <row r="94" spans="1:52" x14ac:dyDescent="0.25">
      <c r="A94" s="20">
        <v>865</v>
      </c>
      <c r="B94" t="s">
        <v>283</v>
      </c>
      <c r="C94" t="s">
        <v>2</v>
      </c>
      <c r="D94" t="s">
        <v>8</v>
      </c>
      <c r="E94" t="s">
        <v>179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15">
        <v>0.1</v>
      </c>
      <c r="P94" s="2">
        <v>0</v>
      </c>
      <c r="Q94" s="13">
        <v>0.3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49</v>
      </c>
      <c r="AF94"/>
      <c r="AG94"/>
      <c r="AH94"/>
      <c r="AI94"/>
      <c r="AJ94"/>
      <c r="AK94"/>
      <c r="AL94"/>
      <c r="AN94"/>
      <c r="AO94"/>
      <c r="AP94"/>
      <c r="AQ94"/>
      <c r="AR94"/>
      <c r="AS94"/>
      <c r="AT94"/>
      <c r="AU94"/>
      <c r="AV94"/>
      <c r="AW94"/>
      <c r="AX94"/>
      <c r="AY94"/>
      <c r="AZ94"/>
    </row>
    <row r="95" spans="1:52" x14ac:dyDescent="0.25">
      <c r="A95" s="20">
        <v>878</v>
      </c>
      <c r="B95" t="s">
        <v>284</v>
      </c>
      <c r="C95" t="s">
        <v>2</v>
      </c>
      <c r="D95" t="s">
        <v>8</v>
      </c>
      <c r="E95" t="s">
        <v>180</v>
      </c>
      <c r="F95" s="2">
        <v>11708364000</v>
      </c>
      <c r="G95" s="2">
        <v>1561600000</v>
      </c>
      <c r="H95" s="2">
        <v>10146764000</v>
      </c>
      <c r="I95" s="2">
        <v>32071236</v>
      </c>
      <c r="J95" s="2">
        <v>5075033</v>
      </c>
      <c r="K95" s="2">
        <v>26996203</v>
      </c>
      <c r="L95" s="2">
        <v>27387890.399999999</v>
      </c>
      <c r="M95" s="2">
        <v>4450393</v>
      </c>
      <c r="N95" s="2">
        <v>22937497.399999999</v>
      </c>
      <c r="O95" s="15">
        <v>0.1</v>
      </c>
      <c r="P95" s="2">
        <v>445039.3</v>
      </c>
      <c r="Q95" s="13">
        <v>0.1</v>
      </c>
      <c r="R95" s="15">
        <v>0</v>
      </c>
      <c r="S95" s="2">
        <v>2293749.7400000002</v>
      </c>
      <c r="T95" s="2">
        <v>2000000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4738789.04</v>
      </c>
      <c r="AD95" s="4">
        <f t="shared" si="1"/>
        <v>4738789.04</v>
      </c>
      <c r="AE95" t="s">
        <v>40</v>
      </c>
      <c r="AF95"/>
      <c r="AG95"/>
      <c r="AH95"/>
      <c r="AI95"/>
      <c r="AJ95"/>
      <c r="AK95"/>
      <c r="AL95"/>
      <c r="AN95"/>
      <c r="AO95"/>
      <c r="AP95"/>
      <c r="AQ95"/>
      <c r="AR95"/>
      <c r="AS95"/>
      <c r="AT95"/>
      <c r="AU95"/>
      <c r="AV95"/>
      <c r="AW95"/>
      <c r="AX95"/>
      <c r="AY95"/>
      <c r="AZ95"/>
    </row>
    <row r="96" spans="1:52" x14ac:dyDescent="0.25">
      <c r="A96" s="20">
        <v>883</v>
      </c>
      <c r="B96" t="s">
        <v>284</v>
      </c>
      <c r="C96" t="s">
        <v>9</v>
      </c>
      <c r="D96" t="s">
        <v>16</v>
      </c>
      <c r="E96" t="s">
        <v>181</v>
      </c>
      <c r="F96" s="2">
        <v>18621910000</v>
      </c>
      <c r="G96" s="2">
        <v>0</v>
      </c>
      <c r="H96" s="2">
        <v>18621910000</v>
      </c>
      <c r="I96" s="2">
        <v>38879859</v>
      </c>
      <c r="J96" s="2">
        <v>0</v>
      </c>
      <c r="K96" s="2">
        <v>38879859</v>
      </c>
      <c r="L96" s="2">
        <v>31431095</v>
      </c>
      <c r="M96" s="2">
        <v>0</v>
      </c>
      <c r="N96" s="2">
        <v>31431095</v>
      </c>
      <c r="O96" s="15">
        <v>0.1</v>
      </c>
      <c r="P96" s="2">
        <v>0</v>
      </c>
      <c r="Q96" s="13">
        <v>0.15</v>
      </c>
      <c r="R96" s="15">
        <v>0</v>
      </c>
      <c r="S96" s="2">
        <v>4714664.25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7714664.25</v>
      </c>
      <c r="AD96" s="4">
        <f t="shared" si="1"/>
        <v>7714664.25</v>
      </c>
      <c r="AE96" t="s">
        <v>18</v>
      </c>
      <c r="AF96"/>
      <c r="AG96"/>
      <c r="AH96"/>
      <c r="AI96"/>
      <c r="AJ96"/>
      <c r="AK96"/>
      <c r="AL96"/>
      <c r="AN96"/>
      <c r="AO96"/>
      <c r="AP96"/>
      <c r="AQ96"/>
      <c r="AR96"/>
      <c r="AS96"/>
      <c r="AT96"/>
      <c r="AU96"/>
      <c r="AV96"/>
      <c r="AW96"/>
      <c r="AX96"/>
      <c r="AY96"/>
      <c r="AZ96"/>
    </row>
    <row r="97" spans="1:52" x14ac:dyDescent="0.25">
      <c r="A97" s="20">
        <v>892</v>
      </c>
      <c r="B97" t="s">
        <v>284</v>
      </c>
      <c r="C97" t="s">
        <v>9</v>
      </c>
      <c r="D97" t="s">
        <v>16</v>
      </c>
      <c r="E97" t="s">
        <v>182</v>
      </c>
      <c r="F97" s="2">
        <v>22932155000</v>
      </c>
      <c r="G97" s="2">
        <v>0</v>
      </c>
      <c r="H97" s="2">
        <v>22932155000</v>
      </c>
      <c r="I97" s="2">
        <v>46781531</v>
      </c>
      <c r="J97" s="2">
        <v>0</v>
      </c>
      <c r="K97" s="2">
        <v>46781531</v>
      </c>
      <c r="L97" s="2">
        <v>37608669</v>
      </c>
      <c r="M97" s="2">
        <v>0</v>
      </c>
      <c r="N97" s="2">
        <v>37608669</v>
      </c>
      <c r="O97" s="15">
        <v>0.1</v>
      </c>
      <c r="P97" s="2">
        <v>0</v>
      </c>
      <c r="Q97" s="13">
        <v>0.15</v>
      </c>
      <c r="R97" s="15">
        <v>0</v>
      </c>
      <c r="S97" s="2">
        <v>5641300.3499999996</v>
      </c>
      <c r="T97" s="2">
        <v>3000000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8641300.3499999996</v>
      </c>
      <c r="AD97" s="4">
        <f t="shared" si="1"/>
        <v>8641300.3499999996</v>
      </c>
      <c r="AE97" t="s">
        <v>33</v>
      </c>
      <c r="AF97"/>
      <c r="AG97"/>
      <c r="AH97"/>
      <c r="AI97"/>
      <c r="AJ97"/>
      <c r="AK97"/>
      <c r="AL97"/>
      <c r="AN97"/>
      <c r="AO97"/>
      <c r="AP97"/>
      <c r="AQ97"/>
      <c r="AR97"/>
      <c r="AS97"/>
      <c r="AT97"/>
      <c r="AU97"/>
      <c r="AV97"/>
      <c r="AW97"/>
      <c r="AX97"/>
      <c r="AY97"/>
      <c r="AZ97"/>
    </row>
    <row r="98" spans="1:52" x14ac:dyDescent="0.25">
      <c r="A98" s="20">
        <v>910</v>
      </c>
      <c r="B98" t="s">
        <v>283</v>
      </c>
      <c r="C98" t="s">
        <v>2</v>
      </c>
      <c r="D98" t="s">
        <v>8</v>
      </c>
      <c r="E98" t="s">
        <v>183</v>
      </c>
      <c r="F98" s="2">
        <v>13258903000</v>
      </c>
      <c r="G98" s="2">
        <v>0</v>
      </c>
      <c r="H98" s="2">
        <v>13258903000</v>
      </c>
      <c r="I98" s="2">
        <v>28500923</v>
      </c>
      <c r="J98" s="2">
        <v>0</v>
      </c>
      <c r="K98" s="2">
        <v>28500923</v>
      </c>
      <c r="L98" s="2">
        <v>23197361.800000001</v>
      </c>
      <c r="M98" s="2">
        <v>0</v>
      </c>
      <c r="N98" s="2">
        <v>23197361.800000001</v>
      </c>
      <c r="O98" s="15">
        <v>0.1</v>
      </c>
      <c r="P98" s="2">
        <v>0</v>
      </c>
      <c r="Q98" s="13">
        <v>0.3</v>
      </c>
      <c r="R98" s="15">
        <v>0</v>
      </c>
      <c r="S98" s="2">
        <v>6959208.54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6959208.54</v>
      </c>
      <c r="AD98" s="4">
        <f t="shared" si="1"/>
        <v>6959208.54</v>
      </c>
      <c r="AE98" t="s">
        <v>53</v>
      </c>
      <c r="AF98"/>
      <c r="AG98"/>
      <c r="AH98"/>
      <c r="AI98"/>
      <c r="AJ98"/>
      <c r="AK98"/>
      <c r="AL98"/>
      <c r="AN98"/>
      <c r="AO98"/>
      <c r="AP98"/>
      <c r="AQ98"/>
      <c r="AR98"/>
      <c r="AS98"/>
      <c r="AT98"/>
      <c r="AU98"/>
      <c r="AV98"/>
      <c r="AW98"/>
      <c r="AX98"/>
      <c r="AY98"/>
      <c r="AZ98"/>
    </row>
    <row r="99" spans="1:52" x14ac:dyDescent="0.25">
      <c r="A99" s="20">
        <v>913</v>
      </c>
      <c r="B99" t="s">
        <v>284</v>
      </c>
      <c r="C99" t="s">
        <v>9</v>
      </c>
      <c r="D99" t="s">
        <v>10</v>
      </c>
      <c r="E99" t="s">
        <v>184</v>
      </c>
      <c r="F99" s="2">
        <v>13062250000</v>
      </c>
      <c r="G99" s="2">
        <v>0</v>
      </c>
      <c r="H99" s="2">
        <v>13062250000</v>
      </c>
      <c r="I99" s="2">
        <v>20894891</v>
      </c>
      <c r="J99" s="2">
        <v>0</v>
      </c>
      <c r="K99" s="2">
        <v>20894891</v>
      </c>
      <c r="L99" s="2">
        <v>15669991</v>
      </c>
      <c r="M99" s="2">
        <v>0</v>
      </c>
      <c r="N99" s="2">
        <v>15669991</v>
      </c>
      <c r="O99" s="15">
        <v>0.1</v>
      </c>
      <c r="P99" s="2">
        <v>0</v>
      </c>
      <c r="Q99" s="13">
        <v>0.1</v>
      </c>
      <c r="R99" s="15">
        <v>0</v>
      </c>
      <c r="S99" s="2">
        <v>1566999.1</v>
      </c>
      <c r="T99" s="2">
        <v>1000000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2566999.1</v>
      </c>
      <c r="AD99" s="4">
        <f t="shared" si="1"/>
        <v>2566999.1</v>
      </c>
      <c r="AE99" t="s">
        <v>75</v>
      </c>
      <c r="AF99"/>
      <c r="AG99"/>
      <c r="AH99"/>
      <c r="AI99"/>
      <c r="AJ99"/>
      <c r="AK99"/>
      <c r="AL99"/>
      <c r="AN99"/>
      <c r="AO99"/>
      <c r="AP99"/>
      <c r="AQ99"/>
      <c r="AR99"/>
      <c r="AS99"/>
      <c r="AT99"/>
      <c r="AU99"/>
      <c r="AV99"/>
      <c r="AW99"/>
      <c r="AX99"/>
      <c r="AY99"/>
      <c r="AZ99"/>
    </row>
    <row r="100" spans="1:52" x14ac:dyDescent="0.25">
      <c r="A100" s="20">
        <v>916</v>
      </c>
      <c r="B100" t="s">
        <v>284</v>
      </c>
      <c r="C100" t="s">
        <v>9</v>
      </c>
      <c r="D100" t="s">
        <v>28</v>
      </c>
      <c r="E100" t="s">
        <v>185</v>
      </c>
      <c r="F100" s="2">
        <v>15941964000</v>
      </c>
      <c r="G100" s="2">
        <v>0</v>
      </c>
      <c r="H100" s="2">
        <v>15941964000</v>
      </c>
      <c r="I100" s="2">
        <v>40638869</v>
      </c>
      <c r="J100" s="2">
        <v>0</v>
      </c>
      <c r="K100" s="2">
        <v>40638869</v>
      </c>
      <c r="L100" s="2">
        <v>34262083.399999999</v>
      </c>
      <c r="M100" s="2">
        <v>0</v>
      </c>
      <c r="N100" s="2">
        <v>34262083.399999999</v>
      </c>
      <c r="O100" s="15">
        <v>0.1</v>
      </c>
      <c r="P100" s="2">
        <v>0</v>
      </c>
      <c r="Q100" s="13">
        <v>0.15</v>
      </c>
      <c r="R100" s="15">
        <v>0</v>
      </c>
      <c r="S100" s="2">
        <v>5139312.51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8139312.5099999998</v>
      </c>
      <c r="AD100" s="4">
        <f t="shared" si="1"/>
        <v>8139312.5099999998</v>
      </c>
      <c r="AE100" t="s">
        <v>82</v>
      </c>
      <c r="AF100"/>
      <c r="AG100"/>
      <c r="AH100"/>
      <c r="AI100"/>
      <c r="AJ100"/>
      <c r="AK100"/>
      <c r="AL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</row>
    <row r="101" spans="1:52" x14ac:dyDescent="0.25">
      <c r="A101" s="20">
        <v>923</v>
      </c>
      <c r="B101" t="s">
        <v>283</v>
      </c>
      <c r="C101" t="s">
        <v>2</v>
      </c>
      <c r="D101" t="s">
        <v>209</v>
      </c>
      <c r="E101" t="s">
        <v>204</v>
      </c>
      <c r="F101" s="2">
        <v>20585578000</v>
      </c>
      <c r="G101" s="2">
        <v>0</v>
      </c>
      <c r="H101" s="2">
        <v>20585578000</v>
      </c>
      <c r="I101" s="2">
        <v>40117637</v>
      </c>
      <c r="J101" s="2">
        <v>0</v>
      </c>
      <c r="K101" s="2">
        <v>40117637</v>
      </c>
      <c r="L101" s="2">
        <v>31883405.800000001</v>
      </c>
      <c r="M101" s="2">
        <v>0</v>
      </c>
      <c r="N101" s="2">
        <v>31883405.800000001</v>
      </c>
      <c r="O101" s="15">
        <v>0.1</v>
      </c>
      <c r="P101" s="2">
        <v>0</v>
      </c>
      <c r="Q101" s="13">
        <v>0.3</v>
      </c>
      <c r="R101" s="15">
        <v>0</v>
      </c>
      <c r="S101" s="2">
        <v>9565021.7400000002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9565021.7400000002</v>
      </c>
      <c r="AD101" s="4">
        <f t="shared" si="1"/>
        <v>9565021.7400000002</v>
      </c>
      <c r="AE101" t="s">
        <v>256</v>
      </c>
      <c r="AF101"/>
      <c r="AG101"/>
      <c r="AH101"/>
      <c r="AI101"/>
      <c r="AJ101"/>
      <c r="AK101"/>
      <c r="AL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</row>
    <row r="102" spans="1:52" x14ac:dyDescent="0.25">
      <c r="A102" s="20">
        <v>924</v>
      </c>
      <c r="B102" t="s">
        <v>284</v>
      </c>
      <c r="C102" t="s">
        <v>9</v>
      </c>
      <c r="D102" t="s">
        <v>16</v>
      </c>
      <c r="E102" t="s">
        <v>186</v>
      </c>
      <c r="F102" s="2">
        <v>22810673000</v>
      </c>
      <c r="G102" s="2">
        <v>0</v>
      </c>
      <c r="H102" s="2">
        <v>22810673000</v>
      </c>
      <c r="I102" s="2">
        <v>41349974</v>
      </c>
      <c r="J102" s="2">
        <v>0</v>
      </c>
      <c r="K102" s="2">
        <v>41349974</v>
      </c>
      <c r="L102" s="2">
        <v>32225704.800000001</v>
      </c>
      <c r="M102" s="2">
        <v>0</v>
      </c>
      <c r="N102" s="2">
        <v>32225704.800000001</v>
      </c>
      <c r="O102" s="15">
        <v>0.1</v>
      </c>
      <c r="P102" s="2">
        <v>0</v>
      </c>
      <c r="Q102" s="13">
        <v>0.15</v>
      </c>
      <c r="R102" s="15">
        <v>0</v>
      </c>
      <c r="S102" s="2">
        <v>4833855.72</v>
      </c>
      <c r="T102" s="2">
        <v>3000000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7833855.7199999997</v>
      </c>
      <c r="AD102" s="4">
        <f t="shared" si="1"/>
        <v>7833855.7199999997</v>
      </c>
      <c r="AE102" t="s">
        <v>18</v>
      </c>
      <c r="AF102"/>
      <c r="AG102"/>
      <c r="AH102"/>
      <c r="AI102"/>
      <c r="AJ102"/>
      <c r="AK102"/>
      <c r="AL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</row>
    <row r="103" spans="1:52" x14ac:dyDescent="0.25">
      <c r="A103" s="20">
        <v>934</v>
      </c>
      <c r="B103" t="s">
        <v>284</v>
      </c>
      <c r="C103" t="s">
        <v>2</v>
      </c>
      <c r="D103" t="s">
        <v>324</v>
      </c>
      <c r="E103" t="s">
        <v>187</v>
      </c>
      <c r="F103" s="2">
        <v>32098499000</v>
      </c>
      <c r="G103" s="2">
        <v>9741459000</v>
      </c>
      <c r="H103" s="2">
        <v>22357040000</v>
      </c>
      <c r="I103" s="2">
        <v>80732782</v>
      </c>
      <c r="J103" s="2">
        <v>18258760</v>
      </c>
      <c r="K103" s="2">
        <v>62474022</v>
      </c>
      <c r="L103" s="2">
        <v>67893382.400000006</v>
      </c>
      <c r="M103" s="2">
        <v>14362176.4</v>
      </c>
      <c r="N103" s="2">
        <v>53531206</v>
      </c>
      <c r="O103" s="15">
        <v>0.1</v>
      </c>
      <c r="P103" s="2">
        <v>1436217.64</v>
      </c>
      <c r="Q103" s="13">
        <v>0.2</v>
      </c>
      <c r="R103" s="15">
        <v>0</v>
      </c>
      <c r="S103" s="2">
        <v>10706241.199999999</v>
      </c>
      <c r="T103" s="2">
        <v>4000000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16142458.84</v>
      </c>
      <c r="AD103" s="4">
        <f t="shared" si="1"/>
        <v>16142458.84</v>
      </c>
      <c r="AE103" t="s">
        <v>48</v>
      </c>
      <c r="AF103"/>
      <c r="AG103"/>
      <c r="AH103"/>
      <c r="AI103"/>
      <c r="AJ103"/>
      <c r="AK103"/>
      <c r="AL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</row>
    <row r="104" spans="1:52" x14ac:dyDescent="0.25">
      <c r="A104" s="20">
        <v>943</v>
      </c>
      <c r="B104" t="s">
        <v>284</v>
      </c>
      <c r="C104" t="s">
        <v>9</v>
      </c>
      <c r="D104" t="s">
        <v>16</v>
      </c>
      <c r="E104" t="s">
        <v>190</v>
      </c>
      <c r="F104" s="2">
        <v>14913542000</v>
      </c>
      <c r="G104" s="2">
        <v>0</v>
      </c>
      <c r="H104" s="2">
        <v>14913542000</v>
      </c>
      <c r="I104" s="2">
        <v>29246429</v>
      </c>
      <c r="J104" s="2">
        <v>0</v>
      </c>
      <c r="K104" s="2">
        <v>29246429</v>
      </c>
      <c r="L104" s="2">
        <v>23281012.199999999</v>
      </c>
      <c r="M104" s="2">
        <v>0</v>
      </c>
      <c r="N104" s="2">
        <v>23281012.199999999</v>
      </c>
      <c r="O104" s="15">
        <v>0.1</v>
      </c>
      <c r="P104" s="2">
        <v>0</v>
      </c>
      <c r="Q104" s="13">
        <v>0.1</v>
      </c>
      <c r="R104" s="15">
        <v>0</v>
      </c>
      <c r="S104" s="2">
        <v>2328101.2200000002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4328101.22</v>
      </c>
      <c r="AD104" s="4">
        <f t="shared" si="1"/>
        <v>4328101.22</v>
      </c>
      <c r="AE104" t="s">
        <v>33</v>
      </c>
      <c r="AF104"/>
      <c r="AG104"/>
      <c r="AH104"/>
      <c r="AI104"/>
      <c r="AJ104"/>
      <c r="AK104"/>
      <c r="AL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</row>
    <row r="105" spans="1:52" x14ac:dyDescent="0.25">
      <c r="A105" s="20">
        <v>957</v>
      </c>
      <c r="B105" t="s">
        <v>284</v>
      </c>
      <c r="C105" t="s">
        <v>2</v>
      </c>
      <c r="D105" t="s">
        <v>324</v>
      </c>
      <c r="E105" t="s">
        <v>191</v>
      </c>
      <c r="F105" s="2">
        <v>47194311000</v>
      </c>
      <c r="G105" s="2">
        <v>3479992000</v>
      </c>
      <c r="H105" s="2">
        <v>43714319000</v>
      </c>
      <c r="I105" s="2">
        <v>83000689</v>
      </c>
      <c r="J105" s="2">
        <v>6873779</v>
      </c>
      <c r="K105" s="2">
        <v>76126910</v>
      </c>
      <c r="L105" s="2">
        <v>64122964.600000001</v>
      </c>
      <c r="M105" s="2">
        <v>5481782.2000000002</v>
      </c>
      <c r="N105" s="2">
        <v>58641182.399999999</v>
      </c>
      <c r="O105" s="15">
        <v>0.1</v>
      </c>
      <c r="P105" s="2">
        <v>548178.22</v>
      </c>
      <c r="Q105" s="13">
        <v>0.2</v>
      </c>
      <c r="R105" s="15">
        <v>0</v>
      </c>
      <c r="S105" s="2">
        <v>11728236.48</v>
      </c>
      <c r="T105" s="2">
        <v>4000000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16276414.699999999</v>
      </c>
      <c r="AD105" s="4">
        <f t="shared" si="1"/>
        <v>16276414.699999999</v>
      </c>
      <c r="AE105" t="s">
        <v>102</v>
      </c>
      <c r="AF105"/>
      <c r="AG105"/>
      <c r="AH105"/>
      <c r="AI105"/>
      <c r="AJ105"/>
      <c r="AK105"/>
      <c r="AL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</row>
    <row r="106" spans="1:52" x14ac:dyDescent="0.25">
      <c r="A106" s="20">
        <v>962</v>
      </c>
      <c r="B106" t="s">
        <v>283</v>
      </c>
      <c r="C106" t="s">
        <v>2</v>
      </c>
      <c r="D106" t="s">
        <v>325</v>
      </c>
      <c r="E106" t="s">
        <v>193</v>
      </c>
      <c r="F106" s="2">
        <v>20852529000</v>
      </c>
      <c r="G106" s="2">
        <v>0</v>
      </c>
      <c r="H106" s="2">
        <v>20852529000</v>
      </c>
      <c r="I106" s="2">
        <v>37779061</v>
      </c>
      <c r="J106" s="2">
        <v>0</v>
      </c>
      <c r="K106" s="2">
        <v>37779061</v>
      </c>
      <c r="L106" s="2">
        <v>29438049.399999999</v>
      </c>
      <c r="M106" s="2">
        <v>0</v>
      </c>
      <c r="N106" s="2">
        <v>29438049.399999999</v>
      </c>
      <c r="O106" s="15">
        <v>0.1</v>
      </c>
      <c r="P106" s="2">
        <v>0</v>
      </c>
      <c r="Q106" s="13">
        <v>0.3</v>
      </c>
      <c r="R106" s="15">
        <v>0</v>
      </c>
      <c r="S106" s="2">
        <v>8831414.8200000003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8831414.8200000003</v>
      </c>
      <c r="AD106" s="4">
        <f t="shared" si="1"/>
        <v>8831414.8200000003</v>
      </c>
      <c r="AE106" t="s">
        <v>94</v>
      </c>
      <c r="AF106"/>
      <c r="AG106"/>
      <c r="AH106"/>
      <c r="AI106"/>
      <c r="AJ106"/>
      <c r="AK106"/>
      <c r="AL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</row>
    <row r="107" spans="1:52" x14ac:dyDescent="0.25">
      <c r="A107" s="20">
        <v>967</v>
      </c>
      <c r="B107" t="s">
        <v>283</v>
      </c>
      <c r="C107" t="s">
        <v>2</v>
      </c>
      <c r="D107" t="s">
        <v>324</v>
      </c>
      <c r="E107" t="s">
        <v>194</v>
      </c>
      <c r="F107" s="2">
        <v>26221433000</v>
      </c>
      <c r="G107" s="2">
        <v>0</v>
      </c>
      <c r="H107" s="2">
        <v>26221433000</v>
      </c>
      <c r="I107" s="2">
        <v>50454332</v>
      </c>
      <c r="J107" s="2">
        <v>0</v>
      </c>
      <c r="K107" s="2">
        <v>50454332</v>
      </c>
      <c r="L107" s="2">
        <v>39965758.799999997</v>
      </c>
      <c r="M107" s="2">
        <v>0</v>
      </c>
      <c r="N107" s="2">
        <v>39965758.799999997</v>
      </c>
      <c r="O107" s="15">
        <v>0.1</v>
      </c>
      <c r="P107" s="2">
        <v>0</v>
      </c>
      <c r="Q107" s="13">
        <v>0.3</v>
      </c>
      <c r="R107" s="15">
        <v>0</v>
      </c>
      <c r="S107" s="2">
        <v>11989727.640000001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11989727.640000001</v>
      </c>
      <c r="AD107" s="4">
        <f t="shared" si="1"/>
        <v>11989727.640000001</v>
      </c>
      <c r="AE107" t="s">
        <v>48</v>
      </c>
      <c r="AF107"/>
      <c r="AG107"/>
      <c r="AH107"/>
      <c r="AI107"/>
      <c r="AJ107"/>
      <c r="AK107"/>
      <c r="AL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</row>
    <row r="108" spans="1:52" x14ac:dyDescent="0.25">
      <c r="A108" s="20">
        <v>985</v>
      </c>
      <c r="B108" t="s">
        <v>284</v>
      </c>
      <c r="C108" t="s">
        <v>9</v>
      </c>
      <c r="D108" t="s">
        <v>16</v>
      </c>
      <c r="E108" t="s">
        <v>197</v>
      </c>
      <c r="F108" s="2">
        <v>20631208000</v>
      </c>
      <c r="G108" s="2">
        <v>0</v>
      </c>
      <c r="H108" s="2">
        <v>20631208000</v>
      </c>
      <c r="I108" s="2">
        <v>42340296</v>
      </c>
      <c r="J108" s="2">
        <v>0</v>
      </c>
      <c r="K108" s="2">
        <v>42340296</v>
      </c>
      <c r="L108" s="2">
        <v>34087812.799999997</v>
      </c>
      <c r="M108" s="2">
        <v>0</v>
      </c>
      <c r="N108" s="2">
        <v>34087812.799999997</v>
      </c>
      <c r="O108" s="15">
        <v>0.1</v>
      </c>
      <c r="P108" s="2">
        <v>0</v>
      </c>
      <c r="Q108" s="13">
        <v>0.15</v>
      </c>
      <c r="R108" s="15">
        <v>0</v>
      </c>
      <c r="S108" s="2">
        <v>5113171.92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8113171.9199999999</v>
      </c>
      <c r="AD108" s="4">
        <f t="shared" si="1"/>
        <v>8113171.9199999999</v>
      </c>
      <c r="AE108" t="s">
        <v>20</v>
      </c>
      <c r="AF108"/>
      <c r="AG108"/>
      <c r="AH108"/>
      <c r="AI108"/>
      <c r="AJ108"/>
      <c r="AK108"/>
      <c r="AL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</row>
    <row r="109" spans="1:52" x14ac:dyDescent="0.25">
      <c r="A109" s="20">
        <v>999</v>
      </c>
      <c r="B109" t="s">
        <v>284</v>
      </c>
      <c r="C109" t="s">
        <v>2</v>
      </c>
      <c r="D109" t="s">
        <v>8</v>
      </c>
      <c r="E109" t="s">
        <v>199</v>
      </c>
      <c r="F109" s="2">
        <v>46356953000</v>
      </c>
      <c r="G109" s="2">
        <v>2658929000</v>
      </c>
      <c r="H109" s="2">
        <v>43698024000</v>
      </c>
      <c r="I109" s="2">
        <v>90048867</v>
      </c>
      <c r="J109" s="2">
        <v>7888998</v>
      </c>
      <c r="K109" s="2">
        <v>82159869</v>
      </c>
      <c r="L109" s="2">
        <v>71506085.799999997</v>
      </c>
      <c r="M109" s="2">
        <v>6825426.4000000004</v>
      </c>
      <c r="N109" s="2">
        <v>64680659.399999999</v>
      </c>
      <c r="O109" s="15">
        <v>0.1</v>
      </c>
      <c r="P109" s="2">
        <v>682542.64</v>
      </c>
      <c r="Q109" s="13">
        <v>0.2</v>
      </c>
      <c r="R109" s="15">
        <v>0</v>
      </c>
      <c r="S109" s="2">
        <v>12936131.880000001</v>
      </c>
      <c r="T109" s="2">
        <v>4000000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17618674.52</v>
      </c>
      <c r="AD109" s="4">
        <f t="shared" si="1"/>
        <v>17618674.52</v>
      </c>
      <c r="AE109" t="s">
        <v>53</v>
      </c>
      <c r="AF109"/>
      <c r="AG109"/>
      <c r="AH109"/>
      <c r="AI109"/>
      <c r="AJ109"/>
      <c r="AK109"/>
      <c r="AL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</row>
    <row r="110" spans="1:52" x14ac:dyDescent="0.25">
      <c r="A110" s="20">
        <v>1000</v>
      </c>
      <c r="B110" t="s">
        <v>284</v>
      </c>
      <c r="C110" t="s">
        <v>2</v>
      </c>
      <c r="D110" t="s">
        <v>209</v>
      </c>
      <c r="E110" t="s">
        <v>200</v>
      </c>
      <c r="F110" s="2">
        <v>10956540000</v>
      </c>
      <c r="G110" s="2">
        <v>699150000</v>
      </c>
      <c r="H110" s="2">
        <v>10257390000</v>
      </c>
      <c r="I110" s="2">
        <v>34861387</v>
      </c>
      <c r="J110" s="2">
        <v>2324325</v>
      </c>
      <c r="K110" s="2">
        <v>32537062</v>
      </c>
      <c r="L110" s="2">
        <v>30478771</v>
      </c>
      <c r="M110" s="2">
        <v>2044665</v>
      </c>
      <c r="N110" s="2">
        <v>28434106</v>
      </c>
      <c r="O110" s="15">
        <v>0.1</v>
      </c>
      <c r="P110" s="2">
        <v>204466.5</v>
      </c>
      <c r="Q110" s="13">
        <v>0.15</v>
      </c>
      <c r="R110" s="15">
        <v>0</v>
      </c>
      <c r="S110" s="2">
        <v>4265115.9000000004</v>
      </c>
      <c r="T110" s="2">
        <v>3000000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7469582.4000000004</v>
      </c>
      <c r="AD110" s="4">
        <f t="shared" si="1"/>
        <v>7469582.4000000004</v>
      </c>
      <c r="AE110" t="s">
        <v>192</v>
      </c>
      <c r="AF110"/>
      <c r="AG110"/>
      <c r="AH110"/>
      <c r="AI110"/>
      <c r="AJ110"/>
      <c r="AK110"/>
      <c r="AL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</row>
    <row r="111" spans="1:52" x14ac:dyDescent="0.25">
      <c r="A111" s="20">
        <v>1002</v>
      </c>
      <c r="B111" t="s">
        <v>284</v>
      </c>
      <c r="C111" t="s">
        <v>2</v>
      </c>
      <c r="D111" t="s">
        <v>325</v>
      </c>
      <c r="E111" t="s">
        <v>201</v>
      </c>
      <c r="F111" s="2">
        <v>30174388000</v>
      </c>
      <c r="G111" s="2">
        <v>859560000</v>
      </c>
      <c r="H111" s="2">
        <v>29314828000</v>
      </c>
      <c r="I111" s="2">
        <v>79368970</v>
      </c>
      <c r="J111" s="2">
        <v>2736110</v>
      </c>
      <c r="K111" s="2">
        <v>76632860</v>
      </c>
      <c r="L111" s="2">
        <v>67299214.799999997</v>
      </c>
      <c r="M111" s="2">
        <v>2392286</v>
      </c>
      <c r="N111" s="2">
        <v>64906928.799999997</v>
      </c>
      <c r="O111" s="15">
        <v>0.1</v>
      </c>
      <c r="P111" s="2">
        <v>239228.6</v>
      </c>
      <c r="Q111" s="13">
        <v>0.2</v>
      </c>
      <c r="R111" s="15">
        <v>0</v>
      </c>
      <c r="S111" s="2">
        <v>12981385.76</v>
      </c>
      <c r="T111" s="2">
        <v>4000000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17220614.359999999</v>
      </c>
      <c r="AD111" s="4">
        <f t="shared" si="1"/>
        <v>17220614.359999999</v>
      </c>
      <c r="AE111" t="s">
        <v>174</v>
      </c>
      <c r="AF111"/>
      <c r="AG111"/>
      <c r="AH111"/>
      <c r="AI111"/>
      <c r="AJ111"/>
      <c r="AK111"/>
      <c r="AL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</row>
    <row r="112" spans="1:52" x14ac:dyDescent="0.25">
      <c r="A112" s="20">
        <v>1004</v>
      </c>
      <c r="B112" t="s">
        <v>284</v>
      </c>
      <c r="C112" t="s">
        <v>9</v>
      </c>
      <c r="D112" t="s">
        <v>28</v>
      </c>
      <c r="E112" t="s">
        <v>202</v>
      </c>
      <c r="F112" s="2">
        <v>17877257000</v>
      </c>
      <c r="G112" s="2">
        <v>0</v>
      </c>
      <c r="H112" s="2">
        <v>17877257000</v>
      </c>
      <c r="I112" s="2">
        <v>41132081</v>
      </c>
      <c r="J112" s="2">
        <v>0</v>
      </c>
      <c r="K112" s="2">
        <v>41132081</v>
      </c>
      <c r="L112" s="2">
        <v>33981178.200000003</v>
      </c>
      <c r="M112" s="2">
        <v>0</v>
      </c>
      <c r="N112" s="2">
        <v>33981178.200000003</v>
      </c>
      <c r="O112" s="15">
        <v>0.1</v>
      </c>
      <c r="P112" s="2">
        <v>0</v>
      </c>
      <c r="Q112" s="13">
        <v>0.15</v>
      </c>
      <c r="R112" s="15">
        <v>0</v>
      </c>
      <c r="S112" s="2">
        <v>5097176.7300000004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8097176.7300000004</v>
      </c>
      <c r="AD112" s="4">
        <f t="shared" si="1"/>
        <v>8097176.7300000004</v>
      </c>
      <c r="AE112" t="s">
        <v>34</v>
      </c>
      <c r="AF112"/>
      <c r="AG112"/>
      <c r="AH112"/>
      <c r="AI112"/>
      <c r="AJ112"/>
      <c r="AK112"/>
      <c r="AL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</row>
    <row r="113" spans="1:52" x14ac:dyDescent="0.25">
      <c r="A113" s="20">
        <v>1012</v>
      </c>
      <c r="B113" t="s">
        <v>284</v>
      </c>
      <c r="C113" t="s">
        <v>2</v>
      </c>
      <c r="D113" t="s">
        <v>8</v>
      </c>
      <c r="E113" t="s">
        <v>205</v>
      </c>
      <c r="F113" s="2">
        <v>94204929000</v>
      </c>
      <c r="G113" s="2">
        <v>2273707000</v>
      </c>
      <c r="H113" s="2">
        <v>91931222000</v>
      </c>
      <c r="I113" s="2">
        <v>165716401</v>
      </c>
      <c r="J113" s="2">
        <v>6968853</v>
      </c>
      <c r="K113" s="2">
        <v>158747548</v>
      </c>
      <c r="L113" s="2">
        <v>128034429.40000001</v>
      </c>
      <c r="M113" s="2">
        <v>6059370.2000000002</v>
      </c>
      <c r="N113" s="2">
        <v>121975059.2</v>
      </c>
      <c r="O113" s="15">
        <v>0.1</v>
      </c>
      <c r="P113" s="2">
        <v>605937.02</v>
      </c>
      <c r="Q113" s="13">
        <v>0.25</v>
      </c>
      <c r="R113" s="15">
        <v>0</v>
      </c>
      <c r="S113" s="2">
        <v>30493764.800000001</v>
      </c>
      <c r="T113" s="2">
        <v>5000000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36099701.82</v>
      </c>
      <c r="AD113" s="4">
        <f t="shared" si="1"/>
        <v>36099701.82</v>
      </c>
      <c r="AE113" t="s">
        <v>49</v>
      </c>
      <c r="AF113"/>
      <c r="AG113"/>
      <c r="AH113"/>
      <c r="AI113"/>
      <c r="AJ113"/>
      <c r="AK113"/>
      <c r="AL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</row>
    <row r="114" spans="1:52" x14ac:dyDescent="0.25">
      <c r="A114" s="20">
        <v>1014</v>
      </c>
      <c r="B114" t="s">
        <v>283</v>
      </c>
      <c r="C114" t="s">
        <v>2</v>
      </c>
      <c r="D114" t="s">
        <v>324</v>
      </c>
      <c r="E114" t="s">
        <v>206</v>
      </c>
      <c r="F114" s="2">
        <v>8777929000</v>
      </c>
      <c r="G114" s="2">
        <v>0</v>
      </c>
      <c r="H114" s="2">
        <v>8777929000</v>
      </c>
      <c r="I114" s="2">
        <v>25850515</v>
      </c>
      <c r="J114" s="2">
        <v>0</v>
      </c>
      <c r="K114" s="2">
        <v>25850515</v>
      </c>
      <c r="L114" s="2">
        <v>22339343.399999999</v>
      </c>
      <c r="M114" s="2">
        <v>0</v>
      </c>
      <c r="N114" s="2">
        <v>22339343.399999999</v>
      </c>
      <c r="O114" s="15">
        <v>0.1</v>
      </c>
      <c r="P114" s="2">
        <v>0</v>
      </c>
      <c r="Q114" s="13">
        <v>0.3</v>
      </c>
      <c r="R114" s="15">
        <v>0</v>
      </c>
      <c r="S114" s="2">
        <v>6701803.0199999996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6701803.0199999996</v>
      </c>
      <c r="AD114" s="4">
        <f t="shared" si="1"/>
        <v>6701803.0199999996</v>
      </c>
      <c r="AE114" t="s">
        <v>48</v>
      </c>
      <c r="AF114"/>
      <c r="AG114"/>
      <c r="AH114"/>
      <c r="AI114"/>
      <c r="AJ114"/>
      <c r="AK114"/>
      <c r="AL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</row>
    <row r="115" spans="1:52" x14ac:dyDescent="0.25">
      <c r="A115" s="20">
        <v>1018</v>
      </c>
      <c r="B115" t="s">
        <v>283</v>
      </c>
      <c r="C115" t="s">
        <v>2</v>
      </c>
      <c r="D115" t="s">
        <v>209</v>
      </c>
      <c r="E115" t="s">
        <v>207</v>
      </c>
      <c r="F115" s="2">
        <v>331901490000</v>
      </c>
      <c r="G115" s="2">
        <v>0</v>
      </c>
      <c r="H115" s="2">
        <v>331901490000</v>
      </c>
      <c r="I115" s="2">
        <v>524997245</v>
      </c>
      <c r="J115" s="2">
        <v>0</v>
      </c>
      <c r="K115" s="2">
        <v>524997245</v>
      </c>
      <c r="L115" s="2">
        <v>392236649</v>
      </c>
      <c r="M115" s="2">
        <v>0</v>
      </c>
      <c r="N115" s="2">
        <v>392236649</v>
      </c>
      <c r="O115" s="15">
        <v>0.1</v>
      </c>
      <c r="P115" s="2">
        <v>0</v>
      </c>
      <c r="Q115" s="13">
        <v>0.3</v>
      </c>
      <c r="R115" s="15">
        <v>0.5</v>
      </c>
      <c r="S115" s="2">
        <v>166118324.5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166118324.5</v>
      </c>
      <c r="AD115" s="4">
        <f t="shared" si="1"/>
        <v>166118324.5</v>
      </c>
      <c r="AE115" t="s">
        <v>192</v>
      </c>
      <c r="AF115"/>
      <c r="AG115"/>
      <c r="AH115"/>
      <c r="AI115"/>
      <c r="AJ115"/>
      <c r="AK115"/>
      <c r="AL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</row>
    <row r="116" spans="1:52" x14ac:dyDescent="0.25">
      <c r="A116" s="20">
        <v>1022</v>
      </c>
      <c r="B116" t="s">
        <v>284</v>
      </c>
      <c r="C116" t="s">
        <v>9</v>
      </c>
      <c r="D116" t="s">
        <v>10</v>
      </c>
      <c r="E116" t="s">
        <v>208</v>
      </c>
      <c r="F116" s="2">
        <v>19695003000</v>
      </c>
      <c r="G116" s="2">
        <v>0</v>
      </c>
      <c r="H116" s="2">
        <v>19695003000</v>
      </c>
      <c r="I116" s="2">
        <v>43026812</v>
      </c>
      <c r="J116" s="2">
        <v>0</v>
      </c>
      <c r="K116" s="2">
        <v>43026812</v>
      </c>
      <c r="L116" s="2">
        <v>35148810.799999997</v>
      </c>
      <c r="M116" s="2">
        <v>0</v>
      </c>
      <c r="N116" s="2">
        <v>35148810.799999997</v>
      </c>
      <c r="O116" s="15">
        <v>0.1</v>
      </c>
      <c r="P116" s="2">
        <v>0</v>
      </c>
      <c r="Q116" s="13">
        <v>0.15</v>
      </c>
      <c r="R116" s="15">
        <v>0</v>
      </c>
      <c r="S116" s="2">
        <v>5272321.62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8272321.6200000001</v>
      </c>
      <c r="AD116" s="4">
        <f t="shared" si="1"/>
        <v>8272321.6200000001</v>
      </c>
      <c r="AE116" t="s">
        <v>198</v>
      </c>
      <c r="AF116"/>
      <c r="AG116"/>
      <c r="AH116"/>
      <c r="AI116"/>
      <c r="AJ116"/>
      <c r="AK116"/>
      <c r="AL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</row>
    <row r="117" spans="1:52" x14ac:dyDescent="0.25">
      <c r="A117" s="20">
        <v>1034</v>
      </c>
      <c r="B117" t="s">
        <v>284</v>
      </c>
      <c r="C117" t="s">
        <v>9</v>
      </c>
      <c r="D117" t="s">
        <v>10</v>
      </c>
      <c r="E117" t="s">
        <v>211</v>
      </c>
      <c r="F117" s="2">
        <v>18683806000</v>
      </c>
      <c r="G117" s="2">
        <v>0</v>
      </c>
      <c r="H117" s="2">
        <v>18683806000</v>
      </c>
      <c r="I117" s="2">
        <v>50035490</v>
      </c>
      <c r="J117" s="2">
        <v>0</v>
      </c>
      <c r="K117" s="2">
        <v>50035490</v>
      </c>
      <c r="L117" s="2">
        <v>42561967.600000001</v>
      </c>
      <c r="M117" s="2">
        <v>0</v>
      </c>
      <c r="N117" s="2">
        <v>42561967.600000001</v>
      </c>
      <c r="O117" s="15">
        <v>0.1</v>
      </c>
      <c r="P117" s="2">
        <v>0</v>
      </c>
      <c r="Q117" s="13">
        <v>0.15</v>
      </c>
      <c r="R117" s="15">
        <v>0</v>
      </c>
      <c r="S117" s="2">
        <v>6384295.1399999997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9384295.1400000006</v>
      </c>
      <c r="AD117" s="4">
        <f t="shared" si="1"/>
        <v>9384295.1400000006</v>
      </c>
      <c r="AE117" t="s">
        <v>12</v>
      </c>
      <c r="AF117"/>
      <c r="AG117"/>
      <c r="AH117"/>
      <c r="AI117"/>
      <c r="AJ117"/>
      <c r="AK117"/>
      <c r="AL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</row>
    <row r="118" spans="1:52" x14ac:dyDescent="0.25">
      <c r="A118" s="20">
        <v>1040</v>
      </c>
      <c r="B118" t="s">
        <v>284</v>
      </c>
      <c r="C118" t="s">
        <v>2</v>
      </c>
      <c r="D118" t="s">
        <v>209</v>
      </c>
      <c r="E118" t="s">
        <v>213</v>
      </c>
      <c r="F118" s="2">
        <v>1696400000</v>
      </c>
      <c r="G118" s="2">
        <v>0</v>
      </c>
      <c r="H118" s="2">
        <v>1696400000</v>
      </c>
      <c r="I118" s="2">
        <v>5212401</v>
      </c>
      <c r="J118" s="2">
        <v>0</v>
      </c>
      <c r="K118" s="2">
        <v>5212401</v>
      </c>
      <c r="L118" s="2">
        <v>4533841</v>
      </c>
      <c r="M118" s="2">
        <v>0</v>
      </c>
      <c r="N118" s="2">
        <v>4533841</v>
      </c>
      <c r="O118" s="15">
        <v>0</v>
      </c>
      <c r="P118" s="2">
        <v>0</v>
      </c>
      <c r="Q118" s="13">
        <v>0</v>
      </c>
      <c r="R118" s="15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0</v>
      </c>
      <c r="AD118" s="4">
        <f t="shared" si="1"/>
        <v>0</v>
      </c>
      <c r="AE118" t="s">
        <v>192</v>
      </c>
      <c r="AF118"/>
      <c r="AG118"/>
      <c r="AH118"/>
      <c r="AI118"/>
      <c r="AJ118"/>
      <c r="AK118"/>
      <c r="AL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</row>
    <row r="119" spans="1:52" x14ac:dyDescent="0.25">
      <c r="A119" s="20">
        <v>1042</v>
      </c>
      <c r="B119" t="s">
        <v>284</v>
      </c>
      <c r="C119" t="s">
        <v>2</v>
      </c>
      <c r="D119" t="s">
        <v>209</v>
      </c>
      <c r="E119" t="s">
        <v>214</v>
      </c>
      <c r="F119" s="2">
        <v>42738163000</v>
      </c>
      <c r="G119" s="2">
        <v>0</v>
      </c>
      <c r="H119" s="2">
        <v>42738163000</v>
      </c>
      <c r="I119" s="2">
        <v>93062089</v>
      </c>
      <c r="J119" s="2">
        <v>0</v>
      </c>
      <c r="K119" s="2">
        <v>93062089</v>
      </c>
      <c r="L119" s="2">
        <v>75966823.799999997</v>
      </c>
      <c r="M119" s="2">
        <v>0</v>
      </c>
      <c r="N119" s="2">
        <v>75966823.799999997</v>
      </c>
      <c r="O119" s="15">
        <v>0.1</v>
      </c>
      <c r="P119" s="2">
        <v>0</v>
      </c>
      <c r="Q119" s="13">
        <v>0.2</v>
      </c>
      <c r="R119" s="15">
        <v>0</v>
      </c>
      <c r="S119" s="2">
        <v>15193364.76</v>
      </c>
      <c r="T119" s="2">
        <v>4000000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19193364.760000002</v>
      </c>
      <c r="AD119" s="4">
        <f t="shared" si="1"/>
        <v>19193364.760000002</v>
      </c>
      <c r="AE119" t="s">
        <v>256</v>
      </c>
      <c r="AF119"/>
      <c r="AG119"/>
      <c r="AH119"/>
      <c r="AI119"/>
      <c r="AJ119"/>
      <c r="AK119"/>
      <c r="AL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</row>
    <row r="120" spans="1:52" x14ac:dyDescent="0.25">
      <c r="A120" s="20">
        <v>1044</v>
      </c>
      <c r="B120" t="s">
        <v>284</v>
      </c>
      <c r="C120" t="s">
        <v>2</v>
      </c>
      <c r="D120" t="s">
        <v>209</v>
      </c>
      <c r="E120" t="s">
        <v>215</v>
      </c>
      <c r="F120" s="2">
        <v>14677493000</v>
      </c>
      <c r="G120" s="2">
        <v>0</v>
      </c>
      <c r="H120" s="2">
        <v>14677493000</v>
      </c>
      <c r="I120" s="2">
        <v>37550194</v>
      </c>
      <c r="J120" s="2">
        <v>0</v>
      </c>
      <c r="K120" s="2">
        <v>37550194</v>
      </c>
      <c r="L120" s="2">
        <v>31679196.800000001</v>
      </c>
      <c r="M120" s="2">
        <v>0</v>
      </c>
      <c r="N120" s="2">
        <v>31679196.800000001</v>
      </c>
      <c r="O120" s="15">
        <v>0.1</v>
      </c>
      <c r="P120" s="2">
        <v>0</v>
      </c>
      <c r="Q120" s="13">
        <v>0.15</v>
      </c>
      <c r="R120" s="15">
        <v>0</v>
      </c>
      <c r="S120" s="2">
        <v>4751879.5199999996</v>
      </c>
      <c r="T120" s="2">
        <v>3000000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7751879.5199999996</v>
      </c>
      <c r="AD120" s="4">
        <f t="shared" si="1"/>
        <v>7751879.5199999996</v>
      </c>
      <c r="AE120" t="s">
        <v>192</v>
      </c>
      <c r="AF120"/>
      <c r="AG120"/>
      <c r="AH120"/>
      <c r="AI120"/>
      <c r="AJ120"/>
      <c r="AK120"/>
      <c r="AL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</row>
    <row r="121" spans="1:52" x14ac:dyDescent="0.25">
      <c r="A121" s="20">
        <v>1045</v>
      </c>
      <c r="B121" t="s">
        <v>284</v>
      </c>
      <c r="C121" t="s">
        <v>2</v>
      </c>
      <c r="D121" t="s">
        <v>209</v>
      </c>
      <c r="E121" t="s">
        <v>216</v>
      </c>
      <c r="F121" s="2">
        <v>8783326000</v>
      </c>
      <c r="G121" s="2">
        <v>0</v>
      </c>
      <c r="H121" s="2">
        <v>8783326000</v>
      </c>
      <c r="I121" s="2">
        <v>24284269</v>
      </c>
      <c r="J121" s="2">
        <v>0</v>
      </c>
      <c r="K121" s="2">
        <v>24284269</v>
      </c>
      <c r="L121" s="2">
        <v>20770938.600000001</v>
      </c>
      <c r="M121" s="2">
        <v>0</v>
      </c>
      <c r="N121" s="2">
        <v>20770938.600000001</v>
      </c>
      <c r="O121" s="15">
        <v>0.1</v>
      </c>
      <c r="P121" s="2">
        <v>0</v>
      </c>
      <c r="Q121" s="13">
        <v>0.1</v>
      </c>
      <c r="R121" s="15">
        <v>0</v>
      </c>
      <c r="S121" s="2">
        <v>2077093.86</v>
      </c>
      <c r="T121" s="2">
        <v>2000000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4077093.86</v>
      </c>
      <c r="AD121" s="4">
        <f t="shared" si="1"/>
        <v>4077093.86</v>
      </c>
      <c r="AE121" t="s">
        <v>256</v>
      </c>
      <c r="AF121"/>
      <c r="AG121"/>
      <c r="AH121"/>
      <c r="AI121"/>
      <c r="AJ121"/>
      <c r="AK121"/>
      <c r="AL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</row>
    <row r="122" spans="1:52" x14ac:dyDescent="0.25">
      <c r="A122" s="20">
        <v>1046</v>
      </c>
      <c r="B122" t="s">
        <v>284</v>
      </c>
      <c r="C122" t="s">
        <v>2</v>
      </c>
      <c r="D122" t="s">
        <v>209</v>
      </c>
      <c r="E122" t="s">
        <v>217</v>
      </c>
      <c r="F122" s="2">
        <v>33647383000</v>
      </c>
      <c r="G122" s="2">
        <v>0</v>
      </c>
      <c r="H122" s="2">
        <v>33647383000</v>
      </c>
      <c r="I122" s="2">
        <v>75497703</v>
      </c>
      <c r="J122" s="2">
        <v>0</v>
      </c>
      <c r="K122" s="2">
        <v>75497703</v>
      </c>
      <c r="L122" s="2">
        <v>62038749.799999997</v>
      </c>
      <c r="M122" s="2">
        <v>0</v>
      </c>
      <c r="N122" s="2">
        <v>62038749.799999997</v>
      </c>
      <c r="O122" s="15">
        <v>0.1</v>
      </c>
      <c r="P122" s="2">
        <v>0</v>
      </c>
      <c r="Q122" s="13">
        <v>0.2</v>
      </c>
      <c r="R122" s="15">
        <v>0</v>
      </c>
      <c r="S122" s="2">
        <v>12407749.960000001</v>
      </c>
      <c r="T122" s="2">
        <v>4000000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16407749.960000001</v>
      </c>
      <c r="AD122" s="4">
        <f t="shared" si="1"/>
        <v>16407749.960000001</v>
      </c>
      <c r="AE122" t="s">
        <v>192</v>
      </c>
      <c r="AF122"/>
      <c r="AG122"/>
      <c r="AH122"/>
      <c r="AI122"/>
      <c r="AJ122"/>
      <c r="AK122"/>
      <c r="AL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</row>
    <row r="123" spans="1:52" x14ac:dyDescent="0.25">
      <c r="A123" s="20">
        <v>1047</v>
      </c>
      <c r="B123" t="s">
        <v>284</v>
      </c>
      <c r="C123" t="s">
        <v>2</v>
      </c>
      <c r="D123" t="s">
        <v>209</v>
      </c>
      <c r="E123" t="s">
        <v>218</v>
      </c>
      <c r="F123" s="2">
        <v>15361463000</v>
      </c>
      <c r="G123" s="2">
        <v>0</v>
      </c>
      <c r="H123" s="2">
        <v>15361463000</v>
      </c>
      <c r="I123" s="2">
        <v>38748247</v>
      </c>
      <c r="J123" s="2">
        <v>0</v>
      </c>
      <c r="K123" s="2">
        <v>38748247</v>
      </c>
      <c r="L123" s="2">
        <v>32603661.800000001</v>
      </c>
      <c r="M123" s="2">
        <v>0</v>
      </c>
      <c r="N123" s="2">
        <v>32603661.800000001</v>
      </c>
      <c r="O123" s="15">
        <v>0.1</v>
      </c>
      <c r="P123" s="2">
        <v>0</v>
      </c>
      <c r="Q123" s="13">
        <v>0.15</v>
      </c>
      <c r="R123" s="15">
        <v>0</v>
      </c>
      <c r="S123" s="2">
        <v>4890549.2699999996</v>
      </c>
      <c r="T123" s="2">
        <v>3000000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7890549.2699999996</v>
      </c>
      <c r="AD123" s="4">
        <f t="shared" si="1"/>
        <v>7890549.2699999996</v>
      </c>
      <c r="AE123" t="s">
        <v>256</v>
      </c>
      <c r="AF123"/>
      <c r="AG123"/>
      <c r="AH123"/>
      <c r="AI123"/>
      <c r="AJ123"/>
      <c r="AK123"/>
      <c r="AL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</row>
    <row r="124" spans="1:52" x14ac:dyDescent="0.25">
      <c r="A124" s="20">
        <v>1048</v>
      </c>
      <c r="B124" t="s">
        <v>284</v>
      </c>
      <c r="C124" t="s">
        <v>2</v>
      </c>
      <c r="D124" t="s">
        <v>209</v>
      </c>
      <c r="E124" t="s">
        <v>219</v>
      </c>
      <c r="F124" s="2">
        <v>21057217000</v>
      </c>
      <c r="G124" s="2">
        <v>0</v>
      </c>
      <c r="H124" s="2">
        <v>21057217000</v>
      </c>
      <c r="I124" s="2">
        <v>48627161</v>
      </c>
      <c r="J124" s="2">
        <v>0</v>
      </c>
      <c r="K124" s="2">
        <v>48627161</v>
      </c>
      <c r="L124" s="2">
        <v>40204274.200000003</v>
      </c>
      <c r="M124" s="2">
        <v>0</v>
      </c>
      <c r="N124" s="2">
        <v>40204274.200000003</v>
      </c>
      <c r="O124" s="15">
        <v>0.1</v>
      </c>
      <c r="P124" s="2">
        <v>0</v>
      </c>
      <c r="Q124" s="13">
        <v>0.15</v>
      </c>
      <c r="R124" s="15">
        <v>0</v>
      </c>
      <c r="S124" s="2">
        <v>6030641.1299999999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9030641.1300000008</v>
      </c>
      <c r="AD124" s="4">
        <f t="shared" si="1"/>
        <v>9030641.1300000008</v>
      </c>
      <c r="AE124" t="s">
        <v>256</v>
      </c>
      <c r="AF124"/>
      <c r="AG124"/>
      <c r="AH124"/>
      <c r="AI124"/>
      <c r="AJ124"/>
      <c r="AK124"/>
      <c r="AL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</row>
    <row r="125" spans="1:52" x14ac:dyDescent="0.25">
      <c r="A125" s="20">
        <v>1057</v>
      </c>
      <c r="B125" t="s">
        <v>283</v>
      </c>
      <c r="C125" t="s">
        <v>9</v>
      </c>
      <c r="D125" t="s">
        <v>28</v>
      </c>
      <c r="E125" t="s">
        <v>220</v>
      </c>
      <c r="F125" s="2">
        <v>5283833000</v>
      </c>
      <c r="G125" s="2">
        <v>0</v>
      </c>
      <c r="H125" s="2">
        <v>5283833000</v>
      </c>
      <c r="I125" s="2">
        <v>15901857</v>
      </c>
      <c r="J125" s="2">
        <v>0</v>
      </c>
      <c r="K125" s="2">
        <v>15901857</v>
      </c>
      <c r="L125" s="2">
        <v>13788323.800000001</v>
      </c>
      <c r="M125" s="2">
        <v>0</v>
      </c>
      <c r="N125" s="2">
        <v>13788323.800000001</v>
      </c>
      <c r="O125" s="15">
        <v>0.1</v>
      </c>
      <c r="P125" s="2">
        <v>0</v>
      </c>
      <c r="Q125" s="13">
        <v>0.3</v>
      </c>
      <c r="R125" s="15">
        <v>0</v>
      </c>
      <c r="S125" s="2">
        <v>4136497.14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4136497.14</v>
      </c>
      <c r="AD125" s="4">
        <f t="shared" si="1"/>
        <v>4136497.14</v>
      </c>
      <c r="AE125" t="s">
        <v>34</v>
      </c>
      <c r="AF125"/>
      <c r="AG125"/>
      <c r="AH125"/>
      <c r="AI125"/>
      <c r="AJ125"/>
      <c r="AK125"/>
      <c r="AL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</row>
    <row r="126" spans="1:52" x14ac:dyDescent="0.25">
      <c r="A126" s="20">
        <v>1063</v>
      </c>
      <c r="B126" t="s">
        <v>284</v>
      </c>
      <c r="C126" t="s">
        <v>9</v>
      </c>
      <c r="D126" t="s">
        <v>10</v>
      </c>
      <c r="E126" t="s">
        <v>221</v>
      </c>
      <c r="F126" s="2">
        <v>16519864600</v>
      </c>
      <c r="G126" s="2">
        <v>0</v>
      </c>
      <c r="H126" s="2">
        <v>16519864600</v>
      </c>
      <c r="I126" s="2">
        <v>41222407</v>
      </c>
      <c r="J126" s="2">
        <v>0</v>
      </c>
      <c r="K126" s="2">
        <v>41222407</v>
      </c>
      <c r="L126" s="2">
        <v>34614461.159999996</v>
      </c>
      <c r="M126" s="2">
        <v>0</v>
      </c>
      <c r="N126" s="2">
        <v>34614461.159999996</v>
      </c>
      <c r="O126" s="15">
        <v>0.1</v>
      </c>
      <c r="P126" s="2">
        <v>0</v>
      </c>
      <c r="Q126" s="13">
        <v>0.15</v>
      </c>
      <c r="R126" s="15">
        <v>0</v>
      </c>
      <c r="S126" s="2">
        <v>5192169.1739999996</v>
      </c>
      <c r="T126" s="2">
        <v>3000000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8192169.1739999996</v>
      </c>
      <c r="AD126" s="4">
        <f t="shared" si="1"/>
        <v>8192169.1739999996</v>
      </c>
      <c r="AE126" t="s">
        <v>75</v>
      </c>
      <c r="AF126"/>
      <c r="AG126"/>
      <c r="AH126"/>
      <c r="AI126"/>
      <c r="AJ126"/>
      <c r="AK126"/>
      <c r="AL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</row>
    <row r="127" spans="1:52" x14ac:dyDescent="0.25">
      <c r="A127" s="20">
        <v>1064</v>
      </c>
      <c r="B127" t="s">
        <v>284</v>
      </c>
      <c r="C127" t="s">
        <v>2</v>
      </c>
      <c r="D127" t="s">
        <v>325</v>
      </c>
      <c r="E127" t="s">
        <v>222</v>
      </c>
      <c r="F127" s="2">
        <v>33301163000</v>
      </c>
      <c r="G127" s="2">
        <v>1349490000</v>
      </c>
      <c r="H127" s="2">
        <v>31951673000</v>
      </c>
      <c r="I127" s="2">
        <v>65796366</v>
      </c>
      <c r="J127" s="2">
        <v>3975282</v>
      </c>
      <c r="K127" s="2">
        <v>61821084</v>
      </c>
      <c r="L127" s="2">
        <v>52475900.799999997</v>
      </c>
      <c r="M127" s="2">
        <v>3435486</v>
      </c>
      <c r="N127" s="2">
        <v>49040414.799999997</v>
      </c>
      <c r="O127" s="15">
        <v>0.1</v>
      </c>
      <c r="P127" s="2">
        <v>343548.6</v>
      </c>
      <c r="Q127" s="13">
        <v>0.15</v>
      </c>
      <c r="R127" s="15">
        <v>0</v>
      </c>
      <c r="S127" s="2">
        <v>7356062.2199999997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10699610.82</v>
      </c>
      <c r="AD127" s="4">
        <f t="shared" si="1"/>
        <v>10699610.82</v>
      </c>
      <c r="AE127" t="s">
        <v>94</v>
      </c>
      <c r="AF127"/>
      <c r="AG127"/>
      <c r="AH127"/>
      <c r="AI127"/>
      <c r="AJ127"/>
      <c r="AK127"/>
      <c r="AL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</row>
    <row r="128" spans="1:52" x14ac:dyDescent="0.25">
      <c r="A128" s="20">
        <v>1101</v>
      </c>
      <c r="B128" t="s">
        <v>284</v>
      </c>
      <c r="C128" t="s">
        <v>9</v>
      </c>
      <c r="D128" t="s">
        <v>10</v>
      </c>
      <c r="E128" t="s">
        <v>223</v>
      </c>
      <c r="F128" s="2">
        <v>43128871500</v>
      </c>
      <c r="G128" s="2">
        <v>0</v>
      </c>
      <c r="H128" s="2">
        <v>43128871500</v>
      </c>
      <c r="I128" s="2">
        <v>85954269</v>
      </c>
      <c r="J128" s="2">
        <v>0</v>
      </c>
      <c r="K128" s="2">
        <v>85954269</v>
      </c>
      <c r="L128" s="2">
        <v>68702720.400000006</v>
      </c>
      <c r="M128" s="2">
        <v>0</v>
      </c>
      <c r="N128" s="2">
        <v>68702720.400000006</v>
      </c>
      <c r="O128" s="15">
        <v>0.1</v>
      </c>
      <c r="P128" s="2">
        <v>0</v>
      </c>
      <c r="Q128" s="13">
        <v>0.2</v>
      </c>
      <c r="R128" s="15">
        <v>0</v>
      </c>
      <c r="S128" s="2">
        <v>13740544.08</v>
      </c>
      <c r="T128" s="2">
        <v>4000000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17740544.079999998</v>
      </c>
      <c r="AD128" s="4">
        <f t="shared" si="1"/>
        <v>17740544.079999998</v>
      </c>
      <c r="AE128" t="s">
        <v>67</v>
      </c>
      <c r="AF128"/>
      <c r="AG128"/>
      <c r="AH128"/>
      <c r="AI128"/>
      <c r="AJ128"/>
      <c r="AK128"/>
      <c r="AL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</row>
    <row r="129" spans="1:52" x14ac:dyDescent="0.25">
      <c r="A129" s="20">
        <v>1107</v>
      </c>
      <c r="B129" t="s">
        <v>284</v>
      </c>
      <c r="C129" t="s">
        <v>2</v>
      </c>
      <c r="D129" t="s">
        <v>209</v>
      </c>
      <c r="E129" t="s">
        <v>224</v>
      </c>
      <c r="F129" s="2">
        <v>66532590000</v>
      </c>
      <c r="G129" s="2">
        <v>1649025000</v>
      </c>
      <c r="H129" s="2">
        <v>64883565000</v>
      </c>
      <c r="I129" s="2">
        <v>138802428</v>
      </c>
      <c r="J129" s="2">
        <v>2803740</v>
      </c>
      <c r="K129" s="2">
        <v>135998688</v>
      </c>
      <c r="L129" s="2">
        <v>112189392</v>
      </c>
      <c r="M129" s="2">
        <v>2144130</v>
      </c>
      <c r="N129" s="2">
        <v>110045262</v>
      </c>
      <c r="O129" s="15">
        <v>0.1</v>
      </c>
      <c r="P129" s="2">
        <v>214413</v>
      </c>
      <c r="Q129" s="13">
        <v>0.25</v>
      </c>
      <c r="R129" s="15">
        <v>0</v>
      </c>
      <c r="S129" s="2">
        <v>27511315.5</v>
      </c>
      <c r="T129" s="2">
        <v>5000000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32725728.5</v>
      </c>
      <c r="AD129" s="4">
        <f t="shared" si="1"/>
        <v>32725728.5</v>
      </c>
      <c r="AE129" t="s">
        <v>256</v>
      </c>
      <c r="AF129"/>
      <c r="AG129"/>
      <c r="AH129"/>
      <c r="AI129"/>
      <c r="AJ129"/>
      <c r="AK129"/>
      <c r="AL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</row>
    <row r="130" spans="1:52" x14ac:dyDescent="0.25">
      <c r="A130" s="20">
        <v>1115</v>
      </c>
      <c r="B130" t="s">
        <v>284</v>
      </c>
      <c r="C130" t="s">
        <v>9</v>
      </c>
      <c r="D130" t="s">
        <v>10</v>
      </c>
      <c r="E130" t="s">
        <v>225</v>
      </c>
      <c r="F130" s="2">
        <v>37147662000</v>
      </c>
      <c r="G130" s="2">
        <v>0</v>
      </c>
      <c r="H130" s="2">
        <v>37147662000</v>
      </c>
      <c r="I130" s="2">
        <v>56476286</v>
      </c>
      <c r="J130" s="2">
        <v>0</v>
      </c>
      <c r="K130" s="2">
        <v>56476286</v>
      </c>
      <c r="L130" s="2">
        <v>41617221.200000003</v>
      </c>
      <c r="M130" s="2">
        <v>0</v>
      </c>
      <c r="N130" s="2">
        <v>41617221.200000003</v>
      </c>
      <c r="O130" s="15">
        <v>0.1</v>
      </c>
      <c r="P130" s="2">
        <v>0</v>
      </c>
      <c r="Q130" s="13">
        <v>0.15</v>
      </c>
      <c r="R130" s="15">
        <v>0</v>
      </c>
      <c r="S130" s="2">
        <v>6242583.1799999997</v>
      </c>
      <c r="T130" s="2">
        <v>3000000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9242583.1799999997</v>
      </c>
      <c r="AD130" s="4">
        <f t="shared" si="1"/>
        <v>9242583.1799999997</v>
      </c>
      <c r="AE130" t="s">
        <v>75</v>
      </c>
      <c r="AF130"/>
      <c r="AG130"/>
      <c r="AH130"/>
      <c r="AI130"/>
      <c r="AJ130"/>
      <c r="AK130"/>
      <c r="AL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</row>
    <row r="131" spans="1:52" x14ac:dyDescent="0.25">
      <c r="A131" s="20">
        <v>1118</v>
      </c>
      <c r="B131" t="s">
        <v>284</v>
      </c>
      <c r="C131" t="s">
        <v>9</v>
      </c>
      <c r="D131" t="s">
        <v>16</v>
      </c>
      <c r="E131" t="s">
        <v>226</v>
      </c>
      <c r="F131" s="2">
        <v>16733879900</v>
      </c>
      <c r="G131" s="2">
        <v>0</v>
      </c>
      <c r="H131" s="2">
        <v>16733879900</v>
      </c>
      <c r="I131" s="2">
        <v>47374776</v>
      </c>
      <c r="J131" s="2">
        <v>0</v>
      </c>
      <c r="K131" s="2">
        <v>47374776</v>
      </c>
      <c r="L131" s="2">
        <v>40681224.039999999</v>
      </c>
      <c r="M131" s="2">
        <v>0</v>
      </c>
      <c r="N131" s="2">
        <v>40681224.039999999</v>
      </c>
      <c r="O131" s="15">
        <v>0.1</v>
      </c>
      <c r="P131" s="2">
        <v>0</v>
      </c>
      <c r="Q131" s="13">
        <v>0.15</v>
      </c>
      <c r="R131" s="15">
        <v>0</v>
      </c>
      <c r="S131" s="2">
        <v>6102183.6059999997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9102183.6060000006</v>
      </c>
      <c r="AD131" s="4">
        <f t="shared" ref="AD131:AD194" si="2">AB131+AC131</f>
        <v>9102183.6060000006</v>
      </c>
      <c r="AE131" t="s">
        <v>20</v>
      </c>
      <c r="AF131"/>
      <c r="AG131"/>
      <c r="AH131"/>
      <c r="AI131"/>
      <c r="AJ131"/>
      <c r="AK131"/>
      <c r="AL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</row>
    <row r="132" spans="1:52" x14ac:dyDescent="0.25">
      <c r="A132" s="20">
        <v>1123</v>
      </c>
      <c r="B132" t="s">
        <v>284</v>
      </c>
      <c r="C132" t="s">
        <v>2</v>
      </c>
      <c r="D132" t="s">
        <v>4</v>
      </c>
      <c r="E132" t="s">
        <v>228</v>
      </c>
      <c r="F132" s="2">
        <v>8008970000</v>
      </c>
      <c r="G132" s="2">
        <v>3069813000</v>
      </c>
      <c r="H132" s="2">
        <v>4939157000</v>
      </c>
      <c r="I132" s="2">
        <v>24599081</v>
      </c>
      <c r="J132" s="2">
        <v>9432078</v>
      </c>
      <c r="K132" s="2">
        <v>15167003</v>
      </c>
      <c r="L132" s="2">
        <v>21395493</v>
      </c>
      <c r="M132" s="2">
        <v>8204152.7999999998</v>
      </c>
      <c r="N132" s="2">
        <v>13191340.199999999</v>
      </c>
      <c r="O132" s="15">
        <v>0.1</v>
      </c>
      <c r="P132" s="2">
        <v>820415.28</v>
      </c>
      <c r="Q132" s="13">
        <v>0.1</v>
      </c>
      <c r="R132" s="15">
        <v>0</v>
      </c>
      <c r="S132" s="2">
        <v>1319134.02</v>
      </c>
      <c r="T132" s="2">
        <v>2000000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4139549.3</v>
      </c>
      <c r="AD132" s="4">
        <f t="shared" si="2"/>
        <v>4139549.3</v>
      </c>
      <c r="AE132" t="s">
        <v>43</v>
      </c>
      <c r="AF132"/>
      <c r="AG132"/>
      <c r="AH132"/>
      <c r="AI132"/>
      <c r="AJ132"/>
      <c r="AK132"/>
      <c r="AL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</row>
    <row r="133" spans="1:52" x14ac:dyDescent="0.25">
      <c r="A133" s="20">
        <v>1130</v>
      </c>
      <c r="B133" t="s">
        <v>284</v>
      </c>
      <c r="C133" t="s">
        <v>2</v>
      </c>
      <c r="D133" t="s">
        <v>325</v>
      </c>
      <c r="E133" t="s">
        <v>245</v>
      </c>
      <c r="F133" s="2">
        <v>5049139000</v>
      </c>
      <c r="G133" s="2">
        <v>0</v>
      </c>
      <c r="H133" s="2">
        <v>5049139000</v>
      </c>
      <c r="I133" s="2">
        <v>9449842</v>
      </c>
      <c r="J133" s="2">
        <v>0</v>
      </c>
      <c r="K133" s="2">
        <v>9449842</v>
      </c>
      <c r="L133" s="2">
        <v>7430186.4000000004</v>
      </c>
      <c r="M133" s="2">
        <v>0</v>
      </c>
      <c r="N133" s="2">
        <v>7430186.4000000004</v>
      </c>
      <c r="O133" s="15">
        <v>0</v>
      </c>
      <c r="P133" s="2">
        <v>0</v>
      </c>
      <c r="Q133" s="13">
        <v>0</v>
      </c>
      <c r="R133" s="15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0</v>
      </c>
      <c r="AD133" s="4">
        <f t="shared" si="2"/>
        <v>0</v>
      </c>
      <c r="AE133" t="s">
        <v>94</v>
      </c>
      <c r="AF133"/>
      <c r="AG133"/>
      <c r="AH133"/>
      <c r="AI133"/>
      <c r="AJ133"/>
      <c r="AK133"/>
      <c r="AL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</row>
    <row r="134" spans="1:52" x14ac:dyDescent="0.25">
      <c r="A134" s="20">
        <v>1152</v>
      </c>
      <c r="B134" t="s">
        <v>284</v>
      </c>
      <c r="C134" t="s">
        <v>2</v>
      </c>
      <c r="D134" t="s">
        <v>209</v>
      </c>
      <c r="E134" t="s">
        <v>249</v>
      </c>
      <c r="F134" s="2">
        <v>4466775000</v>
      </c>
      <c r="G134" s="2">
        <v>0</v>
      </c>
      <c r="H134" s="2">
        <v>4466775000</v>
      </c>
      <c r="I134" s="2">
        <v>12685753</v>
      </c>
      <c r="J134" s="2">
        <v>0</v>
      </c>
      <c r="K134" s="2">
        <v>12685753</v>
      </c>
      <c r="L134" s="2">
        <v>10899043</v>
      </c>
      <c r="M134" s="2">
        <v>0</v>
      </c>
      <c r="N134" s="2">
        <v>10899043</v>
      </c>
      <c r="O134" s="15">
        <v>0</v>
      </c>
      <c r="P134" s="2">
        <v>0</v>
      </c>
      <c r="Q134" s="13">
        <v>0</v>
      </c>
      <c r="R134" s="15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0</v>
      </c>
      <c r="AD134" s="4">
        <f t="shared" si="2"/>
        <v>0</v>
      </c>
      <c r="AE134" t="s">
        <v>192</v>
      </c>
      <c r="AF134"/>
      <c r="AG134"/>
      <c r="AH134"/>
      <c r="AI134"/>
      <c r="AJ134"/>
      <c r="AK134"/>
      <c r="AL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</row>
    <row r="135" spans="1:52" x14ac:dyDescent="0.25">
      <c r="A135" s="20">
        <v>1157</v>
      </c>
      <c r="B135" t="s">
        <v>283</v>
      </c>
      <c r="C135" t="s">
        <v>9</v>
      </c>
      <c r="D135" t="s">
        <v>10</v>
      </c>
      <c r="E135" t="s">
        <v>170</v>
      </c>
      <c r="F135" s="2">
        <v>3804475000</v>
      </c>
      <c r="G135" s="2">
        <v>0</v>
      </c>
      <c r="H135" s="2">
        <v>3804475000</v>
      </c>
      <c r="I135" s="2">
        <v>5706719</v>
      </c>
      <c r="J135" s="2">
        <v>0</v>
      </c>
      <c r="K135" s="2">
        <v>5706719</v>
      </c>
      <c r="L135" s="2">
        <v>4184929</v>
      </c>
      <c r="M135" s="2">
        <v>0</v>
      </c>
      <c r="N135" s="2">
        <v>4184929</v>
      </c>
      <c r="O135" s="15">
        <v>0.1</v>
      </c>
      <c r="P135" s="2">
        <v>0</v>
      </c>
      <c r="Q135" s="13">
        <v>0.3</v>
      </c>
      <c r="R135" s="15">
        <v>0</v>
      </c>
      <c r="S135" s="2">
        <v>1255478.7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1255478.7</v>
      </c>
      <c r="AD135" s="4">
        <f t="shared" si="2"/>
        <v>1255478.7</v>
      </c>
      <c r="AE135" t="s">
        <v>67</v>
      </c>
      <c r="AF135"/>
      <c r="AG135"/>
      <c r="AH135"/>
      <c r="AI135"/>
      <c r="AJ135"/>
      <c r="AK135"/>
      <c r="AL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</row>
    <row r="136" spans="1:52" x14ac:dyDescent="0.25">
      <c r="A136" s="20">
        <v>1159</v>
      </c>
      <c r="B136" t="s">
        <v>283</v>
      </c>
      <c r="C136" t="s">
        <v>2</v>
      </c>
      <c r="D136" t="s">
        <v>8</v>
      </c>
      <c r="E136" t="s">
        <v>250</v>
      </c>
      <c r="F136" s="2">
        <v>23263503000</v>
      </c>
      <c r="G136" s="2">
        <v>0</v>
      </c>
      <c r="H136" s="2">
        <v>23263503000</v>
      </c>
      <c r="I136" s="2">
        <v>54763691</v>
      </c>
      <c r="J136" s="2">
        <v>0</v>
      </c>
      <c r="K136" s="2">
        <v>54763691</v>
      </c>
      <c r="L136" s="2">
        <v>45458289.799999997</v>
      </c>
      <c r="M136" s="2">
        <v>0</v>
      </c>
      <c r="N136" s="2">
        <v>45458289.799999997</v>
      </c>
      <c r="O136" s="15">
        <v>0.1</v>
      </c>
      <c r="P136" s="2">
        <v>0</v>
      </c>
      <c r="Q136" s="13">
        <v>0.3</v>
      </c>
      <c r="R136" s="15">
        <v>0</v>
      </c>
      <c r="S136" s="2">
        <v>13637486.939999999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13637486.939999999</v>
      </c>
      <c r="AD136" s="4">
        <f t="shared" si="2"/>
        <v>13637486.939999999</v>
      </c>
      <c r="AE136" t="s">
        <v>44</v>
      </c>
      <c r="AF136"/>
      <c r="AG136"/>
      <c r="AH136"/>
      <c r="AI136"/>
      <c r="AJ136"/>
      <c r="AK136"/>
      <c r="AL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</row>
    <row r="137" spans="1:52" x14ac:dyDescent="0.25">
      <c r="A137" s="20">
        <v>1160</v>
      </c>
      <c r="B137" t="s">
        <v>283</v>
      </c>
      <c r="C137" t="s">
        <v>2</v>
      </c>
      <c r="D137" t="s">
        <v>324</v>
      </c>
      <c r="E137" t="s">
        <v>251</v>
      </c>
      <c r="F137" s="2">
        <v>13057303000</v>
      </c>
      <c r="G137" s="2">
        <v>0</v>
      </c>
      <c r="H137" s="2">
        <v>13057303000</v>
      </c>
      <c r="I137" s="2">
        <v>25366372</v>
      </c>
      <c r="J137" s="2">
        <v>0</v>
      </c>
      <c r="K137" s="2">
        <v>25366372</v>
      </c>
      <c r="L137" s="2">
        <v>20143450.800000001</v>
      </c>
      <c r="M137" s="2">
        <v>0</v>
      </c>
      <c r="N137" s="2">
        <v>20143450.800000001</v>
      </c>
      <c r="O137" s="15">
        <v>0.1</v>
      </c>
      <c r="P137" s="2">
        <v>0</v>
      </c>
      <c r="Q137" s="13">
        <v>0.3</v>
      </c>
      <c r="R137" s="15">
        <v>0</v>
      </c>
      <c r="S137" s="2">
        <v>6043035.2400000002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6043035.2400000002</v>
      </c>
      <c r="AD137" s="4">
        <f t="shared" si="2"/>
        <v>6043035.2400000002</v>
      </c>
      <c r="AE137" t="s">
        <v>48</v>
      </c>
      <c r="AF137"/>
      <c r="AG137"/>
      <c r="AH137"/>
      <c r="AI137"/>
      <c r="AJ137"/>
      <c r="AK137"/>
      <c r="AL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</row>
    <row r="138" spans="1:52" x14ac:dyDescent="0.25">
      <c r="A138" s="20">
        <v>1163</v>
      </c>
      <c r="B138" t="s">
        <v>284</v>
      </c>
      <c r="C138" t="s">
        <v>2</v>
      </c>
      <c r="D138" t="s">
        <v>4</v>
      </c>
      <c r="E138" t="s">
        <v>252</v>
      </c>
      <c r="F138" s="2">
        <v>51483156000</v>
      </c>
      <c r="G138" s="2">
        <v>1931666000</v>
      </c>
      <c r="H138" s="2">
        <v>49551490000</v>
      </c>
      <c r="I138" s="2">
        <v>84633652</v>
      </c>
      <c r="J138" s="2">
        <v>4055114</v>
      </c>
      <c r="K138" s="2">
        <v>80578538</v>
      </c>
      <c r="L138" s="2">
        <v>64040389.600000001</v>
      </c>
      <c r="M138" s="2">
        <v>3282447.6</v>
      </c>
      <c r="N138" s="2">
        <v>60757942</v>
      </c>
      <c r="O138" s="15">
        <v>0.1</v>
      </c>
      <c r="P138" s="2">
        <v>328244.76</v>
      </c>
      <c r="Q138" s="13">
        <v>0.2</v>
      </c>
      <c r="R138" s="15">
        <v>0</v>
      </c>
      <c r="S138" s="2">
        <v>12151588.4</v>
      </c>
      <c r="T138" s="2">
        <v>4000000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16479833.16</v>
      </c>
      <c r="AD138" s="4">
        <f t="shared" si="2"/>
        <v>16479833.16</v>
      </c>
      <c r="AE138" t="s">
        <v>51</v>
      </c>
      <c r="AF138"/>
      <c r="AG138"/>
      <c r="AH138"/>
      <c r="AI138"/>
      <c r="AJ138"/>
      <c r="AK138"/>
      <c r="AL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</row>
    <row r="139" spans="1:52" x14ac:dyDescent="0.25">
      <c r="A139" s="20">
        <v>1166</v>
      </c>
      <c r="B139" t="s">
        <v>284</v>
      </c>
      <c r="C139" t="s">
        <v>2</v>
      </c>
      <c r="D139" t="s">
        <v>209</v>
      </c>
      <c r="E139" t="s">
        <v>253</v>
      </c>
      <c r="F139" s="2">
        <v>7615493000</v>
      </c>
      <c r="G139" s="2">
        <v>907500000</v>
      </c>
      <c r="H139" s="2">
        <v>6707993000</v>
      </c>
      <c r="I139" s="2">
        <v>20087376</v>
      </c>
      <c r="J139" s="2">
        <v>2950500</v>
      </c>
      <c r="K139" s="2">
        <v>17136876</v>
      </c>
      <c r="L139" s="2">
        <v>17041178.800000001</v>
      </c>
      <c r="M139" s="2">
        <v>2587500</v>
      </c>
      <c r="N139" s="2">
        <v>14453678.800000001</v>
      </c>
      <c r="O139" s="15">
        <v>0.1</v>
      </c>
      <c r="P139" s="2">
        <v>258750</v>
      </c>
      <c r="Q139" s="13">
        <v>0.1</v>
      </c>
      <c r="R139" s="15">
        <v>0</v>
      </c>
      <c r="S139" s="2">
        <v>1445367.88</v>
      </c>
      <c r="T139" s="2">
        <v>1000000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2704117.88</v>
      </c>
      <c r="AD139" s="4">
        <f t="shared" si="2"/>
        <v>2704117.88</v>
      </c>
      <c r="AE139" t="s">
        <v>192</v>
      </c>
      <c r="AF139"/>
      <c r="AG139"/>
      <c r="AH139"/>
      <c r="AI139"/>
      <c r="AJ139"/>
      <c r="AK139"/>
      <c r="AL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</row>
    <row r="140" spans="1:52" x14ac:dyDescent="0.25">
      <c r="A140" s="20">
        <v>1170</v>
      </c>
      <c r="B140" t="s">
        <v>283</v>
      </c>
      <c r="C140" t="s">
        <v>2</v>
      </c>
      <c r="D140" t="s">
        <v>325</v>
      </c>
      <c r="E140" t="s">
        <v>254</v>
      </c>
      <c r="F140" s="2">
        <v>3253909000</v>
      </c>
      <c r="G140" s="2">
        <v>407129000</v>
      </c>
      <c r="H140" s="2">
        <v>2846780000</v>
      </c>
      <c r="I140" s="2">
        <v>9101551</v>
      </c>
      <c r="J140" s="2">
        <v>1424952</v>
      </c>
      <c r="K140" s="2">
        <v>7676599</v>
      </c>
      <c r="L140" s="2">
        <v>7799987.4000000004</v>
      </c>
      <c r="M140" s="2">
        <v>1262100.3999999999</v>
      </c>
      <c r="N140" s="2">
        <v>6537887</v>
      </c>
      <c r="O140" s="15">
        <v>0.1</v>
      </c>
      <c r="P140" s="2">
        <v>126210.04</v>
      </c>
      <c r="Q140" s="13">
        <v>0.3</v>
      </c>
      <c r="R140" s="15">
        <v>0</v>
      </c>
      <c r="S140" s="2">
        <v>1961366.1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2087576.14</v>
      </c>
      <c r="AD140" s="4">
        <f t="shared" si="2"/>
        <v>2087576.14</v>
      </c>
      <c r="AE140" t="s">
        <v>94</v>
      </c>
      <c r="AF140"/>
      <c r="AG140"/>
      <c r="AH140"/>
      <c r="AI140"/>
      <c r="AJ140"/>
      <c r="AK140"/>
      <c r="AL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</row>
    <row r="141" spans="1:52" x14ac:dyDescent="0.25">
      <c r="A141" s="20">
        <v>1176</v>
      </c>
      <c r="B141" t="s">
        <v>283</v>
      </c>
      <c r="C141" t="s">
        <v>2</v>
      </c>
      <c r="D141" t="s">
        <v>324</v>
      </c>
      <c r="E141" t="s">
        <v>255</v>
      </c>
      <c r="F141" s="2">
        <v>26190805000</v>
      </c>
      <c r="G141" s="2">
        <v>0</v>
      </c>
      <c r="H141" s="2">
        <v>26190805000</v>
      </c>
      <c r="I141" s="2">
        <v>58351884</v>
      </c>
      <c r="J141" s="2">
        <v>0</v>
      </c>
      <c r="K141" s="2">
        <v>58351884</v>
      </c>
      <c r="L141" s="2">
        <v>47875562</v>
      </c>
      <c r="M141" s="2">
        <v>0</v>
      </c>
      <c r="N141" s="2">
        <v>47875562</v>
      </c>
      <c r="O141" s="15">
        <v>0.1</v>
      </c>
      <c r="P141" s="2">
        <v>0</v>
      </c>
      <c r="Q141" s="13">
        <v>0.3</v>
      </c>
      <c r="R141" s="15">
        <v>0</v>
      </c>
      <c r="S141" s="2">
        <v>14362668.6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14362668.6</v>
      </c>
      <c r="AD141" s="4">
        <f t="shared" si="2"/>
        <v>14362668.6</v>
      </c>
      <c r="AE141" t="s">
        <v>48</v>
      </c>
      <c r="AF141"/>
      <c r="AG141"/>
      <c r="AH141"/>
      <c r="AI141"/>
      <c r="AJ141"/>
      <c r="AK141"/>
      <c r="AL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</row>
    <row r="142" spans="1:52" x14ac:dyDescent="0.25">
      <c r="A142" s="20">
        <v>1180</v>
      </c>
      <c r="B142" t="s">
        <v>284</v>
      </c>
      <c r="C142" t="s">
        <v>9</v>
      </c>
      <c r="D142" t="s">
        <v>10</v>
      </c>
      <c r="E142" t="s">
        <v>259</v>
      </c>
      <c r="F142" s="2">
        <v>20546959000</v>
      </c>
      <c r="G142" s="2">
        <v>0</v>
      </c>
      <c r="H142" s="2">
        <v>20546959000</v>
      </c>
      <c r="I142" s="2">
        <v>48835638</v>
      </c>
      <c r="J142" s="2">
        <v>0</v>
      </c>
      <c r="K142" s="2">
        <v>48835638</v>
      </c>
      <c r="L142" s="2">
        <v>40616854.399999999</v>
      </c>
      <c r="M142" s="2">
        <v>0</v>
      </c>
      <c r="N142" s="2">
        <v>40616854.399999999</v>
      </c>
      <c r="O142" s="15">
        <v>0.1</v>
      </c>
      <c r="P142" s="2">
        <v>0</v>
      </c>
      <c r="Q142" s="13">
        <v>0.15</v>
      </c>
      <c r="R142" s="15">
        <v>0</v>
      </c>
      <c r="S142" s="2">
        <v>6092528.1600000001</v>
      </c>
      <c r="T142" s="2">
        <v>3000000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9092528.1600000001</v>
      </c>
      <c r="AD142" s="4">
        <f t="shared" si="2"/>
        <v>9092528.1600000001</v>
      </c>
      <c r="AE142" t="s">
        <v>198</v>
      </c>
      <c r="AF142"/>
      <c r="AG142"/>
      <c r="AH142"/>
      <c r="AI142"/>
      <c r="AJ142"/>
      <c r="AK142"/>
      <c r="AL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</row>
    <row r="143" spans="1:52" x14ac:dyDescent="0.25">
      <c r="A143" s="20">
        <v>1183</v>
      </c>
      <c r="B143" t="s">
        <v>283</v>
      </c>
      <c r="C143" t="s">
        <v>9</v>
      </c>
      <c r="D143" t="s">
        <v>16</v>
      </c>
      <c r="E143" t="s">
        <v>257</v>
      </c>
      <c r="F143" s="2">
        <v>213469894000</v>
      </c>
      <c r="G143" s="2">
        <v>0</v>
      </c>
      <c r="H143" s="2">
        <v>213469894000</v>
      </c>
      <c r="I143" s="2">
        <v>320204962</v>
      </c>
      <c r="J143" s="2">
        <v>0</v>
      </c>
      <c r="K143" s="2">
        <v>320204962</v>
      </c>
      <c r="L143" s="2">
        <v>234817004.40000001</v>
      </c>
      <c r="M143" s="2">
        <v>0</v>
      </c>
      <c r="N143" s="2">
        <v>234817004.40000001</v>
      </c>
      <c r="O143" s="15">
        <v>0.1</v>
      </c>
      <c r="P143" s="2">
        <v>0</v>
      </c>
      <c r="Q143" s="13">
        <v>0.3</v>
      </c>
      <c r="R143" s="15">
        <v>0.45</v>
      </c>
      <c r="S143" s="2">
        <v>83167651.980000004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83167651.980000004</v>
      </c>
      <c r="AD143" s="4">
        <f t="shared" si="2"/>
        <v>83167651.980000004</v>
      </c>
      <c r="AE143" t="s">
        <v>18</v>
      </c>
      <c r="AF143"/>
      <c r="AG143"/>
      <c r="AH143"/>
      <c r="AI143"/>
      <c r="AJ143"/>
      <c r="AK143"/>
      <c r="AL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</row>
    <row r="144" spans="1:52" x14ac:dyDescent="0.25">
      <c r="A144" s="20">
        <v>1184</v>
      </c>
      <c r="B144" t="s">
        <v>284</v>
      </c>
      <c r="C144" t="s">
        <v>9</v>
      </c>
      <c r="D144" t="s">
        <v>28</v>
      </c>
      <c r="E144" t="s">
        <v>258</v>
      </c>
      <c r="F144" s="2">
        <v>43722941000</v>
      </c>
      <c r="G144" s="2">
        <v>0</v>
      </c>
      <c r="H144" s="2">
        <v>43722941000</v>
      </c>
      <c r="I144" s="2">
        <v>69659034</v>
      </c>
      <c r="J144" s="2">
        <v>0</v>
      </c>
      <c r="K144" s="2">
        <v>69659034</v>
      </c>
      <c r="L144" s="2">
        <v>52169857.600000001</v>
      </c>
      <c r="M144" s="2">
        <v>0</v>
      </c>
      <c r="N144" s="2">
        <v>52169857.600000001</v>
      </c>
      <c r="O144" s="15">
        <v>0.1</v>
      </c>
      <c r="P144" s="2">
        <v>0</v>
      </c>
      <c r="Q144" s="13">
        <v>0.15</v>
      </c>
      <c r="R144" s="15">
        <v>0</v>
      </c>
      <c r="S144" s="2">
        <v>7825478.6399999997</v>
      </c>
      <c r="T144" s="2">
        <v>3000000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10825478.640000001</v>
      </c>
      <c r="AD144" s="4">
        <f t="shared" si="2"/>
        <v>10825478.640000001</v>
      </c>
      <c r="AE144" t="s">
        <v>29</v>
      </c>
      <c r="AF144"/>
      <c r="AG144"/>
      <c r="AH144"/>
      <c r="AI144"/>
      <c r="AJ144"/>
      <c r="AK144"/>
      <c r="AL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</row>
    <row r="145" spans="1:52" x14ac:dyDescent="0.25">
      <c r="A145" s="20">
        <v>1189</v>
      </c>
      <c r="B145" t="s">
        <v>283</v>
      </c>
      <c r="C145" t="s">
        <v>2</v>
      </c>
      <c r="D145" t="s">
        <v>209</v>
      </c>
      <c r="E145" t="s">
        <v>260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15">
        <v>0.1</v>
      </c>
      <c r="P145" s="2">
        <v>0</v>
      </c>
      <c r="Q145" s="13">
        <v>0.3</v>
      </c>
      <c r="R145" s="15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0</v>
      </c>
      <c r="AD145" s="4">
        <f t="shared" si="2"/>
        <v>0</v>
      </c>
      <c r="AE145" t="s">
        <v>192</v>
      </c>
      <c r="AF145"/>
      <c r="AG145"/>
      <c r="AH145"/>
      <c r="AI145"/>
      <c r="AJ145"/>
      <c r="AK145"/>
      <c r="AL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</row>
    <row r="146" spans="1:52" x14ac:dyDescent="0.25">
      <c r="A146" s="20">
        <v>1192</v>
      </c>
      <c r="B146" t="s">
        <v>283</v>
      </c>
      <c r="C146" t="s">
        <v>2</v>
      </c>
      <c r="D146" t="s">
        <v>209</v>
      </c>
      <c r="E146" t="s">
        <v>261</v>
      </c>
      <c r="F146" s="2">
        <v>144372646000</v>
      </c>
      <c r="G146" s="2">
        <v>0</v>
      </c>
      <c r="H146" s="2">
        <v>144372646000</v>
      </c>
      <c r="I146" s="2">
        <v>255583661</v>
      </c>
      <c r="J146" s="2">
        <v>0</v>
      </c>
      <c r="K146" s="2">
        <v>255583661</v>
      </c>
      <c r="L146" s="2">
        <v>197834602.59999999</v>
      </c>
      <c r="M146" s="2">
        <v>0</v>
      </c>
      <c r="N146" s="2">
        <v>197834602.59999999</v>
      </c>
      <c r="O146" s="15">
        <v>0.1</v>
      </c>
      <c r="P146" s="2">
        <v>0</v>
      </c>
      <c r="Q146" s="13">
        <v>0.3</v>
      </c>
      <c r="R146" s="15">
        <v>0.4</v>
      </c>
      <c r="S146" s="2">
        <v>64133841.039999999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64133841.039999999</v>
      </c>
      <c r="AD146" s="4">
        <f t="shared" si="2"/>
        <v>64133841.039999999</v>
      </c>
      <c r="AE146" t="s">
        <v>256</v>
      </c>
      <c r="AF146"/>
      <c r="AG146"/>
      <c r="AH146"/>
      <c r="AI146"/>
      <c r="AJ146"/>
      <c r="AK146"/>
      <c r="AL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</row>
    <row r="147" spans="1:52" x14ac:dyDescent="0.25">
      <c r="A147" s="20">
        <v>1194</v>
      </c>
      <c r="B147" t="s">
        <v>283</v>
      </c>
      <c r="C147" t="s">
        <v>2</v>
      </c>
      <c r="D147" t="s">
        <v>325</v>
      </c>
      <c r="E147" t="s">
        <v>262</v>
      </c>
      <c r="F147" s="2">
        <v>9369983600</v>
      </c>
      <c r="G147" s="2">
        <v>134150000</v>
      </c>
      <c r="H147" s="2">
        <v>9235833600</v>
      </c>
      <c r="I147" s="2">
        <v>27740137</v>
      </c>
      <c r="J147" s="2">
        <v>469527</v>
      </c>
      <c r="K147" s="2">
        <v>27270610</v>
      </c>
      <c r="L147" s="2">
        <v>23992143.559999999</v>
      </c>
      <c r="M147" s="2">
        <v>415867</v>
      </c>
      <c r="N147" s="2">
        <v>23576276.559999999</v>
      </c>
      <c r="O147" s="15">
        <v>0.1</v>
      </c>
      <c r="P147" s="2">
        <v>41586.699999999997</v>
      </c>
      <c r="Q147" s="13">
        <v>0.3</v>
      </c>
      <c r="R147" s="15">
        <v>0</v>
      </c>
      <c r="S147" s="2">
        <v>7072882.9680000003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7114469.6679999996</v>
      </c>
      <c r="AD147" s="4">
        <f t="shared" si="2"/>
        <v>7114469.6679999996</v>
      </c>
      <c r="AE147" t="s">
        <v>174</v>
      </c>
      <c r="AF147"/>
      <c r="AG147"/>
      <c r="AH147"/>
      <c r="AI147"/>
      <c r="AJ147"/>
      <c r="AK147"/>
      <c r="AL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</row>
    <row r="148" spans="1:52" x14ac:dyDescent="0.25">
      <c r="A148" s="20">
        <v>1196</v>
      </c>
      <c r="B148" t="s">
        <v>283</v>
      </c>
      <c r="C148" t="s">
        <v>2</v>
      </c>
      <c r="D148" t="s">
        <v>8</v>
      </c>
      <c r="E148" t="s">
        <v>263</v>
      </c>
      <c r="F148" s="2">
        <v>3272367000</v>
      </c>
      <c r="G148" s="2">
        <v>1714964000</v>
      </c>
      <c r="H148" s="2">
        <v>1557403000</v>
      </c>
      <c r="I148" s="2">
        <v>10025377</v>
      </c>
      <c r="J148" s="2">
        <v>5054375</v>
      </c>
      <c r="K148" s="2">
        <v>4971002</v>
      </c>
      <c r="L148" s="2">
        <v>8716430.1999999993</v>
      </c>
      <c r="M148" s="2">
        <v>4368389.4000000004</v>
      </c>
      <c r="N148" s="2">
        <v>4348040.8</v>
      </c>
      <c r="O148" s="15">
        <v>0.1</v>
      </c>
      <c r="P148" s="2">
        <v>436838.94</v>
      </c>
      <c r="Q148" s="13">
        <v>0.3</v>
      </c>
      <c r="R148" s="15">
        <v>0</v>
      </c>
      <c r="S148" s="2">
        <v>1304412.24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1741251.18</v>
      </c>
      <c r="AD148" s="4">
        <f t="shared" si="2"/>
        <v>1741251.18</v>
      </c>
      <c r="AE148" t="s">
        <v>35</v>
      </c>
      <c r="AF148"/>
      <c r="AG148"/>
      <c r="AH148"/>
      <c r="AI148"/>
      <c r="AJ148"/>
      <c r="AK148"/>
      <c r="AL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</row>
    <row r="149" spans="1:52" x14ac:dyDescent="0.25">
      <c r="A149" s="20">
        <v>1197</v>
      </c>
      <c r="B149" t="s">
        <v>284</v>
      </c>
      <c r="C149" t="s">
        <v>2</v>
      </c>
      <c r="D149" t="s">
        <v>209</v>
      </c>
      <c r="E149" t="s">
        <v>264</v>
      </c>
      <c r="F149" s="2">
        <v>8749805000</v>
      </c>
      <c r="G149" s="2">
        <v>0</v>
      </c>
      <c r="H149" s="2">
        <v>8749805000</v>
      </c>
      <c r="I149" s="2">
        <v>22246164</v>
      </c>
      <c r="J149" s="2">
        <v>0</v>
      </c>
      <c r="K149" s="2">
        <v>22246164</v>
      </c>
      <c r="L149" s="2">
        <v>18746242</v>
      </c>
      <c r="M149" s="2">
        <v>0</v>
      </c>
      <c r="N149" s="2">
        <v>18746242</v>
      </c>
      <c r="O149" s="15">
        <v>0.1</v>
      </c>
      <c r="P149" s="2">
        <v>0</v>
      </c>
      <c r="Q149" s="13">
        <v>0.1</v>
      </c>
      <c r="R149" s="15">
        <v>0</v>
      </c>
      <c r="S149" s="2">
        <v>1874624.2</v>
      </c>
      <c r="T149" s="2">
        <v>1000000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2874624.2</v>
      </c>
      <c r="AD149" s="4">
        <f t="shared" si="2"/>
        <v>2874624.2</v>
      </c>
      <c r="AE149" t="s">
        <v>192</v>
      </c>
      <c r="AF149"/>
      <c r="AG149"/>
      <c r="AH149"/>
      <c r="AI149"/>
      <c r="AJ149"/>
      <c r="AK149"/>
      <c r="AL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</row>
    <row r="150" spans="1:52" x14ac:dyDescent="0.25">
      <c r="A150" s="20">
        <v>1201</v>
      </c>
      <c r="B150" t="s">
        <v>284</v>
      </c>
      <c r="C150" t="s">
        <v>2</v>
      </c>
      <c r="D150" t="s">
        <v>8</v>
      </c>
      <c r="E150" t="s">
        <v>265</v>
      </c>
      <c r="F150" s="2">
        <v>7728022000</v>
      </c>
      <c r="G150" s="2">
        <v>0</v>
      </c>
      <c r="H150" s="2">
        <v>7728022000</v>
      </c>
      <c r="I150" s="2">
        <v>23947684</v>
      </c>
      <c r="J150" s="2">
        <v>0</v>
      </c>
      <c r="K150" s="2">
        <v>23947684</v>
      </c>
      <c r="L150" s="2">
        <v>20856475.199999999</v>
      </c>
      <c r="M150" s="2">
        <v>0</v>
      </c>
      <c r="N150" s="2">
        <v>20856475.199999999</v>
      </c>
      <c r="O150" s="15">
        <v>0.1</v>
      </c>
      <c r="P150" s="2">
        <v>0</v>
      </c>
      <c r="Q150" s="13">
        <v>0.1</v>
      </c>
      <c r="R150" s="15">
        <v>0</v>
      </c>
      <c r="S150" s="2">
        <v>2085647.52</v>
      </c>
      <c r="T150" s="2">
        <v>2000000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4085647.52</v>
      </c>
      <c r="AD150" s="4">
        <f t="shared" si="2"/>
        <v>4085647.52</v>
      </c>
      <c r="AE150" t="s">
        <v>40</v>
      </c>
      <c r="AF150"/>
      <c r="AG150"/>
      <c r="AH150"/>
      <c r="AI150"/>
      <c r="AJ150"/>
      <c r="AK150"/>
      <c r="AL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</row>
    <row r="151" spans="1:52" x14ac:dyDescent="0.25">
      <c r="A151" s="20">
        <v>1202</v>
      </c>
      <c r="B151" t="s">
        <v>283</v>
      </c>
      <c r="C151" t="s">
        <v>2</v>
      </c>
      <c r="D151" t="s">
        <v>8</v>
      </c>
      <c r="E151" t="s">
        <v>266</v>
      </c>
      <c r="F151" s="2">
        <v>10706536500</v>
      </c>
      <c r="G151" s="2">
        <v>18840000</v>
      </c>
      <c r="H151" s="2">
        <v>10687696500</v>
      </c>
      <c r="I151" s="2">
        <v>21642046</v>
      </c>
      <c r="J151" s="2">
        <v>65940</v>
      </c>
      <c r="K151" s="2">
        <v>21576106</v>
      </c>
      <c r="L151" s="2">
        <v>17359431.399999999</v>
      </c>
      <c r="M151" s="2">
        <v>58404</v>
      </c>
      <c r="N151" s="2">
        <v>17301027.399999999</v>
      </c>
      <c r="O151" s="15">
        <v>0.1</v>
      </c>
      <c r="P151" s="2">
        <v>5840.4</v>
      </c>
      <c r="Q151" s="13">
        <v>0.3</v>
      </c>
      <c r="R151" s="15">
        <v>0</v>
      </c>
      <c r="S151" s="2">
        <v>5190308.22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5196148.62</v>
      </c>
      <c r="AD151" s="4">
        <f t="shared" si="2"/>
        <v>5196148.62</v>
      </c>
      <c r="AE151" t="s">
        <v>110</v>
      </c>
      <c r="AF151"/>
      <c r="AG151"/>
      <c r="AH151"/>
      <c r="AI151"/>
      <c r="AJ151"/>
      <c r="AK151"/>
      <c r="AL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</row>
    <row r="152" spans="1:52" x14ac:dyDescent="0.25">
      <c r="A152" s="20">
        <v>1203</v>
      </c>
      <c r="B152" t="s">
        <v>284</v>
      </c>
      <c r="C152" t="s">
        <v>2</v>
      </c>
      <c r="D152" t="s">
        <v>4</v>
      </c>
      <c r="E152" t="s">
        <v>267</v>
      </c>
      <c r="F152" s="2">
        <v>437668360000</v>
      </c>
      <c r="G152" s="2">
        <v>0</v>
      </c>
      <c r="H152" s="2">
        <v>437668360000</v>
      </c>
      <c r="I152" s="2">
        <v>679438476</v>
      </c>
      <c r="J152" s="2">
        <v>0</v>
      </c>
      <c r="K152" s="2">
        <v>679438476</v>
      </c>
      <c r="L152" s="2">
        <v>504371132</v>
      </c>
      <c r="M152" s="2">
        <v>0</v>
      </c>
      <c r="N152" s="2">
        <v>504371132</v>
      </c>
      <c r="O152" s="15">
        <v>0.1</v>
      </c>
      <c r="P152" s="2">
        <v>0</v>
      </c>
      <c r="Q152" s="13">
        <v>0.25</v>
      </c>
      <c r="R152" s="15">
        <v>0.5</v>
      </c>
      <c r="S152" s="2">
        <v>214685566</v>
      </c>
      <c r="T152" s="2">
        <v>7000000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221685566</v>
      </c>
      <c r="AD152" s="4">
        <f t="shared" si="2"/>
        <v>221685566</v>
      </c>
      <c r="AE152" t="s">
        <v>6</v>
      </c>
      <c r="AF152"/>
      <c r="AG152"/>
      <c r="AH152"/>
      <c r="AI152"/>
      <c r="AJ152"/>
      <c r="AK152"/>
      <c r="AL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</row>
    <row r="153" spans="1:52" x14ac:dyDescent="0.25">
      <c r="A153" s="20">
        <v>1206</v>
      </c>
      <c r="B153" t="s">
        <v>284</v>
      </c>
      <c r="C153" t="s">
        <v>2</v>
      </c>
      <c r="D153" t="s">
        <v>4</v>
      </c>
      <c r="E153" t="s">
        <v>268</v>
      </c>
      <c r="F153" s="2">
        <v>20729399000</v>
      </c>
      <c r="G153" s="2">
        <v>2485280000</v>
      </c>
      <c r="H153" s="2">
        <v>18244119000</v>
      </c>
      <c r="I153" s="2">
        <v>47218765</v>
      </c>
      <c r="J153" s="2">
        <v>5540241</v>
      </c>
      <c r="K153" s="2">
        <v>41678524</v>
      </c>
      <c r="L153" s="2">
        <v>38927005.399999999</v>
      </c>
      <c r="M153" s="2">
        <v>4546129</v>
      </c>
      <c r="N153" s="2">
        <v>34380876.399999999</v>
      </c>
      <c r="O153" s="15">
        <v>0.1</v>
      </c>
      <c r="P153" s="2">
        <v>454612.9</v>
      </c>
      <c r="Q153" s="13">
        <v>0.15</v>
      </c>
      <c r="R153" s="15">
        <v>0</v>
      </c>
      <c r="S153" s="2">
        <v>5157131.46</v>
      </c>
      <c r="T153" s="2">
        <v>3000000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8611744.3599999994</v>
      </c>
      <c r="AD153" s="4">
        <f t="shared" si="2"/>
        <v>8611744.3599999994</v>
      </c>
      <c r="AE153" t="s">
        <v>51</v>
      </c>
      <c r="AF153"/>
      <c r="AG153"/>
      <c r="AH153"/>
      <c r="AI153"/>
      <c r="AJ153"/>
      <c r="AK153"/>
      <c r="AL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</row>
    <row r="154" spans="1:52" x14ac:dyDescent="0.25">
      <c r="A154" s="20">
        <v>1207</v>
      </c>
      <c r="B154" t="s">
        <v>283</v>
      </c>
      <c r="C154" t="s">
        <v>9</v>
      </c>
      <c r="D154" t="s">
        <v>16</v>
      </c>
      <c r="E154" t="s">
        <v>269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15">
        <v>0.1</v>
      </c>
      <c r="P154" s="2">
        <v>0</v>
      </c>
      <c r="Q154" s="13">
        <v>0.3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156</v>
      </c>
      <c r="AF154"/>
      <c r="AG154"/>
      <c r="AH154"/>
      <c r="AI154"/>
      <c r="AJ154"/>
      <c r="AK154"/>
      <c r="AL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</row>
    <row r="155" spans="1:52" x14ac:dyDescent="0.25">
      <c r="A155" s="20">
        <v>1211</v>
      </c>
      <c r="B155" t="s">
        <v>284</v>
      </c>
      <c r="C155" t="s">
        <v>2</v>
      </c>
      <c r="D155" t="s">
        <v>325</v>
      </c>
      <c r="E155" t="s">
        <v>272</v>
      </c>
      <c r="F155" s="2">
        <v>12900824800</v>
      </c>
      <c r="G155" s="2">
        <v>281420000</v>
      </c>
      <c r="H155" s="2">
        <v>12619404800</v>
      </c>
      <c r="I155" s="2">
        <v>35406653</v>
      </c>
      <c r="J155" s="2">
        <v>879361</v>
      </c>
      <c r="K155" s="2">
        <v>34527292</v>
      </c>
      <c r="L155" s="2">
        <v>30246323.079999998</v>
      </c>
      <c r="M155" s="2">
        <v>766793</v>
      </c>
      <c r="N155" s="2">
        <v>29479530.079999998</v>
      </c>
      <c r="O155" s="15">
        <v>0.1</v>
      </c>
      <c r="P155" s="2">
        <v>76679.3</v>
      </c>
      <c r="Q155" s="13">
        <v>0.15</v>
      </c>
      <c r="R155" s="15">
        <v>0</v>
      </c>
      <c r="S155" s="2">
        <v>4421929.5120000001</v>
      </c>
      <c r="T155" s="2">
        <v>3000000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7498608.8119999999</v>
      </c>
      <c r="AD155" s="4">
        <f t="shared" si="2"/>
        <v>7498608.8119999999</v>
      </c>
      <c r="AE155" t="s">
        <v>174</v>
      </c>
      <c r="AF155"/>
      <c r="AG155"/>
      <c r="AH155"/>
      <c r="AI155"/>
      <c r="AJ155"/>
      <c r="AK155"/>
      <c r="AL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</row>
    <row r="156" spans="1:52" x14ac:dyDescent="0.25">
      <c r="A156" s="20">
        <v>1214</v>
      </c>
      <c r="B156" t="s">
        <v>284</v>
      </c>
      <c r="C156" t="s">
        <v>9</v>
      </c>
      <c r="D156" t="s">
        <v>10</v>
      </c>
      <c r="E156" t="s">
        <v>270</v>
      </c>
      <c r="F156" s="2">
        <v>21176740000</v>
      </c>
      <c r="G156" s="2">
        <v>0</v>
      </c>
      <c r="H156" s="2">
        <v>21176740000</v>
      </c>
      <c r="I156" s="2">
        <v>44103305</v>
      </c>
      <c r="J156" s="2">
        <v>0</v>
      </c>
      <c r="K156" s="2">
        <v>44103305</v>
      </c>
      <c r="L156" s="2">
        <v>35632609</v>
      </c>
      <c r="M156" s="2">
        <v>0</v>
      </c>
      <c r="N156" s="2">
        <v>35632609</v>
      </c>
      <c r="O156" s="15">
        <v>0.1</v>
      </c>
      <c r="P156" s="2">
        <v>0</v>
      </c>
      <c r="Q156" s="13">
        <v>0.15</v>
      </c>
      <c r="R156" s="15">
        <v>0</v>
      </c>
      <c r="S156" s="2">
        <v>5344891.3499999996</v>
      </c>
      <c r="T156" s="2">
        <v>3000000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8344891.3499999996</v>
      </c>
      <c r="AD156" s="4">
        <f t="shared" si="2"/>
        <v>8344891.3499999996</v>
      </c>
      <c r="AE156" t="s">
        <v>75</v>
      </c>
      <c r="AF156"/>
      <c r="AG156"/>
      <c r="AH156"/>
      <c r="AI156"/>
      <c r="AJ156"/>
      <c r="AK156"/>
      <c r="AL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</row>
    <row r="157" spans="1:52" x14ac:dyDescent="0.25">
      <c r="A157" s="20">
        <v>1215</v>
      </c>
      <c r="B157" t="s">
        <v>283</v>
      </c>
      <c r="C157" t="s">
        <v>2</v>
      </c>
      <c r="D157" t="s">
        <v>325</v>
      </c>
      <c r="E157" t="s">
        <v>271</v>
      </c>
      <c r="F157" s="2">
        <v>12052575000</v>
      </c>
      <c r="G157" s="2">
        <v>200485000</v>
      </c>
      <c r="H157" s="2">
        <v>11852090000</v>
      </c>
      <c r="I157" s="2">
        <v>34063875</v>
      </c>
      <c r="J157" s="2">
        <v>642829</v>
      </c>
      <c r="K157" s="2">
        <v>33421046</v>
      </c>
      <c r="L157" s="2">
        <v>29242845</v>
      </c>
      <c r="M157" s="2">
        <v>562635</v>
      </c>
      <c r="N157" s="2">
        <v>28680210</v>
      </c>
      <c r="O157" s="15">
        <v>0.1</v>
      </c>
      <c r="P157" s="2">
        <v>56263.5</v>
      </c>
      <c r="Q157" s="13">
        <v>0.3</v>
      </c>
      <c r="R157" s="15">
        <v>0</v>
      </c>
      <c r="S157" s="2">
        <v>8604063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8660326.5</v>
      </c>
      <c r="AD157" s="4">
        <f t="shared" si="2"/>
        <v>8660326.5</v>
      </c>
      <c r="AE157" t="s">
        <v>94</v>
      </c>
      <c r="AF157"/>
      <c r="AG157"/>
      <c r="AH157"/>
      <c r="AI157"/>
      <c r="AJ157"/>
      <c r="AK157"/>
      <c r="AL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</row>
    <row r="158" spans="1:52" x14ac:dyDescent="0.25">
      <c r="A158" s="20">
        <v>1219</v>
      </c>
      <c r="B158" t="s">
        <v>283</v>
      </c>
      <c r="C158" t="s">
        <v>2</v>
      </c>
      <c r="D158" t="s">
        <v>324</v>
      </c>
      <c r="E158" t="s">
        <v>273</v>
      </c>
      <c r="F158" s="2">
        <v>99863794000</v>
      </c>
      <c r="G158" s="2">
        <v>0</v>
      </c>
      <c r="H158" s="2">
        <v>99863794000</v>
      </c>
      <c r="I158" s="2">
        <v>152154306</v>
      </c>
      <c r="J158" s="2">
        <v>0</v>
      </c>
      <c r="K158" s="2">
        <v>152154306</v>
      </c>
      <c r="L158" s="2">
        <v>112208788.40000001</v>
      </c>
      <c r="M158" s="2">
        <v>0</v>
      </c>
      <c r="N158" s="2">
        <v>112208788.40000001</v>
      </c>
      <c r="O158" s="15">
        <v>0.1</v>
      </c>
      <c r="P158" s="2">
        <v>0</v>
      </c>
      <c r="Q158" s="13">
        <v>0.3</v>
      </c>
      <c r="R158" s="15">
        <v>0</v>
      </c>
      <c r="S158" s="2">
        <v>33662636.520000003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33662636.520000003</v>
      </c>
      <c r="AD158" s="4">
        <f t="shared" si="2"/>
        <v>33662636.520000003</v>
      </c>
      <c r="AE158" t="s">
        <v>102</v>
      </c>
      <c r="AF158"/>
      <c r="AG158"/>
      <c r="AH158"/>
      <c r="AI158"/>
      <c r="AJ158"/>
      <c r="AK158"/>
      <c r="AL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</row>
    <row r="159" spans="1:52" x14ac:dyDescent="0.25">
      <c r="A159" s="20">
        <v>1220</v>
      </c>
      <c r="B159" t="s">
        <v>284</v>
      </c>
      <c r="C159" t="s">
        <v>2</v>
      </c>
      <c r="D159" t="s">
        <v>324</v>
      </c>
      <c r="E159" t="s">
        <v>184</v>
      </c>
      <c r="F159" s="2">
        <v>11471877000</v>
      </c>
      <c r="G159" s="2">
        <v>6659712000</v>
      </c>
      <c r="H159" s="2">
        <v>4812165000</v>
      </c>
      <c r="I159" s="2">
        <v>25510028</v>
      </c>
      <c r="J159" s="2">
        <v>13289662</v>
      </c>
      <c r="K159" s="2">
        <v>12220366</v>
      </c>
      <c r="L159" s="2">
        <v>20921277.199999999</v>
      </c>
      <c r="M159" s="2">
        <v>10625777.199999999</v>
      </c>
      <c r="N159" s="2">
        <v>10295500</v>
      </c>
      <c r="O159" s="15">
        <v>0.1</v>
      </c>
      <c r="P159" s="2">
        <v>1062577.72</v>
      </c>
      <c r="Q159" s="13">
        <v>0.1</v>
      </c>
      <c r="R159" s="15">
        <v>0</v>
      </c>
      <c r="S159" s="2">
        <v>1029550</v>
      </c>
      <c r="T159" s="2">
        <v>2000000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4092127.72</v>
      </c>
      <c r="AD159" s="4">
        <f t="shared" si="2"/>
        <v>4092127.72</v>
      </c>
      <c r="AE159" t="s">
        <v>48</v>
      </c>
      <c r="AF159"/>
      <c r="AG159"/>
      <c r="AH159"/>
      <c r="AI159"/>
      <c r="AJ159"/>
      <c r="AK159"/>
      <c r="AL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</row>
    <row r="160" spans="1:52" x14ac:dyDescent="0.25">
      <c r="A160" s="20">
        <v>1224</v>
      </c>
      <c r="B160" t="s">
        <v>284</v>
      </c>
      <c r="C160" t="s">
        <v>9</v>
      </c>
      <c r="D160" t="s">
        <v>28</v>
      </c>
      <c r="E160" t="s">
        <v>274</v>
      </c>
      <c r="F160" s="2">
        <v>2254159000</v>
      </c>
      <c r="G160" s="2">
        <v>0</v>
      </c>
      <c r="H160" s="2">
        <v>2254159000</v>
      </c>
      <c r="I160" s="2">
        <v>6821388</v>
      </c>
      <c r="J160" s="2">
        <v>0</v>
      </c>
      <c r="K160" s="2">
        <v>6821388</v>
      </c>
      <c r="L160" s="2">
        <v>5919724.4000000004</v>
      </c>
      <c r="M160" s="2">
        <v>0</v>
      </c>
      <c r="N160" s="2">
        <v>5919724.4000000004</v>
      </c>
      <c r="O160" s="15">
        <v>0</v>
      </c>
      <c r="P160" s="2">
        <v>0</v>
      </c>
      <c r="Q160" s="13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0</v>
      </c>
      <c r="AD160" s="4">
        <f t="shared" si="2"/>
        <v>0</v>
      </c>
      <c r="AE160" t="s">
        <v>34</v>
      </c>
      <c r="AF160"/>
      <c r="AG160"/>
      <c r="AH160"/>
      <c r="AI160"/>
      <c r="AJ160"/>
      <c r="AK160"/>
      <c r="AL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</row>
    <row r="161" spans="1:52" x14ac:dyDescent="0.25">
      <c r="A161" s="20">
        <v>1225</v>
      </c>
      <c r="B161" t="s">
        <v>284</v>
      </c>
      <c r="C161" t="s">
        <v>9</v>
      </c>
      <c r="D161" t="s">
        <v>10</v>
      </c>
      <c r="E161" t="s">
        <v>275</v>
      </c>
      <c r="F161" s="2">
        <v>27469785000</v>
      </c>
      <c r="G161" s="2">
        <v>0</v>
      </c>
      <c r="H161" s="2">
        <v>27469785000</v>
      </c>
      <c r="I161" s="2">
        <v>56611333</v>
      </c>
      <c r="J161" s="2">
        <v>0</v>
      </c>
      <c r="K161" s="2">
        <v>56611333</v>
      </c>
      <c r="L161" s="2">
        <v>45623419</v>
      </c>
      <c r="M161" s="2">
        <v>0</v>
      </c>
      <c r="N161" s="2">
        <v>45623419</v>
      </c>
      <c r="O161" s="15">
        <v>0.1</v>
      </c>
      <c r="P161" s="2">
        <v>0</v>
      </c>
      <c r="Q161" s="13">
        <v>0.15</v>
      </c>
      <c r="R161" s="15">
        <v>0</v>
      </c>
      <c r="S161" s="2">
        <v>6843512.8499999996</v>
      </c>
      <c r="T161" s="2">
        <v>3000000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9843512.8499999996</v>
      </c>
      <c r="AD161" s="4">
        <f t="shared" si="2"/>
        <v>9843512.8499999996</v>
      </c>
      <c r="AE161" t="s">
        <v>67</v>
      </c>
      <c r="AF161"/>
      <c r="AG161"/>
      <c r="AH161"/>
      <c r="AI161"/>
      <c r="AJ161"/>
      <c r="AK161"/>
      <c r="AL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</row>
    <row r="162" spans="1:52" x14ac:dyDescent="0.25">
      <c r="A162" s="20">
        <v>1226</v>
      </c>
      <c r="B162" t="s">
        <v>284</v>
      </c>
      <c r="C162" t="s">
        <v>9</v>
      </c>
      <c r="D162" t="s">
        <v>10</v>
      </c>
      <c r="E162" t="s">
        <v>276</v>
      </c>
      <c r="F162" s="2">
        <v>13664627000</v>
      </c>
      <c r="G162" s="2">
        <v>0</v>
      </c>
      <c r="H162" s="2">
        <v>13664627000</v>
      </c>
      <c r="I162" s="2">
        <v>37642830</v>
      </c>
      <c r="J162" s="2">
        <v>0</v>
      </c>
      <c r="K162" s="2">
        <v>37642830</v>
      </c>
      <c r="L162" s="2">
        <v>32176979.199999999</v>
      </c>
      <c r="M162" s="2">
        <v>0</v>
      </c>
      <c r="N162" s="2">
        <v>32176979.199999999</v>
      </c>
      <c r="O162" s="15">
        <v>0.1</v>
      </c>
      <c r="P162" s="2">
        <v>0</v>
      </c>
      <c r="Q162" s="13">
        <v>0.15</v>
      </c>
      <c r="R162" s="15">
        <v>0</v>
      </c>
      <c r="S162" s="2">
        <v>4826546.88</v>
      </c>
      <c r="T162" s="2">
        <v>3000000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7826546.8799999999</v>
      </c>
      <c r="AD162" s="4">
        <f t="shared" si="2"/>
        <v>7826546.8799999999</v>
      </c>
      <c r="AE162" t="s">
        <v>198</v>
      </c>
      <c r="AF162"/>
      <c r="AG162"/>
      <c r="AH162"/>
      <c r="AI162"/>
      <c r="AJ162"/>
      <c r="AK162"/>
      <c r="AL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</row>
    <row r="163" spans="1:52" x14ac:dyDescent="0.25">
      <c r="A163" s="20">
        <v>1227</v>
      </c>
      <c r="B163" t="s">
        <v>284</v>
      </c>
      <c r="C163" t="s">
        <v>2</v>
      </c>
      <c r="D163" t="s">
        <v>8</v>
      </c>
      <c r="E163" t="s">
        <v>277</v>
      </c>
      <c r="F163" s="2">
        <v>11440608000</v>
      </c>
      <c r="G163" s="2">
        <v>0</v>
      </c>
      <c r="H163" s="2">
        <v>11440608000</v>
      </c>
      <c r="I163" s="2">
        <v>31879627</v>
      </c>
      <c r="J163" s="2">
        <v>0</v>
      </c>
      <c r="K163" s="2">
        <v>31879627</v>
      </c>
      <c r="L163" s="2">
        <v>27303383.800000001</v>
      </c>
      <c r="M163" s="2">
        <v>0</v>
      </c>
      <c r="N163" s="2">
        <v>27303383.800000001</v>
      </c>
      <c r="O163" s="15">
        <v>0.1</v>
      </c>
      <c r="P163" s="2">
        <v>0</v>
      </c>
      <c r="Q163" s="13">
        <v>0.1</v>
      </c>
      <c r="R163" s="15">
        <v>0</v>
      </c>
      <c r="S163" s="2">
        <v>2730338.38</v>
      </c>
      <c r="T163" s="2">
        <v>2000000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4730338.38</v>
      </c>
      <c r="AD163" s="4">
        <f t="shared" si="2"/>
        <v>4730338.38</v>
      </c>
      <c r="AE163" t="s">
        <v>44</v>
      </c>
      <c r="AF163"/>
      <c r="AG163"/>
      <c r="AH163"/>
      <c r="AI163"/>
      <c r="AJ163"/>
      <c r="AK163"/>
      <c r="AL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</row>
    <row r="164" spans="1:52" x14ac:dyDescent="0.25">
      <c r="A164" s="20">
        <v>1230</v>
      </c>
      <c r="B164" t="s">
        <v>285</v>
      </c>
      <c r="C164" t="s">
        <v>2</v>
      </c>
      <c r="D164" t="s">
        <v>8</v>
      </c>
      <c r="E164" t="s">
        <v>50</v>
      </c>
      <c r="F164" s="2">
        <v>4568189000</v>
      </c>
      <c r="G164" s="2">
        <v>482180000</v>
      </c>
      <c r="H164" s="2">
        <v>4086009000</v>
      </c>
      <c r="I164" s="2">
        <v>13508758</v>
      </c>
      <c r="J164" s="2">
        <v>1537392</v>
      </c>
      <c r="K164" s="2">
        <v>11971366</v>
      </c>
      <c r="L164" s="2">
        <v>11681482.4</v>
      </c>
      <c r="M164" s="2">
        <v>1344520</v>
      </c>
      <c r="N164" s="2">
        <v>10336962.4</v>
      </c>
      <c r="O164" s="15">
        <v>0</v>
      </c>
      <c r="P164" s="2">
        <v>0</v>
      </c>
      <c r="Q164" s="13">
        <v>0</v>
      </c>
      <c r="R164" s="15">
        <v>0</v>
      </c>
      <c r="S164" s="2">
        <v>0</v>
      </c>
      <c r="T164" s="2">
        <v>200000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200000</v>
      </c>
      <c r="AD164" s="4">
        <f t="shared" si="2"/>
        <v>200000</v>
      </c>
      <c r="AE164" t="s">
        <v>53</v>
      </c>
      <c r="AF164"/>
      <c r="AG164"/>
      <c r="AH164"/>
      <c r="AI164"/>
      <c r="AJ164"/>
      <c r="AK164"/>
      <c r="AL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</row>
    <row r="165" spans="1:52" x14ac:dyDescent="0.25">
      <c r="A165" s="20">
        <v>1231</v>
      </c>
      <c r="B165" t="s">
        <v>283</v>
      </c>
      <c r="C165" t="s">
        <v>2</v>
      </c>
      <c r="D165" t="s">
        <v>8</v>
      </c>
      <c r="E165" t="s">
        <v>278</v>
      </c>
      <c r="F165" s="2">
        <v>24295639000</v>
      </c>
      <c r="G165" s="2">
        <v>13045871000</v>
      </c>
      <c r="H165" s="2">
        <v>11249768000</v>
      </c>
      <c r="I165" s="2">
        <v>50552589</v>
      </c>
      <c r="J165" s="2">
        <v>27114374</v>
      </c>
      <c r="K165" s="2">
        <v>23438215</v>
      </c>
      <c r="L165" s="2">
        <v>40834333.399999999</v>
      </c>
      <c r="M165" s="2">
        <v>21896025.600000001</v>
      </c>
      <c r="N165" s="2">
        <v>18938307.800000001</v>
      </c>
      <c r="O165" s="15">
        <v>0.1</v>
      </c>
      <c r="P165" s="2">
        <v>2189602.56</v>
      </c>
      <c r="Q165" s="13">
        <v>0.3</v>
      </c>
      <c r="R165" s="15">
        <v>0</v>
      </c>
      <c r="S165" s="2">
        <v>5681492.3399999999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7871094.9000000004</v>
      </c>
      <c r="AD165" s="4">
        <f t="shared" si="2"/>
        <v>7871094.9000000004</v>
      </c>
      <c r="AE165" t="s">
        <v>110</v>
      </c>
      <c r="AF165"/>
      <c r="AG165"/>
      <c r="AH165"/>
      <c r="AI165"/>
      <c r="AJ165"/>
      <c r="AK165"/>
      <c r="AL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</row>
    <row r="166" spans="1:52" x14ac:dyDescent="0.25">
      <c r="A166" s="20">
        <v>1232</v>
      </c>
      <c r="B166" t="s">
        <v>284</v>
      </c>
      <c r="C166" t="s">
        <v>2</v>
      </c>
      <c r="D166" t="s">
        <v>4</v>
      </c>
      <c r="E166" t="s">
        <v>279</v>
      </c>
      <c r="F166" s="2">
        <v>18968348000</v>
      </c>
      <c r="G166" s="2">
        <v>89905000</v>
      </c>
      <c r="H166" s="2">
        <v>18878443000</v>
      </c>
      <c r="I166" s="2">
        <v>43851548</v>
      </c>
      <c r="J166" s="2">
        <v>314668</v>
      </c>
      <c r="K166" s="2">
        <v>43536880</v>
      </c>
      <c r="L166" s="2">
        <v>36264208.799999997</v>
      </c>
      <c r="M166" s="2">
        <v>278706</v>
      </c>
      <c r="N166" s="2">
        <v>35985502.799999997</v>
      </c>
      <c r="O166" s="15">
        <v>0.1</v>
      </c>
      <c r="P166" s="2">
        <v>27870.6</v>
      </c>
      <c r="Q166" s="13">
        <v>0.15</v>
      </c>
      <c r="R166" s="15">
        <v>0</v>
      </c>
      <c r="S166" s="2">
        <v>5397825.4199999999</v>
      </c>
      <c r="T166" s="2">
        <v>3000000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8425696.0199999996</v>
      </c>
      <c r="AD166" s="4">
        <f t="shared" si="2"/>
        <v>8425696.0199999996</v>
      </c>
      <c r="AE166" t="s">
        <v>227</v>
      </c>
      <c r="AF166"/>
      <c r="AG166"/>
      <c r="AH166"/>
      <c r="AI166"/>
      <c r="AJ166"/>
      <c r="AK166"/>
      <c r="AL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</row>
    <row r="167" spans="1:52" x14ac:dyDescent="0.25">
      <c r="A167" s="20">
        <v>1235</v>
      </c>
      <c r="B167" t="s">
        <v>284</v>
      </c>
      <c r="C167" t="s">
        <v>2</v>
      </c>
      <c r="D167" t="s">
        <v>325</v>
      </c>
      <c r="E167" t="s">
        <v>280</v>
      </c>
      <c r="F167" s="2">
        <v>36436045000</v>
      </c>
      <c r="G167" s="2">
        <v>139200000</v>
      </c>
      <c r="H167" s="2">
        <v>36296845000</v>
      </c>
      <c r="I167" s="2">
        <v>70799362</v>
      </c>
      <c r="J167" s="2">
        <v>487200</v>
      </c>
      <c r="K167" s="2">
        <v>70312162</v>
      </c>
      <c r="L167" s="2">
        <v>56224944</v>
      </c>
      <c r="M167" s="2">
        <v>431520</v>
      </c>
      <c r="N167" s="2">
        <v>55793424</v>
      </c>
      <c r="O167" s="15">
        <v>0.1</v>
      </c>
      <c r="P167" s="2">
        <v>43152</v>
      </c>
      <c r="Q167" s="13">
        <v>0.15</v>
      </c>
      <c r="R167" s="15">
        <v>0</v>
      </c>
      <c r="S167" s="2">
        <v>8369013.5999999996</v>
      </c>
      <c r="T167" s="2">
        <v>3000000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11412165.6</v>
      </c>
      <c r="AD167" s="4">
        <f t="shared" si="2"/>
        <v>11412165.6</v>
      </c>
      <c r="AE167" t="s">
        <v>174</v>
      </c>
      <c r="AF167"/>
      <c r="AG167"/>
      <c r="AH167"/>
      <c r="AI167"/>
      <c r="AJ167"/>
      <c r="AK167"/>
      <c r="AL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</row>
    <row r="168" spans="1:52" x14ac:dyDescent="0.25">
      <c r="A168" s="20">
        <v>1238</v>
      </c>
      <c r="B168" t="s">
        <v>283</v>
      </c>
      <c r="C168" t="s">
        <v>2</v>
      </c>
      <c r="D168" t="s">
        <v>325</v>
      </c>
      <c r="E168" t="s">
        <v>281</v>
      </c>
      <c r="F168" s="2">
        <v>13280225500</v>
      </c>
      <c r="G168" s="2">
        <v>1886475000</v>
      </c>
      <c r="H168" s="2">
        <v>11393750500</v>
      </c>
      <c r="I168" s="2">
        <v>32898477</v>
      </c>
      <c r="J168" s="2">
        <v>3563663</v>
      </c>
      <c r="K168" s="2">
        <v>29334814</v>
      </c>
      <c r="L168" s="2">
        <v>27586386.800000001</v>
      </c>
      <c r="M168" s="2">
        <v>2809073</v>
      </c>
      <c r="N168" s="2">
        <v>24777313.800000001</v>
      </c>
      <c r="O168" s="15">
        <v>0.1</v>
      </c>
      <c r="P168" s="2">
        <v>280907.3</v>
      </c>
      <c r="Q168" s="13">
        <v>0.3</v>
      </c>
      <c r="R168" s="15">
        <v>0</v>
      </c>
      <c r="S168" s="2">
        <v>7433194.1399999997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7714101.4400000004</v>
      </c>
      <c r="AD168" s="4">
        <f t="shared" si="2"/>
        <v>7714101.4400000004</v>
      </c>
      <c r="AE168" t="s">
        <v>174</v>
      </c>
      <c r="AF168"/>
      <c r="AG168"/>
      <c r="AH168"/>
      <c r="AI168"/>
      <c r="AJ168"/>
      <c r="AK168"/>
      <c r="AL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</row>
    <row r="169" spans="1:52" x14ac:dyDescent="0.25">
      <c r="A169" s="20">
        <v>1240</v>
      </c>
      <c r="B169" t="s">
        <v>284</v>
      </c>
      <c r="C169" t="s">
        <v>2</v>
      </c>
      <c r="D169" t="s">
        <v>8</v>
      </c>
      <c r="E169" t="s">
        <v>282</v>
      </c>
      <c r="F169" s="2">
        <v>7845538000</v>
      </c>
      <c r="G169" s="2">
        <v>0</v>
      </c>
      <c r="H169" s="2">
        <v>7845538000</v>
      </c>
      <c r="I169" s="2">
        <v>19806344</v>
      </c>
      <c r="J169" s="2">
        <v>0</v>
      </c>
      <c r="K169" s="2">
        <v>19806344</v>
      </c>
      <c r="L169" s="2">
        <v>16668128.800000001</v>
      </c>
      <c r="M169" s="2">
        <v>0</v>
      </c>
      <c r="N169" s="2">
        <v>16668128.800000001</v>
      </c>
      <c r="O169" s="15">
        <v>0.1</v>
      </c>
      <c r="P169" s="2">
        <v>0</v>
      </c>
      <c r="Q169" s="13">
        <v>0.1</v>
      </c>
      <c r="R169" s="15">
        <v>0</v>
      </c>
      <c r="S169" s="2">
        <v>1666812.88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2666812.88</v>
      </c>
      <c r="AD169" s="4">
        <f t="shared" si="2"/>
        <v>2666812.88</v>
      </c>
      <c r="AE169" t="s">
        <v>40</v>
      </c>
      <c r="AF169"/>
      <c r="AG169"/>
      <c r="AH169"/>
      <c r="AI169"/>
      <c r="AJ169"/>
      <c r="AK169"/>
      <c r="AL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</row>
    <row r="170" spans="1:52" x14ac:dyDescent="0.25">
      <c r="A170" s="20">
        <v>1245</v>
      </c>
      <c r="B170" t="s">
        <v>283</v>
      </c>
      <c r="C170" t="s">
        <v>2</v>
      </c>
      <c r="D170" t="s">
        <v>325</v>
      </c>
      <c r="E170" t="s">
        <v>286</v>
      </c>
      <c r="F170" s="2">
        <v>41389756000</v>
      </c>
      <c r="G170" s="2">
        <v>0</v>
      </c>
      <c r="H170" s="2">
        <v>41389756000</v>
      </c>
      <c r="I170" s="2">
        <v>68897727</v>
      </c>
      <c r="J170" s="2">
        <v>0</v>
      </c>
      <c r="K170" s="2">
        <v>68897727</v>
      </c>
      <c r="L170" s="2">
        <v>52341824.600000001</v>
      </c>
      <c r="M170" s="2">
        <v>0</v>
      </c>
      <c r="N170" s="2">
        <v>52341824.600000001</v>
      </c>
      <c r="O170" s="15">
        <v>0.1</v>
      </c>
      <c r="P170" s="2">
        <v>0</v>
      </c>
      <c r="Q170" s="13">
        <v>0.3</v>
      </c>
      <c r="R170" s="15">
        <v>0</v>
      </c>
      <c r="S170" s="2">
        <v>15702547.380000001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15702547.380000001</v>
      </c>
      <c r="AD170" s="4">
        <f t="shared" si="2"/>
        <v>15702547.380000001</v>
      </c>
      <c r="AE170" t="s">
        <v>174</v>
      </c>
      <c r="AF170"/>
      <c r="AG170"/>
      <c r="AH170"/>
      <c r="AI170"/>
      <c r="AJ170"/>
      <c r="AK170"/>
      <c r="AL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</row>
    <row r="171" spans="1:52" x14ac:dyDescent="0.25">
      <c r="A171" s="20">
        <v>1250</v>
      </c>
      <c r="B171" t="s">
        <v>283</v>
      </c>
      <c r="C171" t="s">
        <v>2</v>
      </c>
      <c r="D171" t="s">
        <v>324</v>
      </c>
      <c r="E171" t="s">
        <v>290</v>
      </c>
      <c r="F171" s="2">
        <v>10280566000</v>
      </c>
      <c r="G171" s="2">
        <v>10840000</v>
      </c>
      <c r="H171" s="2">
        <v>10269726000</v>
      </c>
      <c r="I171" s="2">
        <v>24244301</v>
      </c>
      <c r="J171" s="2">
        <v>37940</v>
      </c>
      <c r="K171" s="2">
        <v>24206361</v>
      </c>
      <c r="L171" s="2">
        <v>20132074.600000001</v>
      </c>
      <c r="M171" s="2">
        <v>33604</v>
      </c>
      <c r="N171" s="2">
        <v>20098470.600000001</v>
      </c>
      <c r="O171" s="15">
        <v>0.1</v>
      </c>
      <c r="P171" s="2">
        <v>3360.4</v>
      </c>
      <c r="Q171" s="13">
        <v>0.3</v>
      </c>
      <c r="R171" s="15">
        <v>0</v>
      </c>
      <c r="S171" s="2">
        <v>6029541.1799999997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6032901.5800000001</v>
      </c>
      <c r="AD171" s="4">
        <f t="shared" si="2"/>
        <v>6032901.5800000001</v>
      </c>
      <c r="AE171" t="s">
        <v>102</v>
      </c>
      <c r="AF171"/>
      <c r="AG171"/>
      <c r="AH171"/>
      <c r="AI171"/>
      <c r="AJ171"/>
      <c r="AK171"/>
      <c r="AL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</row>
    <row r="172" spans="1:52" x14ac:dyDescent="0.25">
      <c r="A172" s="20">
        <v>1253</v>
      </c>
      <c r="B172" t="s">
        <v>283</v>
      </c>
      <c r="C172" t="s">
        <v>2</v>
      </c>
      <c r="D172" t="s">
        <v>209</v>
      </c>
      <c r="E172" t="s">
        <v>287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15">
        <v>0.1</v>
      </c>
      <c r="P172" s="2">
        <v>0</v>
      </c>
      <c r="Q172" s="13">
        <v>0.3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0</v>
      </c>
      <c r="AD172" s="4">
        <f t="shared" si="2"/>
        <v>0</v>
      </c>
      <c r="AE172" t="s">
        <v>192</v>
      </c>
      <c r="AF172"/>
      <c r="AG172"/>
      <c r="AH172"/>
      <c r="AI172"/>
      <c r="AJ172"/>
      <c r="AK172"/>
      <c r="AL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</row>
    <row r="173" spans="1:52" x14ac:dyDescent="0.25">
      <c r="A173" s="20">
        <v>1254</v>
      </c>
      <c r="B173" t="s">
        <v>284</v>
      </c>
      <c r="C173" t="s">
        <v>2</v>
      </c>
      <c r="D173" t="s">
        <v>8</v>
      </c>
      <c r="E173" t="s">
        <v>291</v>
      </c>
      <c r="F173" s="2">
        <v>30836824000</v>
      </c>
      <c r="G173" s="2">
        <v>706000</v>
      </c>
      <c r="H173" s="2">
        <v>30836118000</v>
      </c>
      <c r="I173" s="2">
        <v>59514881</v>
      </c>
      <c r="J173" s="2">
        <v>2472</v>
      </c>
      <c r="K173" s="2">
        <v>59512409</v>
      </c>
      <c r="L173" s="2">
        <v>47180151.399999999</v>
      </c>
      <c r="M173" s="2">
        <v>2189.6</v>
      </c>
      <c r="N173" s="2">
        <v>47177961.799999997</v>
      </c>
      <c r="O173" s="15">
        <v>0.1</v>
      </c>
      <c r="P173" s="2">
        <v>218.96</v>
      </c>
      <c r="Q173" s="13">
        <v>0.15</v>
      </c>
      <c r="R173" s="15">
        <v>0</v>
      </c>
      <c r="S173" s="2">
        <v>7076694.2699999996</v>
      </c>
      <c r="T173" s="2">
        <v>3000000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10076913.23</v>
      </c>
      <c r="AD173" s="4">
        <f t="shared" si="2"/>
        <v>10076913.23</v>
      </c>
      <c r="AE173" t="s">
        <v>53</v>
      </c>
      <c r="AF173"/>
      <c r="AG173"/>
      <c r="AH173"/>
      <c r="AI173"/>
      <c r="AJ173"/>
      <c r="AK173"/>
      <c r="AL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</row>
    <row r="174" spans="1:52" x14ac:dyDescent="0.25">
      <c r="A174" s="20">
        <v>1255</v>
      </c>
      <c r="B174" t="s">
        <v>284</v>
      </c>
      <c r="C174" t="s">
        <v>2</v>
      </c>
      <c r="D174" t="s">
        <v>8</v>
      </c>
      <c r="E174" t="s">
        <v>292</v>
      </c>
      <c r="F174" s="2">
        <v>5661326500</v>
      </c>
      <c r="G174" s="2">
        <v>96290000</v>
      </c>
      <c r="H174" s="2">
        <v>5565036500</v>
      </c>
      <c r="I174" s="2">
        <v>17687411</v>
      </c>
      <c r="J174" s="2">
        <v>337015</v>
      </c>
      <c r="K174" s="2">
        <v>17350396</v>
      </c>
      <c r="L174" s="2">
        <v>15422880.4</v>
      </c>
      <c r="M174" s="2">
        <v>298499</v>
      </c>
      <c r="N174" s="2">
        <v>15124381.4</v>
      </c>
      <c r="O174" s="15">
        <v>0.1</v>
      </c>
      <c r="P174" s="2">
        <v>29849.9</v>
      </c>
      <c r="Q174" s="13">
        <v>0.1</v>
      </c>
      <c r="R174" s="15">
        <v>0</v>
      </c>
      <c r="S174" s="2">
        <v>1512438.14</v>
      </c>
      <c r="T174" s="2">
        <v>1000000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2542288.04</v>
      </c>
      <c r="AD174" s="4">
        <f t="shared" si="2"/>
        <v>2542288.04</v>
      </c>
      <c r="AE174" t="s">
        <v>110</v>
      </c>
      <c r="AF174"/>
      <c r="AG174"/>
      <c r="AH174"/>
      <c r="AI174"/>
      <c r="AJ174"/>
      <c r="AK174"/>
      <c r="AL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</row>
    <row r="175" spans="1:52" x14ac:dyDescent="0.25">
      <c r="A175" s="20">
        <v>1258</v>
      </c>
      <c r="B175" t="s">
        <v>284</v>
      </c>
      <c r="C175" t="s">
        <v>2</v>
      </c>
      <c r="D175" t="s">
        <v>8</v>
      </c>
      <c r="E175" t="s">
        <v>293</v>
      </c>
      <c r="F175" s="2">
        <v>207255401800</v>
      </c>
      <c r="G175" s="2">
        <v>1891192000</v>
      </c>
      <c r="H175" s="2">
        <v>205364209800</v>
      </c>
      <c r="I175" s="2">
        <v>336155428</v>
      </c>
      <c r="J175" s="2">
        <v>4540813</v>
      </c>
      <c r="K175" s="2">
        <v>331614615</v>
      </c>
      <c r="L175" s="2">
        <v>253253267.28</v>
      </c>
      <c r="M175" s="2">
        <v>3784336.2</v>
      </c>
      <c r="N175" s="2">
        <v>249468931.08000001</v>
      </c>
      <c r="O175" s="15">
        <v>0.1</v>
      </c>
      <c r="P175" s="2">
        <v>378433.62</v>
      </c>
      <c r="Q175" s="13">
        <v>0.25</v>
      </c>
      <c r="R175" s="15">
        <v>0.45</v>
      </c>
      <c r="S175" s="2">
        <v>82261018.986000001</v>
      </c>
      <c r="T175" s="2">
        <v>7000000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89639452.606000006</v>
      </c>
      <c r="AD175" s="4">
        <f t="shared" si="2"/>
        <v>89639452.606000006</v>
      </c>
      <c r="AE175" t="s">
        <v>49</v>
      </c>
      <c r="AF175"/>
      <c r="AG175"/>
      <c r="AH175"/>
      <c r="AI175"/>
      <c r="AJ175"/>
      <c r="AK175"/>
      <c r="AL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</row>
    <row r="176" spans="1:52" x14ac:dyDescent="0.25">
      <c r="A176" s="20">
        <v>1259</v>
      </c>
      <c r="B176" t="s">
        <v>283</v>
      </c>
      <c r="C176" t="s">
        <v>2</v>
      </c>
      <c r="D176" t="s">
        <v>325</v>
      </c>
      <c r="E176" t="s">
        <v>311</v>
      </c>
      <c r="F176" s="2">
        <v>3447737000</v>
      </c>
      <c r="G176" s="2">
        <v>0</v>
      </c>
      <c r="H176" s="2">
        <v>3447737000</v>
      </c>
      <c r="I176" s="2">
        <v>10289064</v>
      </c>
      <c r="J176" s="2">
        <v>0</v>
      </c>
      <c r="K176" s="2">
        <v>10289064</v>
      </c>
      <c r="L176" s="2">
        <v>8909969.1999999993</v>
      </c>
      <c r="M176" s="2">
        <v>0</v>
      </c>
      <c r="N176" s="2">
        <v>8909969.1999999993</v>
      </c>
      <c r="O176" s="15">
        <v>0.1</v>
      </c>
      <c r="P176" s="2">
        <v>0</v>
      </c>
      <c r="Q176" s="13">
        <v>0.3</v>
      </c>
      <c r="R176" s="15">
        <v>0</v>
      </c>
      <c r="S176" s="2">
        <v>2672990.7599999998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2672990.7599999998</v>
      </c>
      <c r="AD176" s="4">
        <f t="shared" si="2"/>
        <v>2672990.7599999998</v>
      </c>
      <c r="AE176" t="s">
        <v>174</v>
      </c>
      <c r="AF176"/>
      <c r="AG176"/>
      <c r="AH176"/>
      <c r="AI176"/>
      <c r="AJ176"/>
      <c r="AK176"/>
      <c r="AL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</row>
    <row r="177" spans="1:52" x14ac:dyDescent="0.25">
      <c r="A177" s="20">
        <v>1260</v>
      </c>
      <c r="B177" t="s">
        <v>283</v>
      </c>
      <c r="C177" t="s">
        <v>2</v>
      </c>
      <c r="D177" t="s">
        <v>209</v>
      </c>
      <c r="E177" t="s">
        <v>294</v>
      </c>
      <c r="F177" s="2">
        <v>8651612000</v>
      </c>
      <c r="G177" s="2">
        <v>0</v>
      </c>
      <c r="H177" s="2">
        <v>8651612000</v>
      </c>
      <c r="I177" s="2">
        <v>18871098</v>
      </c>
      <c r="J177" s="2">
        <v>0</v>
      </c>
      <c r="K177" s="2">
        <v>18871098</v>
      </c>
      <c r="L177" s="2">
        <v>15410453.199999999</v>
      </c>
      <c r="M177" s="2">
        <v>0</v>
      </c>
      <c r="N177" s="2">
        <v>15410453.199999999</v>
      </c>
      <c r="O177" s="15">
        <v>0.1</v>
      </c>
      <c r="P177" s="2">
        <v>0</v>
      </c>
      <c r="Q177" s="13">
        <v>0.3</v>
      </c>
      <c r="R177" s="15">
        <v>0</v>
      </c>
      <c r="S177" s="2">
        <v>4623135.96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4623135.96</v>
      </c>
      <c r="AD177" s="4">
        <f t="shared" si="2"/>
        <v>4623135.96</v>
      </c>
      <c r="AE177" t="s">
        <v>256</v>
      </c>
      <c r="AF177"/>
      <c r="AG177"/>
      <c r="AH177"/>
      <c r="AI177"/>
      <c r="AJ177"/>
      <c r="AK177"/>
      <c r="AL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</row>
    <row r="178" spans="1:52" x14ac:dyDescent="0.25">
      <c r="A178" s="20">
        <v>1262</v>
      </c>
      <c r="B178" t="s">
        <v>283</v>
      </c>
      <c r="C178" t="s">
        <v>2</v>
      </c>
      <c r="D178" t="s">
        <v>324</v>
      </c>
      <c r="E178" t="s">
        <v>295</v>
      </c>
      <c r="F178" s="2">
        <v>11128260000</v>
      </c>
      <c r="G178" s="2">
        <v>0</v>
      </c>
      <c r="H178" s="2">
        <v>11128260000</v>
      </c>
      <c r="I178" s="2">
        <v>26811861</v>
      </c>
      <c r="J178" s="2">
        <v>0</v>
      </c>
      <c r="K178" s="2">
        <v>26811861</v>
      </c>
      <c r="L178" s="2">
        <v>22360557</v>
      </c>
      <c r="M178" s="2">
        <v>0</v>
      </c>
      <c r="N178" s="2">
        <v>22360557</v>
      </c>
      <c r="O178" s="15">
        <v>0.1</v>
      </c>
      <c r="P178" s="2">
        <v>0</v>
      </c>
      <c r="Q178" s="13">
        <v>0.3</v>
      </c>
      <c r="R178" s="15">
        <v>0</v>
      </c>
      <c r="S178" s="2">
        <v>6708167.0999999996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6708167.0999999996</v>
      </c>
      <c r="AD178" s="4">
        <f t="shared" si="2"/>
        <v>6708167.0999999996</v>
      </c>
      <c r="AE178" t="s">
        <v>48</v>
      </c>
      <c r="AF178"/>
      <c r="AG178"/>
      <c r="AH178"/>
      <c r="AI178"/>
      <c r="AJ178"/>
      <c r="AK178"/>
      <c r="AL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</row>
    <row r="179" spans="1:52" x14ac:dyDescent="0.25">
      <c r="A179" s="20">
        <v>1264</v>
      </c>
      <c r="B179" t="s">
        <v>283</v>
      </c>
      <c r="C179" t="s">
        <v>2</v>
      </c>
      <c r="D179" t="s">
        <v>4</v>
      </c>
      <c r="E179" t="s">
        <v>296</v>
      </c>
      <c r="F179" s="2">
        <v>3132195000</v>
      </c>
      <c r="G179" s="2">
        <v>101430000</v>
      </c>
      <c r="H179" s="2">
        <v>3030765000</v>
      </c>
      <c r="I179" s="2">
        <v>9171728</v>
      </c>
      <c r="J179" s="2">
        <v>355006</v>
      </c>
      <c r="K179" s="2">
        <v>8816722</v>
      </c>
      <c r="L179" s="2">
        <v>7918850</v>
      </c>
      <c r="M179" s="2">
        <v>314434</v>
      </c>
      <c r="N179" s="2">
        <v>7604416</v>
      </c>
      <c r="O179" s="15">
        <v>0.1</v>
      </c>
      <c r="P179" s="2">
        <v>31443.4</v>
      </c>
      <c r="Q179" s="13">
        <v>0.3</v>
      </c>
      <c r="R179" s="15">
        <v>0</v>
      </c>
      <c r="S179" s="2">
        <v>2281324.7999999998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2312768.2000000002</v>
      </c>
      <c r="AD179" s="4">
        <f t="shared" si="2"/>
        <v>2312768.2000000002</v>
      </c>
      <c r="AE179" t="s">
        <v>51</v>
      </c>
      <c r="AF179"/>
      <c r="AG179"/>
      <c r="AH179"/>
      <c r="AI179"/>
      <c r="AJ179"/>
      <c r="AK179"/>
      <c r="AL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</row>
    <row r="180" spans="1:52" x14ac:dyDescent="0.25">
      <c r="A180" s="20">
        <v>1265</v>
      </c>
      <c r="B180" t="s">
        <v>284</v>
      </c>
      <c r="C180" t="s">
        <v>9</v>
      </c>
      <c r="D180" t="s">
        <v>28</v>
      </c>
      <c r="E180" t="s">
        <v>297</v>
      </c>
      <c r="F180" s="2">
        <v>6447121000</v>
      </c>
      <c r="G180" s="2">
        <v>0</v>
      </c>
      <c r="H180" s="2">
        <v>6447121000</v>
      </c>
      <c r="I180" s="2">
        <v>20121395</v>
      </c>
      <c r="J180" s="2">
        <v>0</v>
      </c>
      <c r="K180" s="2">
        <v>20121395</v>
      </c>
      <c r="L180" s="2">
        <v>17542546.600000001</v>
      </c>
      <c r="M180" s="2">
        <v>0</v>
      </c>
      <c r="N180" s="2">
        <v>17542546.600000001</v>
      </c>
      <c r="O180" s="15">
        <v>0.1</v>
      </c>
      <c r="P180" s="2">
        <v>0</v>
      </c>
      <c r="Q180" s="13">
        <v>0.1</v>
      </c>
      <c r="R180" s="15">
        <v>0</v>
      </c>
      <c r="S180" s="2">
        <v>1754254.66</v>
      </c>
      <c r="T180" s="2">
        <v>1000000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2754254.66</v>
      </c>
      <c r="AD180" s="4">
        <f t="shared" si="2"/>
        <v>2754254.66</v>
      </c>
      <c r="AE180" t="s">
        <v>29</v>
      </c>
      <c r="AF180"/>
      <c r="AG180"/>
      <c r="AH180"/>
      <c r="AI180"/>
      <c r="AJ180"/>
      <c r="AK180"/>
      <c r="AL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</row>
    <row r="181" spans="1:52" x14ac:dyDescent="0.25">
      <c r="A181" s="20">
        <v>1268</v>
      </c>
      <c r="B181" t="s">
        <v>283</v>
      </c>
      <c r="C181" t="s">
        <v>2</v>
      </c>
      <c r="D181" t="s">
        <v>324</v>
      </c>
      <c r="E181" t="s">
        <v>300</v>
      </c>
      <c r="F181" s="2">
        <v>78049513000</v>
      </c>
      <c r="G181" s="2">
        <v>0</v>
      </c>
      <c r="H181" s="2">
        <v>78049513000</v>
      </c>
      <c r="I181" s="2">
        <v>117378782</v>
      </c>
      <c r="J181" s="2">
        <v>0</v>
      </c>
      <c r="K181" s="2">
        <v>117378782</v>
      </c>
      <c r="L181" s="2">
        <v>86158976.799999997</v>
      </c>
      <c r="M181" s="2">
        <v>0</v>
      </c>
      <c r="N181" s="2">
        <v>86158976.799999997</v>
      </c>
      <c r="O181" s="15">
        <v>0.1</v>
      </c>
      <c r="P181" s="2">
        <v>0</v>
      </c>
      <c r="Q181" s="13">
        <v>0.3</v>
      </c>
      <c r="R181" s="15">
        <v>0</v>
      </c>
      <c r="S181" s="2">
        <v>25847693.039999999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25847693.039999999</v>
      </c>
      <c r="AD181" s="4">
        <f t="shared" si="2"/>
        <v>25847693.039999999</v>
      </c>
      <c r="AE181" t="s">
        <v>102</v>
      </c>
      <c r="AF181"/>
      <c r="AG181"/>
      <c r="AH181"/>
      <c r="AI181"/>
      <c r="AJ181"/>
      <c r="AK181"/>
      <c r="AL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</row>
    <row r="182" spans="1:52" x14ac:dyDescent="0.25">
      <c r="A182" s="20">
        <v>1273</v>
      </c>
      <c r="B182" t="s">
        <v>283</v>
      </c>
      <c r="C182" t="s">
        <v>9</v>
      </c>
      <c r="D182" t="s">
        <v>28</v>
      </c>
      <c r="E182" t="s">
        <v>301</v>
      </c>
      <c r="F182" s="2">
        <v>18440771000</v>
      </c>
      <c r="G182" s="2">
        <v>0</v>
      </c>
      <c r="H182" s="2">
        <v>18440771000</v>
      </c>
      <c r="I182" s="2">
        <v>37916828</v>
      </c>
      <c r="J182" s="2">
        <v>0</v>
      </c>
      <c r="K182" s="2">
        <v>37916828</v>
      </c>
      <c r="L182" s="2">
        <v>30540519.600000001</v>
      </c>
      <c r="M182" s="2">
        <v>0</v>
      </c>
      <c r="N182" s="2">
        <v>30540519.600000001</v>
      </c>
      <c r="O182" s="15">
        <v>0.1</v>
      </c>
      <c r="P182" s="2">
        <v>0</v>
      </c>
      <c r="Q182" s="13">
        <v>0.3</v>
      </c>
      <c r="R182" s="15">
        <v>0</v>
      </c>
      <c r="S182" s="2">
        <v>9162155.8800000008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9162155.8800000008</v>
      </c>
      <c r="AD182" s="4">
        <f t="shared" si="2"/>
        <v>9162155.8800000008</v>
      </c>
      <c r="AE182" t="s">
        <v>29</v>
      </c>
      <c r="AF182"/>
      <c r="AG182"/>
      <c r="AH182"/>
      <c r="AI182"/>
      <c r="AJ182"/>
      <c r="AK182"/>
      <c r="AL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</row>
    <row r="183" spans="1:52" x14ac:dyDescent="0.25">
      <c r="A183" s="20">
        <v>1281</v>
      </c>
      <c r="B183" t="s">
        <v>284</v>
      </c>
      <c r="C183" t="s">
        <v>2</v>
      </c>
      <c r="D183" t="s">
        <v>4</v>
      </c>
      <c r="E183" t="s">
        <v>304</v>
      </c>
      <c r="F183" s="2">
        <v>6241299000</v>
      </c>
      <c r="G183" s="2">
        <v>866346000</v>
      </c>
      <c r="H183" s="2">
        <v>5374953000</v>
      </c>
      <c r="I183" s="2">
        <v>19817513</v>
      </c>
      <c r="J183" s="2">
        <v>3032215</v>
      </c>
      <c r="K183" s="2">
        <v>16785298</v>
      </c>
      <c r="L183" s="2">
        <v>17320993.399999999</v>
      </c>
      <c r="M183" s="2">
        <v>2685676.6</v>
      </c>
      <c r="N183" s="2">
        <v>14635316.800000001</v>
      </c>
      <c r="O183" s="15">
        <v>0.1</v>
      </c>
      <c r="P183" s="2">
        <v>268567.65999999997</v>
      </c>
      <c r="Q183" s="13">
        <v>0.1</v>
      </c>
      <c r="R183" s="15">
        <v>0</v>
      </c>
      <c r="S183" s="2">
        <v>1463531.68</v>
      </c>
      <c r="T183" s="2">
        <v>1000000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2732099.34</v>
      </c>
      <c r="AD183" s="4">
        <f t="shared" si="2"/>
        <v>2732099.34</v>
      </c>
      <c r="AE183" t="s">
        <v>227</v>
      </c>
      <c r="AF183"/>
      <c r="AG183"/>
      <c r="AH183"/>
      <c r="AI183"/>
      <c r="AJ183"/>
      <c r="AK183"/>
      <c r="AL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</row>
    <row r="184" spans="1:52" x14ac:dyDescent="0.25">
      <c r="A184" s="20">
        <v>1282</v>
      </c>
      <c r="B184" t="s">
        <v>283</v>
      </c>
      <c r="C184" t="s">
        <v>2</v>
      </c>
      <c r="D184" t="s">
        <v>4</v>
      </c>
      <c r="E184" t="s">
        <v>305</v>
      </c>
      <c r="F184" s="2">
        <v>4496727000</v>
      </c>
      <c r="G184" s="2">
        <v>2492860000</v>
      </c>
      <c r="H184" s="2">
        <v>2003867000</v>
      </c>
      <c r="I184" s="2">
        <v>12766349</v>
      </c>
      <c r="J184" s="2">
        <v>6347000</v>
      </c>
      <c r="K184" s="2">
        <v>6419349</v>
      </c>
      <c r="L184" s="2">
        <v>10967658.199999999</v>
      </c>
      <c r="M184" s="2">
        <v>5349856</v>
      </c>
      <c r="N184" s="2">
        <v>5617802.2000000002</v>
      </c>
      <c r="O184" s="15">
        <v>0.1</v>
      </c>
      <c r="P184" s="2">
        <v>534985.6</v>
      </c>
      <c r="Q184" s="13">
        <v>0.3</v>
      </c>
      <c r="R184" s="15">
        <v>0</v>
      </c>
      <c r="S184" s="2">
        <v>1685340.66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2220326.2599999998</v>
      </c>
      <c r="AD184" s="4">
        <f t="shared" si="2"/>
        <v>2220326.2599999998</v>
      </c>
      <c r="AE184" t="s">
        <v>227</v>
      </c>
      <c r="AF184"/>
      <c r="AG184"/>
      <c r="AH184"/>
      <c r="AI184"/>
      <c r="AJ184"/>
      <c r="AK184"/>
      <c r="AL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</row>
    <row r="185" spans="1:52" x14ac:dyDescent="0.25">
      <c r="A185" s="20">
        <v>1285</v>
      </c>
      <c r="B185" t="s">
        <v>283</v>
      </c>
      <c r="C185" t="s">
        <v>2</v>
      </c>
      <c r="D185" t="s">
        <v>324</v>
      </c>
      <c r="E185" t="s">
        <v>306</v>
      </c>
      <c r="F185" s="2">
        <v>260456000</v>
      </c>
      <c r="G185" s="2">
        <v>0</v>
      </c>
      <c r="H185" s="2">
        <v>260456000</v>
      </c>
      <c r="I185" s="2">
        <v>911597</v>
      </c>
      <c r="J185" s="2">
        <v>0</v>
      </c>
      <c r="K185" s="2">
        <v>911597</v>
      </c>
      <c r="L185" s="2">
        <v>807414.6</v>
      </c>
      <c r="M185" s="2">
        <v>0</v>
      </c>
      <c r="N185" s="2">
        <v>807414.6</v>
      </c>
      <c r="O185" s="15">
        <v>0.1</v>
      </c>
      <c r="P185" s="2">
        <v>0</v>
      </c>
      <c r="Q185" s="13">
        <v>0.3</v>
      </c>
      <c r="R185" s="15">
        <v>0</v>
      </c>
      <c r="S185" s="2">
        <v>242224.38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242224.38</v>
      </c>
      <c r="AD185" s="4">
        <f t="shared" si="2"/>
        <v>242224.38</v>
      </c>
      <c r="AE185" t="s">
        <v>46</v>
      </c>
      <c r="AF185"/>
      <c r="AG185"/>
      <c r="AH185"/>
      <c r="AI185"/>
      <c r="AJ185"/>
      <c r="AK185"/>
      <c r="AL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</row>
    <row r="186" spans="1:52" x14ac:dyDescent="0.25">
      <c r="A186" s="20">
        <v>1288</v>
      </c>
      <c r="B186" t="s">
        <v>283</v>
      </c>
      <c r="C186" t="s">
        <v>9</v>
      </c>
      <c r="D186" t="s">
        <v>16</v>
      </c>
      <c r="E186" t="s">
        <v>307</v>
      </c>
      <c r="F186" s="2">
        <v>2058580000</v>
      </c>
      <c r="G186" s="2">
        <v>0</v>
      </c>
      <c r="H186" s="2">
        <v>2058580000</v>
      </c>
      <c r="I186" s="2">
        <v>6848475</v>
      </c>
      <c r="J186" s="2">
        <v>0</v>
      </c>
      <c r="K186" s="2">
        <v>6848475</v>
      </c>
      <c r="L186" s="2">
        <v>6025043</v>
      </c>
      <c r="M186" s="2">
        <v>0</v>
      </c>
      <c r="N186" s="2">
        <v>6025043</v>
      </c>
      <c r="O186" s="15">
        <v>0.1</v>
      </c>
      <c r="P186" s="2">
        <v>0</v>
      </c>
      <c r="Q186" s="13">
        <v>0.3</v>
      </c>
      <c r="R186" s="15">
        <v>0</v>
      </c>
      <c r="S186" s="2">
        <v>1807512.9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1807512.9</v>
      </c>
      <c r="AD186" s="4">
        <f t="shared" si="2"/>
        <v>1807512.9</v>
      </c>
      <c r="AE186" t="s">
        <v>33</v>
      </c>
      <c r="AF186"/>
      <c r="AG186"/>
      <c r="AH186"/>
      <c r="AI186"/>
      <c r="AJ186"/>
      <c r="AK186"/>
      <c r="AL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</row>
    <row r="187" spans="1:52" x14ac:dyDescent="0.25">
      <c r="A187" s="20">
        <v>1289</v>
      </c>
      <c r="B187" t="s">
        <v>285</v>
      </c>
      <c r="C187" t="s">
        <v>2</v>
      </c>
      <c r="D187" t="s">
        <v>324</v>
      </c>
      <c r="E187" t="s">
        <v>308</v>
      </c>
      <c r="F187" s="2">
        <v>37159338000</v>
      </c>
      <c r="G187" s="2">
        <v>0</v>
      </c>
      <c r="H187" s="2">
        <v>37159338000</v>
      </c>
      <c r="I187" s="2">
        <v>71924158</v>
      </c>
      <c r="J187" s="2">
        <v>0</v>
      </c>
      <c r="K187" s="2">
        <v>71924158</v>
      </c>
      <c r="L187" s="2">
        <v>57060422.799999997</v>
      </c>
      <c r="M187" s="2">
        <v>0</v>
      </c>
      <c r="N187" s="2">
        <v>57060422.799999997</v>
      </c>
      <c r="O187" s="15">
        <v>0.1</v>
      </c>
      <c r="P187" s="2">
        <v>0</v>
      </c>
      <c r="Q187" s="13">
        <v>0.15</v>
      </c>
      <c r="R187" s="15">
        <v>0</v>
      </c>
      <c r="S187" s="2">
        <v>8559063.4199999999</v>
      </c>
      <c r="T187" s="2">
        <v>4000000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12559063.42</v>
      </c>
      <c r="AD187" s="4">
        <f t="shared" si="2"/>
        <v>12559063.42</v>
      </c>
      <c r="AE187" t="s">
        <v>102</v>
      </c>
      <c r="AF187"/>
      <c r="AG187"/>
      <c r="AH187"/>
      <c r="AI187"/>
      <c r="AJ187"/>
      <c r="AK187"/>
      <c r="AL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</row>
    <row r="188" spans="1:52" x14ac:dyDescent="0.25">
      <c r="A188" s="20">
        <v>1290</v>
      </c>
      <c r="B188" t="s">
        <v>283</v>
      </c>
      <c r="C188" t="s">
        <v>2</v>
      </c>
      <c r="D188" t="s">
        <v>324</v>
      </c>
      <c r="E188" t="s">
        <v>312</v>
      </c>
      <c r="F188" s="2">
        <v>8527652800</v>
      </c>
      <c r="G188" s="2">
        <v>3833550000</v>
      </c>
      <c r="H188" s="2">
        <v>4694102800</v>
      </c>
      <c r="I188" s="2">
        <v>17918679</v>
      </c>
      <c r="J188" s="2">
        <v>6743175</v>
      </c>
      <c r="K188" s="2">
        <v>11175504</v>
      </c>
      <c r="L188" s="2">
        <v>14507617.880000001</v>
      </c>
      <c r="M188" s="2">
        <v>5209755</v>
      </c>
      <c r="N188" s="2">
        <v>9297862.8800000008</v>
      </c>
      <c r="O188" s="15">
        <v>0.1</v>
      </c>
      <c r="P188" s="2">
        <v>520975.5</v>
      </c>
      <c r="Q188" s="13">
        <v>0.3</v>
      </c>
      <c r="R188" s="15">
        <v>0</v>
      </c>
      <c r="S188" s="2">
        <v>2789358.8640000001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3310334.3640000001</v>
      </c>
      <c r="AD188" s="4">
        <f t="shared" si="2"/>
        <v>3310334.3640000001</v>
      </c>
      <c r="AE188" t="s">
        <v>102</v>
      </c>
      <c r="AF188"/>
      <c r="AG188"/>
      <c r="AH188"/>
      <c r="AI188"/>
      <c r="AJ188"/>
      <c r="AK188"/>
      <c r="AL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</row>
    <row r="189" spans="1:52" x14ac:dyDescent="0.25">
      <c r="A189" s="20">
        <v>1291</v>
      </c>
      <c r="B189" t="s">
        <v>283</v>
      </c>
      <c r="C189" t="s">
        <v>9</v>
      </c>
      <c r="D189" t="s">
        <v>16</v>
      </c>
      <c r="E189" t="s">
        <v>309</v>
      </c>
      <c r="F189" s="2">
        <v>350101000</v>
      </c>
      <c r="G189" s="2">
        <v>0</v>
      </c>
      <c r="H189" s="2">
        <v>350101000</v>
      </c>
      <c r="I189" s="2">
        <v>1225358</v>
      </c>
      <c r="J189" s="2">
        <v>0</v>
      </c>
      <c r="K189" s="2">
        <v>1225358</v>
      </c>
      <c r="L189" s="2">
        <v>1085317.6000000001</v>
      </c>
      <c r="M189" s="2">
        <v>0</v>
      </c>
      <c r="N189" s="2">
        <v>1085317.6000000001</v>
      </c>
      <c r="O189" s="15">
        <v>0.1</v>
      </c>
      <c r="P189" s="2">
        <v>0</v>
      </c>
      <c r="Q189" s="13">
        <v>0.3</v>
      </c>
      <c r="R189" s="15">
        <v>0</v>
      </c>
      <c r="S189" s="2">
        <v>325595.28000000003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325595.28000000003</v>
      </c>
      <c r="AD189" s="4">
        <f t="shared" si="2"/>
        <v>325595.28000000003</v>
      </c>
      <c r="AE189" t="s">
        <v>25</v>
      </c>
      <c r="AF189"/>
      <c r="AG189"/>
      <c r="AH189"/>
      <c r="AI189"/>
      <c r="AJ189"/>
      <c r="AK189"/>
      <c r="AL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</row>
    <row r="190" spans="1:52" x14ac:dyDescent="0.25">
      <c r="A190" s="20">
        <v>1292</v>
      </c>
      <c r="B190" t="s">
        <v>284</v>
      </c>
      <c r="C190" t="s">
        <v>2</v>
      </c>
      <c r="D190" t="s">
        <v>324</v>
      </c>
      <c r="E190" t="s">
        <v>313</v>
      </c>
      <c r="F190" s="2">
        <v>26826877000</v>
      </c>
      <c r="G190" s="2">
        <v>0</v>
      </c>
      <c r="H190" s="2">
        <v>26826877000</v>
      </c>
      <c r="I190" s="2">
        <v>57903120</v>
      </c>
      <c r="J190" s="2">
        <v>0</v>
      </c>
      <c r="K190" s="2">
        <v>57903120</v>
      </c>
      <c r="L190" s="2">
        <v>47172369.200000003</v>
      </c>
      <c r="M190" s="2">
        <v>0</v>
      </c>
      <c r="N190" s="2">
        <v>47172369.200000003</v>
      </c>
      <c r="O190" s="15">
        <v>0.1</v>
      </c>
      <c r="P190" s="2">
        <v>0</v>
      </c>
      <c r="Q190" s="13">
        <v>0.15</v>
      </c>
      <c r="R190" s="15">
        <v>0</v>
      </c>
      <c r="S190" s="2">
        <v>7075855.3799999999</v>
      </c>
      <c r="T190" s="2">
        <v>3000000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10075855.380000001</v>
      </c>
      <c r="AD190" s="4">
        <f t="shared" si="2"/>
        <v>10075855.380000001</v>
      </c>
      <c r="AE190" t="s">
        <v>48</v>
      </c>
      <c r="AF190"/>
      <c r="AG190"/>
      <c r="AH190"/>
      <c r="AI190"/>
      <c r="AJ190"/>
      <c r="AK190"/>
      <c r="AL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</row>
    <row r="191" spans="1:52" x14ac:dyDescent="0.25">
      <c r="A191" s="20">
        <v>1293</v>
      </c>
      <c r="B191" t="s">
        <v>283</v>
      </c>
      <c r="C191" t="s">
        <v>2</v>
      </c>
      <c r="D191" t="s">
        <v>8</v>
      </c>
      <c r="E191" t="s">
        <v>314</v>
      </c>
      <c r="F191" s="2">
        <v>9306015000</v>
      </c>
      <c r="G191" s="2">
        <v>2033649000</v>
      </c>
      <c r="H191" s="2">
        <v>7272366000</v>
      </c>
      <c r="I191" s="2">
        <v>25748131</v>
      </c>
      <c r="J191" s="2">
        <v>6127004</v>
      </c>
      <c r="K191" s="2">
        <v>19621127</v>
      </c>
      <c r="L191" s="2">
        <v>22025725</v>
      </c>
      <c r="M191" s="2">
        <v>5313544.4000000004</v>
      </c>
      <c r="N191" s="2">
        <v>16712180.6</v>
      </c>
      <c r="O191" s="15">
        <v>0.1</v>
      </c>
      <c r="P191" s="2">
        <v>531354.43999999994</v>
      </c>
      <c r="Q191" s="13">
        <v>0.3</v>
      </c>
      <c r="R191" s="15">
        <v>0</v>
      </c>
      <c r="S191" s="2">
        <v>5013654.18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5545008.6200000001</v>
      </c>
      <c r="AD191" s="4">
        <f t="shared" si="2"/>
        <v>5545008.6200000001</v>
      </c>
      <c r="AE191" t="s">
        <v>44</v>
      </c>
      <c r="AF191"/>
      <c r="AG191"/>
      <c r="AH191"/>
      <c r="AI191"/>
      <c r="AJ191"/>
      <c r="AK191"/>
      <c r="AL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</row>
    <row r="192" spans="1:52" x14ac:dyDescent="0.25">
      <c r="A192" s="20">
        <v>1294</v>
      </c>
      <c r="B192" t="s">
        <v>283</v>
      </c>
      <c r="C192" t="s">
        <v>9</v>
      </c>
      <c r="D192" t="s">
        <v>28</v>
      </c>
      <c r="E192" t="s">
        <v>315</v>
      </c>
      <c r="F192" s="2">
        <v>3151381000</v>
      </c>
      <c r="G192" s="2">
        <v>0</v>
      </c>
      <c r="H192" s="2">
        <v>3151381000</v>
      </c>
      <c r="I192" s="2">
        <v>9777170</v>
      </c>
      <c r="J192" s="2">
        <v>0</v>
      </c>
      <c r="K192" s="2">
        <v>9777170</v>
      </c>
      <c r="L192" s="2">
        <v>8516617.5999999996</v>
      </c>
      <c r="M192" s="2">
        <v>0</v>
      </c>
      <c r="N192" s="2">
        <v>8516617.5999999996</v>
      </c>
      <c r="O192" s="15">
        <v>0.1</v>
      </c>
      <c r="P192" s="2">
        <v>0</v>
      </c>
      <c r="Q192" s="13">
        <v>0.3</v>
      </c>
      <c r="R192" s="15">
        <v>0</v>
      </c>
      <c r="S192" s="2">
        <v>2554985.2799999998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2554985.2799999998</v>
      </c>
      <c r="AD192" s="4">
        <f t="shared" si="2"/>
        <v>2554985.2799999998</v>
      </c>
      <c r="AE192" t="s">
        <v>24</v>
      </c>
      <c r="AF192"/>
      <c r="AG192"/>
      <c r="AH192"/>
      <c r="AI192"/>
      <c r="AJ192"/>
      <c r="AK192"/>
      <c r="AL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</row>
    <row r="193" spans="1:52" x14ac:dyDescent="0.25">
      <c r="A193" s="20">
        <v>1295</v>
      </c>
      <c r="B193" t="s">
        <v>284</v>
      </c>
      <c r="C193" t="s">
        <v>9</v>
      </c>
      <c r="D193" t="s">
        <v>10</v>
      </c>
      <c r="E193" t="s">
        <v>316</v>
      </c>
      <c r="F193" s="2">
        <v>38559241000</v>
      </c>
      <c r="G193" s="2">
        <v>0</v>
      </c>
      <c r="H193" s="2">
        <v>38559241000</v>
      </c>
      <c r="I193" s="2">
        <v>83986130</v>
      </c>
      <c r="J193" s="2">
        <v>0</v>
      </c>
      <c r="K193" s="2">
        <v>83986130</v>
      </c>
      <c r="L193" s="2">
        <v>68562433.599999994</v>
      </c>
      <c r="M193" s="2">
        <v>0</v>
      </c>
      <c r="N193" s="2">
        <v>68562433.599999994</v>
      </c>
      <c r="O193" s="15">
        <v>0.1</v>
      </c>
      <c r="P193" s="2">
        <v>0</v>
      </c>
      <c r="Q193" s="13">
        <v>0.2</v>
      </c>
      <c r="R193" s="15">
        <v>0</v>
      </c>
      <c r="S193" s="2">
        <v>13712486.720000001</v>
      </c>
      <c r="T193" s="2">
        <v>4000000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17712486.719999999</v>
      </c>
      <c r="AD193" s="4">
        <f t="shared" si="2"/>
        <v>17712486.719999999</v>
      </c>
      <c r="AE193" t="s">
        <v>37</v>
      </c>
      <c r="AF193"/>
      <c r="AG193"/>
      <c r="AH193"/>
      <c r="AI193"/>
      <c r="AJ193"/>
      <c r="AK193"/>
      <c r="AL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</row>
    <row r="194" spans="1:52" x14ac:dyDescent="0.25">
      <c r="A194" s="20">
        <v>1296</v>
      </c>
      <c r="B194" t="s">
        <v>283</v>
      </c>
      <c r="C194" t="s">
        <v>9</v>
      </c>
      <c r="D194" t="s">
        <v>10</v>
      </c>
      <c r="E194" t="s">
        <v>317</v>
      </c>
      <c r="F194" s="2">
        <v>13356629000</v>
      </c>
      <c r="G194" s="2">
        <v>0</v>
      </c>
      <c r="H194" s="2">
        <v>13356629000</v>
      </c>
      <c r="I194" s="2">
        <v>34104873</v>
      </c>
      <c r="J194" s="2">
        <v>0</v>
      </c>
      <c r="K194" s="2">
        <v>34104873</v>
      </c>
      <c r="L194" s="2">
        <v>28762221.399999999</v>
      </c>
      <c r="M194" s="2">
        <v>0</v>
      </c>
      <c r="N194" s="2">
        <v>28762221.399999999</v>
      </c>
      <c r="O194" s="15">
        <v>0.1</v>
      </c>
      <c r="P194" s="2">
        <v>0</v>
      </c>
      <c r="Q194" s="13">
        <v>0.3</v>
      </c>
      <c r="R194" s="15">
        <v>0</v>
      </c>
      <c r="S194" s="2">
        <v>8628666.4199999999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8628666.4199999999</v>
      </c>
      <c r="AD194" s="4">
        <f t="shared" si="2"/>
        <v>8628666.4199999999</v>
      </c>
      <c r="AE194" t="s">
        <v>67</v>
      </c>
      <c r="AF194"/>
      <c r="AG194"/>
      <c r="AH194"/>
      <c r="AI194"/>
      <c r="AJ194"/>
      <c r="AK194"/>
      <c r="AL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</row>
    <row r="195" spans="1:52" x14ac:dyDescent="0.25">
      <c r="A195" s="20">
        <v>1298</v>
      </c>
      <c r="B195" t="s">
        <v>283</v>
      </c>
      <c r="C195" t="s">
        <v>2</v>
      </c>
      <c r="D195" t="s">
        <v>4</v>
      </c>
      <c r="E195" t="s">
        <v>318</v>
      </c>
      <c r="F195" s="2">
        <v>106179924000</v>
      </c>
      <c r="G195" s="2">
        <v>0</v>
      </c>
      <c r="H195" s="2">
        <v>106179924000</v>
      </c>
      <c r="I195" s="2">
        <v>164554791</v>
      </c>
      <c r="J195" s="2">
        <v>0</v>
      </c>
      <c r="K195" s="2">
        <v>164554791</v>
      </c>
      <c r="L195" s="2">
        <v>122082821.40000001</v>
      </c>
      <c r="M195" s="2">
        <v>0</v>
      </c>
      <c r="N195" s="2">
        <v>122082821.40000001</v>
      </c>
      <c r="O195" s="15">
        <v>0.1</v>
      </c>
      <c r="P195" s="2">
        <v>0</v>
      </c>
      <c r="Q195" s="13">
        <v>0.3</v>
      </c>
      <c r="R195" s="15">
        <v>0</v>
      </c>
      <c r="S195" s="2">
        <v>36624846.420000002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36624846.420000002</v>
      </c>
      <c r="AD195" s="4">
        <f t="shared" ref="AD195:AD258" si="3">AB195+AC195</f>
        <v>36624846.420000002</v>
      </c>
      <c r="AE195" t="s">
        <v>227</v>
      </c>
      <c r="AF195"/>
      <c r="AG195"/>
      <c r="AH195"/>
      <c r="AI195"/>
      <c r="AJ195"/>
      <c r="AK195"/>
      <c r="AL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</row>
    <row r="196" spans="1:52" x14ac:dyDescent="0.25">
      <c r="A196" s="20">
        <v>1299</v>
      </c>
      <c r="B196" t="s">
        <v>284</v>
      </c>
      <c r="C196" t="s">
        <v>2</v>
      </c>
      <c r="D196" t="s">
        <v>324</v>
      </c>
      <c r="E196" t="s">
        <v>319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102</v>
      </c>
      <c r="AF196"/>
      <c r="AG196"/>
      <c r="AH196"/>
      <c r="AI196"/>
      <c r="AJ196"/>
      <c r="AK196"/>
      <c r="AL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</row>
    <row r="197" spans="1:52" x14ac:dyDescent="0.25">
      <c r="A197" s="20">
        <v>1300</v>
      </c>
      <c r="B197" t="s">
        <v>283</v>
      </c>
      <c r="C197" t="s">
        <v>2</v>
      </c>
      <c r="D197" t="s">
        <v>324</v>
      </c>
      <c r="E197" t="s">
        <v>320</v>
      </c>
      <c r="F197" s="2">
        <v>1038850000</v>
      </c>
      <c r="G197" s="2">
        <v>10900000</v>
      </c>
      <c r="H197" s="2">
        <v>1027950000</v>
      </c>
      <c r="I197" s="2">
        <v>3059675</v>
      </c>
      <c r="J197" s="2">
        <v>38150</v>
      </c>
      <c r="K197" s="2">
        <v>3021525</v>
      </c>
      <c r="L197" s="2">
        <v>2644135</v>
      </c>
      <c r="M197" s="2">
        <v>33790</v>
      </c>
      <c r="N197" s="2">
        <v>2610345</v>
      </c>
      <c r="O197" s="15">
        <v>0.1</v>
      </c>
      <c r="P197" s="2">
        <v>3379</v>
      </c>
      <c r="Q197" s="13">
        <v>0.3</v>
      </c>
      <c r="R197" s="15">
        <v>0</v>
      </c>
      <c r="S197" s="2">
        <v>783103.5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786482.5</v>
      </c>
      <c r="AD197" s="4">
        <f t="shared" si="3"/>
        <v>786482.5</v>
      </c>
      <c r="AE197" t="s">
        <v>46</v>
      </c>
      <c r="AF197"/>
      <c r="AG197"/>
      <c r="AH197"/>
      <c r="AI197"/>
      <c r="AJ197"/>
      <c r="AK197"/>
      <c r="AL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</row>
    <row r="198" spans="1:52" x14ac:dyDescent="0.25">
      <c r="A198" s="20">
        <v>1301</v>
      </c>
      <c r="B198" t="s">
        <v>283</v>
      </c>
      <c r="C198" t="s">
        <v>2</v>
      </c>
      <c r="D198" t="s">
        <v>8</v>
      </c>
      <c r="E198" t="s">
        <v>321</v>
      </c>
      <c r="F198" s="2">
        <v>2638649000</v>
      </c>
      <c r="G198" s="2">
        <v>0</v>
      </c>
      <c r="H198" s="2">
        <v>2638649000</v>
      </c>
      <c r="I198" s="2">
        <v>7720387</v>
      </c>
      <c r="J198" s="2">
        <v>0</v>
      </c>
      <c r="K198" s="2">
        <v>7720387</v>
      </c>
      <c r="L198" s="2">
        <v>6664927.4000000004</v>
      </c>
      <c r="M198" s="2">
        <v>0</v>
      </c>
      <c r="N198" s="2">
        <v>6664927.4000000004</v>
      </c>
      <c r="O198" s="15">
        <v>0.1</v>
      </c>
      <c r="P198" s="2">
        <v>0</v>
      </c>
      <c r="Q198" s="13">
        <v>0.3</v>
      </c>
      <c r="R198" s="15">
        <v>0</v>
      </c>
      <c r="S198" s="2">
        <v>1999478.22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1999478.22</v>
      </c>
      <c r="AD198" s="4">
        <f t="shared" si="3"/>
        <v>1999478.22</v>
      </c>
      <c r="AE198" t="s">
        <v>110</v>
      </c>
      <c r="AF198"/>
      <c r="AG198"/>
      <c r="AH198"/>
      <c r="AI198"/>
      <c r="AJ198"/>
      <c r="AK198"/>
      <c r="AL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</row>
    <row r="199" spans="1:52" x14ac:dyDescent="0.25">
      <c r="A199" s="20">
        <v>1302</v>
      </c>
      <c r="B199" t="s">
        <v>283</v>
      </c>
      <c r="C199" t="s">
        <v>2</v>
      </c>
      <c r="D199" t="s">
        <v>325</v>
      </c>
      <c r="E199" t="s">
        <v>322</v>
      </c>
      <c r="F199" s="2">
        <v>50000</v>
      </c>
      <c r="G199" s="2">
        <v>0</v>
      </c>
      <c r="H199" s="2">
        <v>50000</v>
      </c>
      <c r="I199" s="2">
        <v>175</v>
      </c>
      <c r="J199" s="2">
        <v>0</v>
      </c>
      <c r="K199" s="2">
        <v>175</v>
      </c>
      <c r="L199" s="2">
        <v>155</v>
      </c>
      <c r="M199" s="2">
        <v>0</v>
      </c>
      <c r="N199" s="2">
        <v>155</v>
      </c>
      <c r="O199" s="15">
        <v>0.1</v>
      </c>
      <c r="P199" s="2">
        <v>0</v>
      </c>
      <c r="Q199" s="13">
        <v>0.3</v>
      </c>
      <c r="R199" s="15">
        <v>0</v>
      </c>
      <c r="S199" s="2">
        <v>46.5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46.5</v>
      </c>
      <c r="AD199" s="4">
        <f t="shared" si="3"/>
        <v>46.5</v>
      </c>
      <c r="AE199" t="s">
        <v>94</v>
      </c>
      <c r="AF199"/>
      <c r="AG199"/>
      <c r="AH199"/>
      <c r="AI199"/>
      <c r="AJ199"/>
      <c r="AK199"/>
      <c r="AL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</row>
    <row r="200" spans="1:52" x14ac:dyDescent="0.25">
      <c r="A200" s="20">
        <v>1303</v>
      </c>
      <c r="B200" t="s">
        <v>283</v>
      </c>
      <c r="C200" t="s">
        <v>2</v>
      </c>
      <c r="D200" t="s">
        <v>8</v>
      </c>
      <c r="E200" t="s">
        <v>323</v>
      </c>
      <c r="F200" s="2">
        <v>23429336000</v>
      </c>
      <c r="G200" s="2">
        <v>0</v>
      </c>
      <c r="H200" s="2">
        <v>23429336000</v>
      </c>
      <c r="I200" s="2">
        <v>46829217</v>
      </c>
      <c r="J200" s="2">
        <v>0</v>
      </c>
      <c r="K200" s="2">
        <v>46829217</v>
      </c>
      <c r="L200" s="2">
        <v>37457482.600000001</v>
      </c>
      <c r="M200" s="2">
        <v>0</v>
      </c>
      <c r="N200" s="2">
        <v>37457482.600000001</v>
      </c>
      <c r="O200" s="15">
        <v>0.1</v>
      </c>
      <c r="P200" s="2">
        <v>0</v>
      </c>
      <c r="Q200" s="13">
        <v>0.3</v>
      </c>
      <c r="R200" s="15">
        <v>0</v>
      </c>
      <c r="S200" s="2">
        <v>11237244.779999999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11237244.779999999</v>
      </c>
      <c r="AD200" s="4">
        <f t="shared" si="3"/>
        <v>11237244.779999999</v>
      </c>
      <c r="AE200" t="s">
        <v>49</v>
      </c>
      <c r="AF200"/>
      <c r="AG200"/>
      <c r="AH200"/>
      <c r="AI200"/>
      <c r="AJ200"/>
      <c r="AK200"/>
      <c r="AL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</row>
    <row r="201" spans="1:52" x14ac:dyDescent="0.25">
      <c r="A201" s="20">
        <v>1305</v>
      </c>
      <c r="B201" t="s">
        <v>283</v>
      </c>
      <c r="C201" t="s">
        <v>2</v>
      </c>
      <c r="D201" t="s">
        <v>325</v>
      </c>
      <c r="E201" t="s">
        <v>326</v>
      </c>
      <c r="F201" s="2">
        <v>3553100000</v>
      </c>
      <c r="G201" s="2">
        <v>0</v>
      </c>
      <c r="H201" s="2">
        <v>3553100000</v>
      </c>
      <c r="I201" s="2">
        <v>10435088</v>
      </c>
      <c r="J201" s="2">
        <v>0</v>
      </c>
      <c r="K201" s="2">
        <v>10435088</v>
      </c>
      <c r="L201" s="2">
        <v>9013848</v>
      </c>
      <c r="M201" s="2">
        <v>0</v>
      </c>
      <c r="N201" s="2">
        <v>9013848</v>
      </c>
      <c r="O201" s="15">
        <v>0.1</v>
      </c>
      <c r="P201" s="2">
        <v>0</v>
      </c>
      <c r="Q201" s="13">
        <v>0.3</v>
      </c>
      <c r="R201" s="15">
        <v>0</v>
      </c>
      <c r="S201" s="2">
        <v>2704154.4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2704154.4</v>
      </c>
      <c r="AD201" s="4">
        <f t="shared" si="3"/>
        <v>2704154.4</v>
      </c>
      <c r="AE201" t="s">
        <v>174</v>
      </c>
      <c r="AF201"/>
      <c r="AG201"/>
      <c r="AH201"/>
      <c r="AI201"/>
      <c r="AJ201"/>
      <c r="AK201"/>
      <c r="AL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</row>
    <row r="202" spans="1:52" x14ac:dyDescent="0.25">
      <c r="A202" s="20">
        <v>1306</v>
      </c>
      <c r="B202" t="s">
        <v>283</v>
      </c>
      <c r="C202" t="s">
        <v>2</v>
      </c>
      <c r="D202" t="s">
        <v>325</v>
      </c>
      <c r="E202" t="s">
        <v>327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94</v>
      </c>
      <c r="AF202"/>
      <c r="AG202"/>
      <c r="AH202"/>
      <c r="AI202"/>
      <c r="AJ202"/>
      <c r="AK202"/>
      <c r="AL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</row>
    <row r="203" spans="1:52" x14ac:dyDescent="0.25">
      <c r="A203" s="20">
        <v>1307</v>
      </c>
      <c r="B203" t="s">
        <v>283</v>
      </c>
      <c r="C203" t="s">
        <v>2</v>
      </c>
      <c r="D203" t="s">
        <v>324</v>
      </c>
      <c r="E203" t="s">
        <v>328</v>
      </c>
      <c r="F203" s="2">
        <v>11283575000</v>
      </c>
      <c r="G203" s="2">
        <v>0</v>
      </c>
      <c r="H203" s="2">
        <v>11283575000</v>
      </c>
      <c r="I203" s="2">
        <v>27831138</v>
      </c>
      <c r="J203" s="2">
        <v>0</v>
      </c>
      <c r="K203" s="2">
        <v>27831138</v>
      </c>
      <c r="L203" s="2">
        <v>23317708</v>
      </c>
      <c r="M203" s="2">
        <v>0</v>
      </c>
      <c r="N203" s="2">
        <v>23317708</v>
      </c>
      <c r="O203" s="15">
        <v>0.1</v>
      </c>
      <c r="P203" s="2">
        <v>0</v>
      </c>
      <c r="Q203" s="13">
        <v>0.3</v>
      </c>
      <c r="R203" s="15">
        <v>0</v>
      </c>
      <c r="S203" s="2">
        <v>6995312.4000000004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6995312.4000000004</v>
      </c>
      <c r="AD203" s="4">
        <f t="shared" si="3"/>
        <v>6995312.4000000004</v>
      </c>
      <c r="AE203" t="s">
        <v>48</v>
      </c>
      <c r="AF203"/>
      <c r="AG203"/>
      <c r="AH203"/>
      <c r="AI203"/>
      <c r="AJ203"/>
      <c r="AK203"/>
      <c r="AL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</row>
    <row r="204" spans="1:52" x14ac:dyDescent="0.25">
      <c r="A204" s="20">
        <v>1311</v>
      </c>
      <c r="B204" t="s">
        <v>284</v>
      </c>
      <c r="C204" t="s">
        <v>2</v>
      </c>
      <c r="D204" t="s">
        <v>324</v>
      </c>
      <c r="E204" t="s">
        <v>329</v>
      </c>
      <c r="F204" s="2">
        <v>16310410000</v>
      </c>
      <c r="G204" s="2">
        <v>0</v>
      </c>
      <c r="H204" s="2">
        <v>16310410000</v>
      </c>
      <c r="I204" s="2">
        <v>39095856</v>
      </c>
      <c r="J204" s="2">
        <v>0</v>
      </c>
      <c r="K204" s="2">
        <v>39095856</v>
      </c>
      <c r="L204" s="2">
        <v>32571692</v>
      </c>
      <c r="M204" s="2">
        <v>0</v>
      </c>
      <c r="N204" s="2">
        <v>32571692</v>
      </c>
      <c r="O204" s="15">
        <v>0.1</v>
      </c>
      <c r="P204" s="2">
        <v>0</v>
      </c>
      <c r="Q204" s="13">
        <v>0.15</v>
      </c>
      <c r="R204" s="15">
        <v>0</v>
      </c>
      <c r="S204" s="2">
        <v>4885753.8</v>
      </c>
      <c r="T204" s="2">
        <v>3000000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7885753.7999999998</v>
      </c>
      <c r="AD204" s="4">
        <f t="shared" si="3"/>
        <v>7885753.7999999998</v>
      </c>
      <c r="AE204" t="s">
        <v>102</v>
      </c>
      <c r="AF204"/>
      <c r="AG204"/>
      <c r="AH204"/>
      <c r="AI204"/>
      <c r="AJ204"/>
      <c r="AK204"/>
      <c r="AL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</row>
    <row r="205" spans="1:52" x14ac:dyDescent="0.25">
      <c r="A205" s="20">
        <v>1312</v>
      </c>
      <c r="B205" t="s">
        <v>283</v>
      </c>
      <c r="C205" t="s">
        <v>2</v>
      </c>
      <c r="D205" t="s">
        <v>325</v>
      </c>
      <c r="E205" t="s">
        <v>330</v>
      </c>
      <c r="F205" s="2">
        <v>119826000</v>
      </c>
      <c r="G205" s="2">
        <v>0</v>
      </c>
      <c r="H205" s="2">
        <v>119826000</v>
      </c>
      <c r="I205" s="2">
        <v>419391</v>
      </c>
      <c r="J205" s="2">
        <v>0</v>
      </c>
      <c r="K205" s="2">
        <v>419391</v>
      </c>
      <c r="L205" s="2">
        <v>371460.6</v>
      </c>
      <c r="M205" s="2">
        <v>0</v>
      </c>
      <c r="N205" s="2">
        <v>371460.6</v>
      </c>
      <c r="O205" s="15">
        <v>0.1</v>
      </c>
      <c r="P205" s="2">
        <v>0</v>
      </c>
      <c r="Q205" s="13">
        <v>0.3</v>
      </c>
      <c r="R205" s="15">
        <v>0</v>
      </c>
      <c r="S205" s="2">
        <v>111438.18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111438.18</v>
      </c>
      <c r="AD205" s="4">
        <f t="shared" si="3"/>
        <v>111438.18</v>
      </c>
      <c r="AE205" t="s">
        <v>174</v>
      </c>
      <c r="AF205"/>
      <c r="AG205"/>
      <c r="AH205"/>
      <c r="AI205"/>
      <c r="AJ205"/>
      <c r="AK205"/>
      <c r="AL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</row>
    <row r="206" spans="1:52" x14ac:dyDescent="0.25">
      <c r="A206" s="20">
        <v>1315</v>
      </c>
      <c r="B206" t="s">
        <v>283</v>
      </c>
      <c r="C206" t="s">
        <v>9</v>
      </c>
      <c r="D206" t="s">
        <v>28</v>
      </c>
      <c r="E206" t="s">
        <v>331</v>
      </c>
      <c r="F206" s="2">
        <v>56586450000</v>
      </c>
      <c r="G206" s="2">
        <v>0</v>
      </c>
      <c r="H206" s="2">
        <v>56586450000</v>
      </c>
      <c r="I206" s="2">
        <v>117068355</v>
      </c>
      <c r="J206" s="2">
        <v>0</v>
      </c>
      <c r="K206" s="2">
        <v>117068355</v>
      </c>
      <c r="L206" s="2">
        <v>94433775</v>
      </c>
      <c r="M206" s="2">
        <v>0</v>
      </c>
      <c r="N206" s="2">
        <v>94433775</v>
      </c>
      <c r="O206" s="15">
        <v>0.1</v>
      </c>
      <c r="P206" s="2">
        <v>0</v>
      </c>
      <c r="Q206" s="13">
        <v>0.3</v>
      </c>
      <c r="R206" s="15">
        <v>0</v>
      </c>
      <c r="S206" s="2">
        <v>28330132.5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28330132.5</v>
      </c>
      <c r="AD206" s="4">
        <f t="shared" si="3"/>
        <v>28330132.5</v>
      </c>
      <c r="AE206" t="s">
        <v>82</v>
      </c>
      <c r="AF206"/>
      <c r="AG206"/>
      <c r="AH206"/>
      <c r="AI206"/>
      <c r="AJ206"/>
      <c r="AK206"/>
      <c r="AL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</row>
    <row r="207" spans="1:52" x14ac:dyDescent="0.25">
      <c r="A207" s="20">
        <v>1318</v>
      </c>
      <c r="B207" t="s">
        <v>283</v>
      </c>
      <c r="C207" t="s">
        <v>2</v>
      </c>
      <c r="D207" t="s">
        <v>209</v>
      </c>
      <c r="E207" t="s">
        <v>332</v>
      </c>
      <c r="F207" s="2">
        <v>39175633000</v>
      </c>
      <c r="G207" s="2">
        <v>0</v>
      </c>
      <c r="H207" s="2">
        <v>39175633000</v>
      </c>
      <c r="I207" s="2">
        <v>75779876</v>
      </c>
      <c r="J207" s="2">
        <v>0</v>
      </c>
      <c r="K207" s="2">
        <v>75779876</v>
      </c>
      <c r="L207" s="2">
        <v>60109622.799999997</v>
      </c>
      <c r="M207" s="2">
        <v>0</v>
      </c>
      <c r="N207" s="2">
        <v>60109622.799999997</v>
      </c>
      <c r="O207" s="15">
        <v>0.1</v>
      </c>
      <c r="P207" s="2">
        <v>0</v>
      </c>
      <c r="Q207" s="13">
        <v>0.3</v>
      </c>
      <c r="R207" s="15">
        <v>0</v>
      </c>
      <c r="S207" s="2">
        <v>18032886.84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18032886.84</v>
      </c>
      <c r="AD207" s="4">
        <f t="shared" si="3"/>
        <v>18032886.84</v>
      </c>
      <c r="AE207" t="s">
        <v>256</v>
      </c>
      <c r="AF207"/>
      <c r="AG207"/>
      <c r="AH207"/>
      <c r="AI207"/>
      <c r="AJ207"/>
      <c r="AK207"/>
      <c r="AL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2" x14ac:dyDescent="0.25">
      <c r="A208" s="20">
        <v>1322</v>
      </c>
      <c r="B208" t="s">
        <v>283</v>
      </c>
      <c r="C208" t="s">
        <v>9</v>
      </c>
      <c r="D208" t="s">
        <v>28</v>
      </c>
      <c r="E208" t="s">
        <v>333</v>
      </c>
      <c r="F208" s="2">
        <v>5678487000</v>
      </c>
      <c r="G208" s="2">
        <v>0</v>
      </c>
      <c r="H208" s="2">
        <v>5678487000</v>
      </c>
      <c r="I208" s="2">
        <v>16241027</v>
      </c>
      <c r="J208" s="2">
        <v>0</v>
      </c>
      <c r="K208" s="2">
        <v>16241027</v>
      </c>
      <c r="L208" s="2">
        <v>13969632.199999999</v>
      </c>
      <c r="M208" s="2">
        <v>0</v>
      </c>
      <c r="N208" s="2">
        <v>13969632.199999999</v>
      </c>
      <c r="O208" s="15">
        <v>0.1</v>
      </c>
      <c r="P208" s="2">
        <v>0</v>
      </c>
      <c r="Q208" s="13">
        <v>0.3</v>
      </c>
      <c r="R208" s="15">
        <v>0</v>
      </c>
      <c r="S208" s="2">
        <v>4190889.66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4190889.66</v>
      </c>
      <c r="AD208" s="4">
        <f t="shared" si="3"/>
        <v>4190889.66</v>
      </c>
      <c r="AE208" t="s">
        <v>34</v>
      </c>
      <c r="AF208"/>
      <c r="AG208"/>
      <c r="AH208"/>
      <c r="AI208"/>
      <c r="AJ208"/>
      <c r="AK208"/>
      <c r="AL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  <row r="209" spans="1:52" x14ac:dyDescent="0.25">
      <c r="A209" s="20">
        <v>1324</v>
      </c>
      <c r="B209" t="s">
        <v>284</v>
      </c>
      <c r="C209" t="s">
        <v>9</v>
      </c>
      <c r="D209" t="s">
        <v>10</v>
      </c>
      <c r="E209" t="s">
        <v>334</v>
      </c>
      <c r="F209" s="2">
        <v>19539694000</v>
      </c>
      <c r="G209" s="2">
        <v>0</v>
      </c>
      <c r="H209" s="2">
        <v>19539694000</v>
      </c>
      <c r="I209" s="2">
        <v>31447186</v>
      </c>
      <c r="J209" s="2">
        <v>0</v>
      </c>
      <c r="K209" s="2">
        <v>31447186</v>
      </c>
      <c r="L209" s="2">
        <v>23631308.399999999</v>
      </c>
      <c r="M209" s="2">
        <v>0</v>
      </c>
      <c r="N209" s="2">
        <v>23631308.399999999</v>
      </c>
      <c r="O209" s="15">
        <v>0.1</v>
      </c>
      <c r="P209" s="2">
        <v>0</v>
      </c>
      <c r="Q209" s="13">
        <v>0.1</v>
      </c>
      <c r="R209" s="15">
        <v>0</v>
      </c>
      <c r="S209" s="2">
        <v>2363130.84</v>
      </c>
      <c r="T209" s="2">
        <v>2000000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4363130.84</v>
      </c>
      <c r="AD209" s="4">
        <f t="shared" si="3"/>
        <v>4363130.84</v>
      </c>
      <c r="AE209" t="s">
        <v>198</v>
      </c>
      <c r="AF209"/>
      <c r="AG209"/>
      <c r="AH209"/>
      <c r="AI209"/>
      <c r="AJ209"/>
      <c r="AK209"/>
      <c r="AL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</row>
    <row r="210" spans="1:52" x14ac:dyDescent="0.25">
      <c r="A210" s="20">
        <v>1325</v>
      </c>
      <c r="B210" t="s">
        <v>284</v>
      </c>
      <c r="C210" t="s">
        <v>2</v>
      </c>
      <c r="D210" t="s">
        <v>8</v>
      </c>
      <c r="E210" t="s">
        <v>335</v>
      </c>
      <c r="F210" s="2">
        <v>10772830000</v>
      </c>
      <c r="G210" s="2">
        <v>0</v>
      </c>
      <c r="H210" s="2">
        <v>10772830000</v>
      </c>
      <c r="I210" s="2">
        <v>24554917</v>
      </c>
      <c r="J210" s="2">
        <v>0</v>
      </c>
      <c r="K210" s="2">
        <v>24554917</v>
      </c>
      <c r="L210" s="2">
        <v>20245785</v>
      </c>
      <c r="M210" s="2">
        <v>0</v>
      </c>
      <c r="N210" s="2">
        <v>20245785</v>
      </c>
      <c r="O210" s="15">
        <v>0.1</v>
      </c>
      <c r="P210" s="2">
        <v>0</v>
      </c>
      <c r="Q210" s="13">
        <v>0.1</v>
      </c>
      <c r="R210" s="15">
        <v>0</v>
      </c>
      <c r="S210" s="2">
        <v>2024578.5</v>
      </c>
      <c r="T210" s="2">
        <v>2000000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4024578.5</v>
      </c>
      <c r="AD210" s="4">
        <f t="shared" si="3"/>
        <v>4024578.5</v>
      </c>
      <c r="AE210" t="s">
        <v>44</v>
      </c>
      <c r="AF210"/>
      <c r="AG210"/>
      <c r="AH210"/>
      <c r="AI210"/>
      <c r="AJ210"/>
      <c r="AK210"/>
      <c r="AL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</row>
    <row r="211" spans="1:52" x14ac:dyDescent="0.25">
      <c r="A211" s="20">
        <v>1328</v>
      </c>
      <c r="B211" t="s">
        <v>283</v>
      </c>
      <c r="C211" t="s">
        <v>2</v>
      </c>
      <c r="D211" t="s">
        <v>209</v>
      </c>
      <c r="E211" t="s">
        <v>336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15">
        <v>0.1</v>
      </c>
      <c r="P211" s="2">
        <v>0</v>
      </c>
      <c r="Q211" s="13">
        <v>0.3</v>
      </c>
      <c r="R211" s="15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0</v>
      </c>
      <c r="AD211" s="4">
        <f t="shared" si="3"/>
        <v>0</v>
      </c>
      <c r="AE211" t="s">
        <v>192</v>
      </c>
      <c r="AF211"/>
      <c r="AG211"/>
      <c r="AH211"/>
      <c r="AI211"/>
      <c r="AJ211"/>
      <c r="AK211"/>
      <c r="AL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</row>
    <row r="212" spans="1:52" x14ac:dyDescent="0.25">
      <c r="A212" s="20">
        <v>1330</v>
      </c>
      <c r="B212" t="s">
        <v>283</v>
      </c>
      <c r="C212" t="s">
        <v>2</v>
      </c>
      <c r="D212" t="s">
        <v>325</v>
      </c>
      <c r="E212" t="s">
        <v>337</v>
      </c>
      <c r="F212" s="2">
        <v>15087893000</v>
      </c>
      <c r="G212" s="2">
        <v>3344975000</v>
      </c>
      <c r="H212" s="2">
        <v>11742918000</v>
      </c>
      <c r="I212" s="2">
        <v>40067653</v>
      </c>
      <c r="J212" s="2">
        <v>5815565</v>
      </c>
      <c r="K212" s="2">
        <v>34252088</v>
      </c>
      <c r="L212" s="2">
        <v>34032495.799999997</v>
      </c>
      <c r="M212" s="2">
        <v>4477575</v>
      </c>
      <c r="N212" s="2">
        <v>29554920.800000001</v>
      </c>
      <c r="O212" s="15">
        <v>0.1</v>
      </c>
      <c r="P212" s="2">
        <v>447757.5</v>
      </c>
      <c r="Q212" s="13">
        <v>0.3</v>
      </c>
      <c r="R212" s="15">
        <v>0</v>
      </c>
      <c r="S212" s="2">
        <v>8866476.2400000002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9314233.7400000002</v>
      </c>
      <c r="AD212" s="4">
        <f t="shared" si="3"/>
        <v>9314233.7400000002</v>
      </c>
      <c r="AE212" t="s">
        <v>174</v>
      </c>
      <c r="AF212"/>
      <c r="AG212"/>
      <c r="AH212"/>
      <c r="AI212"/>
      <c r="AJ212"/>
      <c r="AK212"/>
      <c r="AL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</row>
    <row r="213" spans="1:52" x14ac:dyDescent="0.25">
      <c r="A213" s="20">
        <v>1333</v>
      </c>
      <c r="B213" t="s">
        <v>283</v>
      </c>
      <c r="C213" t="s">
        <v>9</v>
      </c>
      <c r="D213" t="s">
        <v>16</v>
      </c>
      <c r="E213" t="s">
        <v>338</v>
      </c>
      <c r="F213" s="2">
        <v>3727283000</v>
      </c>
      <c r="G213" s="2">
        <v>0</v>
      </c>
      <c r="H213" s="2">
        <v>3727283000</v>
      </c>
      <c r="I213" s="2">
        <v>10752057</v>
      </c>
      <c r="J213" s="2">
        <v>0</v>
      </c>
      <c r="K213" s="2">
        <v>10752057</v>
      </c>
      <c r="L213" s="2">
        <v>9261143.8000000007</v>
      </c>
      <c r="M213" s="2">
        <v>0</v>
      </c>
      <c r="N213" s="2">
        <v>9261143.8000000007</v>
      </c>
      <c r="O213" s="15">
        <v>0.1</v>
      </c>
      <c r="P213" s="2">
        <v>0</v>
      </c>
      <c r="Q213" s="13">
        <v>0.3</v>
      </c>
      <c r="R213" s="15">
        <v>0</v>
      </c>
      <c r="S213" s="2">
        <v>2778343.14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2778343.14</v>
      </c>
      <c r="AD213" s="4">
        <f t="shared" si="3"/>
        <v>2778343.14</v>
      </c>
      <c r="AE213" t="s">
        <v>18</v>
      </c>
      <c r="AF213"/>
      <c r="AG213"/>
      <c r="AH213"/>
      <c r="AI213"/>
      <c r="AJ213"/>
      <c r="AK213"/>
      <c r="AL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</row>
    <row r="214" spans="1:52" x14ac:dyDescent="0.25">
      <c r="A214" s="20">
        <v>1334</v>
      </c>
      <c r="B214" t="s">
        <v>283</v>
      </c>
      <c r="C214" t="s">
        <v>9</v>
      </c>
      <c r="D214" t="s">
        <v>16</v>
      </c>
      <c r="E214" t="s">
        <v>339</v>
      </c>
      <c r="F214" s="2">
        <v>13413214000</v>
      </c>
      <c r="G214" s="2">
        <v>0</v>
      </c>
      <c r="H214" s="2">
        <v>13413214000</v>
      </c>
      <c r="I214" s="2">
        <v>29914042</v>
      </c>
      <c r="J214" s="2">
        <v>0</v>
      </c>
      <c r="K214" s="2">
        <v>29914042</v>
      </c>
      <c r="L214" s="2">
        <v>24548756.399999999</v>
      </c>
      <c r="M214" s="2">
        <v>0</v>
      </c>
      <c r="N214" s="2">
        <v>24548756.399999999</v>
      </c>
      <c r="O214" s="15">
        <v>0.1</v>
      </c>
      <c r="P214" s="2">
        <v>0</v>
      </c>
      <c r="Q214" s="13">
        <v>0.3</v>
      </c>
      <c r="R214" s="15">
        <v>0</v>
      </c>
      <c r="S214" s="2">
        <v>7364626.9199999999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7364626.9199999999</v>
      </c>
      <c r="AD214" s="4">
        <f t="shared" si="3"/>
        <v>7364626.9199999999</v>
      </c>
      <c r="AE214" t="s">
        <v>18</v>
      </c>
      <c r="AF214"/>
      <c r="AG214"/>
      <c r="AH214"/>
      <c r="AI214"/>
      <c r="AJ214"/>
      <c r="AK214"/>
      <c r="AL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</row>
    <row r="215" spans="1:52" x14ac:dyDescent="0.25">
      <c r="A215" s="20">
        <v>1336</v>
      </c>
      <c r="B215" t="s">
        <v>283</v>
      </c>
      <c r="C215" t="s">
        <v>2</v>
      </c>
      <c r="D215" t="s">
        <v>8</v>
      </c>
      <c r="E215" t="s">
        <v>340</v>
      </c>
      <c r="F215" s="2">
        <v>6957211000</v>
      </c>
      <c r="G215" s="2">
        <v>2378269000</v>
      </c>
      <c r="H215" s="2">
        <v>4578942000</v>
      </c>
      <c r="I215" s="2">
        <v>20281823</v>
      </c>
      <c r="J215" s="2">
        <v>7024768</v>
      </c>
      <c r="K215" s="2">
        <v>13257055</v>
      </c>
      <c r="L215" s="2">
        <v>17498938.600000001</v>
      </c>
      <c r="M215" s="2">
        <v>6073460.4000000004</v>
      </c>
      <c r="N215" s="2">
        <v>11425478.199999999</v>
      </c>
      <c r="O215" s="15">
        <v>0.1</v>
      </c>
      <c r="P215" s="2">
        <v>607346.04</v>
      </c>
      <c r="Q215" s="13">
        <v>0.3</v>
      </c>
      <c r="R215" s="15">
        <v>0</v>
      </c>
      <c r="S215" s="2">
        <v>3427643.46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4034989.5</v>
      </c>
      <c r="AD215" s="4">
        <f t="shared" si="3"/>
        <v>4034989.5</v>
      </c>
      <c r="AE215" t="s">
        <v>110</v>
      </c>
      <c r="AF215"/>
      <c r="AG215"/>
      <c r="AH215"/>
      <c r="AI215"/>
      <c r="AJ215"/>
      <c r="AK215"/>
      <c r="AL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</row>
    <row r="216" spans="1:52" x14ac:dyDescent="0.25">
      <c r="A216" s="20">
        <v>1337</v>
      </c>
      <c r="B216" t="s">
        <v>283</v>
      </c>
      <c r="C216" t="s">
        <v>2</v>
      </c>
      <c r="D216" t="s">
        <v>8</v>
      </c>
      <c r="E216" t="s">
        <v>341</v>
      </c>
      <c r="F216" s="2">
        <v>16333904000</v>
      </c>
      <c r="G216" s="2">
        <v>49320000</v>
      </c>
      <c r="H216" s="2">
        <v>16284584000</v>
      </c>
      <c r="I216" s="2">
        <v>34179279</v>
      </c>
      <c r="J216" s="2">
        <v>172621</v>
      </c>
      <c r="K216" s="2">
        <v>34006658</v>
      </c>
      <c r="L216" s="2">
        <v>27645717.399999999</v>
      </c>
      <c r="M216" s="2">
        <v>152893</v>
      </c>
      <c r="N216" s="2">
        <v>27492824.399999999</v>
      </c>
      <c r="O216" s="15">
        <v>0.1</v>
      </c>
      <c r="P216" s="2">
        <v>15289.3</v>
      </c>
      <c r="Q216" s="13">
        <v>0.3</v>
      </c>
      <c r="R216" s="15">
        <v>0</v>
      </c>
      <c r="S216" s="2">
        <v>8247847.3200000003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8263136.6200000001</v>
      </c>
      <c r="AD216" s="4">
        <f t="shared" si="3"/>
        <v>8263136.6200000001</v>
      </c>
      <c r="AE216" t="s">
        <v>110</v>
      </c>
      <c r="AF216"/>
      <c r="AG216"/>
      <c r="AH216"/>
      <c r="AI216"/>
      <c r="AJ216"/>
      <c r="AK216"/>
      <c r="AL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</row>
    <row r="217" spans="1:52" x14ac:dyDescent="0.25">
      <c r="A217" s="20">
        <v>1338</v>
      </c>
      <c r="B217" t="s">
        <v>283</v>
      </c>
      <c r="C217" t="s">
        <v>9</v>
      </c>
      <c r="D217" t="s">
        <v>16</v>
      </c>
      <c r="E217" t="s">
        <v>342</v>
      </c>
      <c r="F217" s="2">
        <v>5057051000</v>
      </c>
      <c r="G217" s="2">
        <v>0</v>
      </c>
      <c r="H217" s="2">
        <v>5057051000</v>
      </c>
      <c r="I217" s="2">
        <v>15079500</v>
      </c>
      <c r="J217" s="2">
        <v>0</v>
      </c>
      <c r="K217" s="2">
        <v>15079500</v>
      </c>
      <c r="L217" s="2">
        <v>13056679.6</v>
      </c>
      <c r="M217" s="2">
        <v>0</v>
      </c>
      <c r="N217" s="2">
        <v>13056679.6</v>
      </c>
      <c r="O217" s="15">
        <v>0.1</v>
      </c>
      <c r="P217" s="2">
        <v>0</v>
      </c>
      <c r="Q217" s="13">
        <v>0.3</v>
      </c>
      <c r="R217" s="15">
        <v>0</v>
      </c>
      <c r="S217" s="2">
        <v>3917003.88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3917003.88</v>
      </c>
      <c r="AD217" s="4">
        <f t="shared" si="3"/>
        <v>3917003.88</v>
      </c>
      <c r="AE217" t="s">
        <v>25</v>
      </c>
      <c r="AF217"/>
      <c r="AG217"/>
      <c r="AH217"/>
      <c r="AI217"/>
      <c r="AJ217"/>
      <c r="AK217"/>
      <c r="AL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</row>
    <row r="218" spans="1:52" x14ac:dyDescent="0.25">
      <c r="A218" s="20">
        <v>1340</v>
      </c>
      <c r="B218" t="s">
        <v>283</v>
      </c>
      <c r="C218" t="s">
        <v>2</v>
      </c>
      <c r="D218" t="s">
        <v>324</v>
      </c>
      <c r="E218" t="s">
        <v>343</v>
      </c>
      <c r="F218" s="2">
        <v>7921368000</v>
      </c>
      <c r="G218" s="2">
        <v>0</v>
      </c>
      <c r="H218" s="2">
        <v>7921368000</v>
      </c>
      <c r="I218" s="2">
        <v>23673975</v>
      </c>
      <c r="J218" s="2">
        <v>0</v>
      </c>
      <c r="K218" s="2">
        <v>23673975</v>
      </c>
      <c r="L218" s="2">
        <v>20505427.800000001</v>
      </c>
      <c r="M218" s="2">
        <v>0</v>
      </c>
      <c r="N218" s="2">
        <v>20505427.800000001</v>
      </c>
      <c r="O218" s="15">
        <v>0.1</v>
      </c>
      <c r="P218" s="2">
        <v>0</v>
      </c>
      <c r="Q218" s="13">
        <v>0.3</v>
      </c>
      <c r="R218" s="15">
        <v>0</v>
      </c>
      <c r="S218" s="2">
        <v>6151628.3399999999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6151628.3399999999</v>
      </c>
      <c r="AD218" s="4">
        <f t="shared" si="3"/>
        <v>6151628.3399999999</v>
      </c>
      <c r="AE218" t="s">
        <v>102</v>
      </c>
      <c r="AF218"/>
      <c r="AG218"/>
      <c r="AH218"/>
      <c r="AI218"/>
      <c r="AJ218"/>
      <c r="AK218"/>
      <c r="AL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</row>
    <row r="219" spans="1:52" x14ac:dyDescent="0.25">
      <c r="A219" s="20">
        <v>1341</v>
      </c>
      <c r="B219" t="s">
        <v>283</v>
      </c>
      <c r="C219" t="s">
        <v>2</v>
      </c>
      <c r="D219" t="s">
        <v>8</v>
      </c>
      <c r="E219" t="s">
        <v>344</v>
      </c>
      <c r="F219" s="2">
        <v>12228819000</v>
      </c>
      <c r="G219" s="2">
        <v>5136500000</v>
      </c>
      <c r="H219" s="2">
        <v>7092319000</v>
      </c>
      <c r="I219" s="2">
        <v>32922222</v>
      </c>
      <c r="J219" s="2">
        <v>11903801</v>
      </c>
      <c r="K219" s="2">
        <v>21018421</v>
      </c>
      <c r="L219" s="2">
        <v>28030694.399999999</v>
      </c>
      <c r="M219" s="2">
        <v>9849201</v>
      </c>
      <c r="N219" s="2">
        <v>18181493.399999999</v>
      </c>
      <c r="O219" s="15">
        <v>0.1</v>
      </c>
      <c r="P219" s="2">
        <v>984920.1</v>
      </c>
      <c r="Q219" s="13">
        <v>0.3</v>
      </c>
      <c r="R219" s="15">
        <v>0</v>
      </c>
      <c r="S219" s="2">
        <v>5454448.0199999996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6439368.1200000001</v>
      </c>
      <c r="AD219" s="4">
        <f t="shared" si="3"/>
        <v>6439368.1200000001</v>
      </c>
      <c r="AE219" t="s">
        <v>40</v>
      </c>
      <c r="AF219"/>
      <c r="AG219"/>
      <c r="AH219"/>
      <c r="AI219"/>
      <c r="AJ219"/>
      <c r="AK219"/>
      <c r="AL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</row>
    <row r="220" spans="1:52" x14ac:dyDescent="0.25">
      <c r="A220" s="20">
        <v>1342</v>
      </c>
      <c r="B220" t="s">
        <v>283</v>
      </c>
      <c r="C220" t="s">
        <v>2</v>
      </c>
      <c r="D220" t="s">
        <v>325</v>
      </c>
      <c r="E220" t="s">
        <v>345</v>
      </c>
      <c r="F220" s="2">
        <v>2240858000</v>
      </c>
      <c r="G220" s="2">
        <v>53600000</v>
      </c>
      <c r="H220" s="2">
        <v>2187258000</v>
      </c>
      <c r="I220" s="2">
        <v>6381773</v>
      </c>
      <c r="J220" s="2">
        <v>187600</v>
      </c>
      <c r="K220" s="2">
        <v>6194173</v>
      </c>
      <c r="L220" s="2">
        <v>5485429.7999999998</v>
      </c>
      <c r="M220" s="2">
        <v>166160</v>
      </c>
      <c r="N220" s="2">
        <v>5319269.8</v>
      </c>
      <c r="O220" s="15">
        <v>0.1</v>
      </c>
      <c r="P220" s="2">
        <v>16616</v>
      </c>
      <c r="Q220" s="13">
        <v>0.3</v>
      </c>
      <c r="R220" s="15">
        <v>0</v>
      </c>
      <c r="S220" s="2">
        <v>1595780.94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1612396.94</v>
      </c>
      <c r="AD220" s="4">
        <f t="shared" si="3"/>
        <v>1612396.94</v>
      </c>
      <c r="AE220" t="s">
        <v>94</v>
      </c>
      <c r="AF220"/>
      <c r="AG220"/>
      <c r="AH220"/>
      <c r="AI220"/>
      <c r="AJ220"/>
      <c r="AK220"/>
      <c r="AL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</row>
    <row r="221" spans="1:52" x14ac:dyDescent="0.25">
      <c r="A221" s="20">
        <v>1343</v>
      </c>
      <c r="B221" t="s">
        <v>283</v>
      </c>
      <c r="C221" t="s">
        <v>2</v>
      </c>
      <c r="D221" t="s">
        <v>209</v>
      </c>
      <c r="E221" t="s">
        <v>346</v>
      </c>
      <c r="F221" s="2">
        <v>1483380000</v>
      </c>
      <c r="G221" s="2">
        <v>0</v>
      </c>
      <c r="H221" s="2">
        <v>1483380000</v>
      </c>
      <c r="I221" s="2">
        <v>4084423</v>
      </c>
      <c r="J221" s="2">
        <v>0</v>
      </c>
      <c r="K221" s="2">
        <v>4084423</v>
      </c>
      <c r="L221" s="2">
        <v>3491071</v>
      </c>
      <c r="M221" s="2">
        <v>0</v>
      </c>
      <c r="N221" s="2">
        <v>3491071</v>
      </c>
      <c r="O221" s="15">
        <v>0.1</v>
      </c>
      <c r="P221" s="2">
        <v>0</v>
      </c>
      <c r="Q221" s="13">
        <v>0.3</v>
      </c>
      <c r="R221" s="15">
        <v>0</v>
      </c>
      <c r="S221" s="2">
        <v>1047321.3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1047321.3</v>
      </c>
      <c r="AD221" s="4">
        <f t="shared" si="3"/>
        <v>1047321.3</v>
      </c>
      <c r="AE221" t="s">
        <v>256</v>
      </c>
      <c r="AF221"/>
      <c r="AG221"/>
      <c r="AH221"/>
      <c r="AI221"/>
      <c r="AJ221"/>
      <c r="AK221"/>
      <c r="AL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spans="1:52" x14ac:dyDescent="0.25">
      <c r="A222" s="20">
        <v>1344</v>
      </c>
      <c r="B222" t="s">
        <v>283</v>
      </c>
      <c r="C222" t="s">
        <v>2</v>
      </c>
      <c r="D222" t="s">
        <v>209</v>
      </c>
      <c r="E222" t="s">
        <v>347</v>
      </c>
      <c r="F222" s="2">
        <v>7236194000</v>
      </c>
      <c r="G222" s="2">
        <v>17043000</v>
      </c>
      <c r="H222" s="2">
        <v>7219151000</v>
      </c>
      <c r="I222" s="2">
        <v>17135388</v>
      </c>
      <c r="J222" s="2">
        <v>59653</v>
      </c>
      <c r="K222" s="2">
        <v>17075735</v>
      </c>
      <c r="L222" s="2">
        <v>14240910.4</v>
      </c>
      <c r="M222" s="2">
        <v>52835.8</v>
      </c>
      <c r="N222" s="2">
        <v>14188074.6</v>
      </c>
      <c r="O222" s="15">
        <v>0.1</v>
      </c>
      <c r="P222" s="2">
        <v>5283.58</v>
      </c>
      <c r="Q222" s="13">
        <v>0.3</v>
      </c>
      <c r="R222" s="15">
        <v>0</v>
      </c>
      <c r="S222" s="2">
        <v>4256422.38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4261705.96</v>
      </c>
      <c r="AD222" s="4">
        <f t="shared" si="3"/>
        <v>4261705.96</v>
      </c>
      <c r="AE222" t="s">
        <v>192</v>
      </c>
      <c r="AF222"/>
      <c r="AG222"/>
      <c r="AH222"/>
      <c r="AI222"/>
      <c r="AJ222"/>
      <c r="AK222"/>
      <c r="AL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</row>
    <row r="223" spans="1:52" x14ac:dyDescent="0.25">
      <c r="A223" s="20">
        <v>1348</v>
      </c>
      <c r="B223" t="s">
        <v>283</v>
      </c>
      <c r="C223" t="s">
        <v>2</v>
      </c>
      <c r="D223" t="s">
        <v>209</v>
      </c>
      <c r="E223" t="s">
        <v>348</v>
      </c>
      <c r="F223" s="2">
        <v>8898765000</v>
      </c>
      <c r="G223" s="2">
        <v>0</v>
      </c>
      <c r="H223" s="2">
        <v>8898765000</v>
      </c>
      <c r="I223" s="2">
        <v>22401981</v>
      </c>
      <c r="J223" s="2">
        <v>0</v>
      </c>
      <c r="K223" s="2">
        <v>22401981</v>
      </c>
      <c r="L223" s="2">
        <v>18842475</v>
      </c>
      <c r="M223" s="2">
        <v>0</v>
      </c>
      <c r="N223" s="2">
        <v>18842475</v>
      </c>
      <c r="O223" s="15">
        <v>0.1</v>
      </c>
      <c r="P223" s="2">
        <v>0</v>
      </c>
      <c r="Q223" s="13">
        <v>0.3</v>
      </c>
      <c r="R223" s="15">
        <v>0</v>
      </c>
      <c r="S223" s="2">
        <v>5652742.5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5652742.5</v>
      </c>
      <c r="AD223" s="4">
        <f t="shared" si="3"/>
        <v>5652742.5</v>
      </c>
      <c r="AE223" t="s">
        <v>256</v>
      </c>
      <c r="AF223"/>
      <c r="AG223"/>
      <c r="AH223"/>
      <c r="AI223"/>
      <c r="AJ223"/>
      <c r="AK223"/>
      <c r="AL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</row>
    <row r="224" spans="1:52" x14ac:dyDescent="0.25">
      <c r="A224" s="20">
        <v>1349</v>
      </c>
      <c r="B224" t="s">
        <v>283</v>
      </c>
      <c r="C224" t="s">
        <v>9</v>
      </c>
      <c r="D224" t="s">
        <v>16</v>
      </c>
      <c r="E224" t="s">
        <v>349</v>
      </c>
      <c r="F224" s="2">
        <v>3064364000</v>
      </c>
      <c r="G224" s="2">
        <v>0</v>
      </c>
      <c r="H224" s="2">
        <v>3064364000</v>
      </c>
      <c r="I224" s="2">
        <v>8969438</v>
      </c>
      <c r="J224" s="2">
        <v>0</v>
      </c>
      <c r="K224" s="2">
        <v>8969438</v>
      </c>
      <c r="L224" s="2">
        <v>7743692.4000000004</v>
      </c>
      <c r="M224" s="2">
        <v>0</v>
      </c>
      <c r="N224" s="2">
        <v>7743692.4000000004</v>
      </c>
      <c r="O224" s="15">
        <v>0.1</v>
      </c>
      <c r="P224" s="2">
        <v>0</v>
      </c>
      <c r="Q224" s="13">
        <v>0.3</v>
      </c>
      <c r="R224" s="15">
        <v>0</v>
      </c>
      <c r="S224" s="2">
        <v>2323107.7200000002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2323107.7200000002</v>
      </c>
      <c r="AD224" s="4">
        <f t="shared" si="3"/>
        <v>2323107.7200000002</v>
      </c>
      <c r="AE224" t="s">
        <v>33</v>
      </c>
      <c r="AF224"/>
      <c r="AG224"/>
      <c r="AH224"/>
      <c r="AI224"/>
      <c r="AJ224"/>
      <c r="AK224"/>
      <c r="AL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</row>
    <row r="225" spans="1:52" x14ac:dyDescent="0.25">
      <c r="A225" s="20">
        <v>1352</v>
      </c>
      <c r="B225" t="s">
        <v>283</v>
      </c>
      <c r="C225" t="s">
        <v>9</v>
      </c>
      <c r="D225" t="s">
        <v>10</v>
      </c>
      <c r="E225" t="s">
        <v>350</v>
      </c>
      <c r="F225" s="2">
        <v>2869786000</v>
      </c>
      <c r="G225" s="2">
        <v>0</v>
      </c>
      <c r="H225" s="2">
        <v>2869786000</v>
      </c>
      <c r="I225" s="2">
        <v>9264864</v>
      </c>
      <c r="J225" s="2">
        <v>0</v>
      </c>
      <c r="K225" s="2">
        <v>9264864</v>
      </c>
      <c r="L225" s="2">
        <v>8116949.5999999996</v>
      </c>
      <c r="M225" s="2">
        <v>0</v>
      </c>
      <c r="N225" s="2">
        <v>8116949.5999999996</v>
      </c>
      <c r="O225" s="15">
        <v>0.1</v>
      </c>
      <c r="P225" s="2">
        <v>0</v>
      </c>
      <c r="Q225" s="13">
        <v>0.3</v>
      </c>
      <c r="R225" s="15">
        <v>0</v>
      </c>
      <c r="S225" s="2">
        <v>2435084.88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2435084.88</v>
      </c>
      <c r="AD225" s="4">
        <f t="shared" si="3"/>
        <v>2435084.88</v>
      </c>
      <c r="AE225" t="s">
        <v>198</v>
      </c>
      <c r="AF225"/>
      <c r="AG225"/>
      <c r="AH225"/>
      <c r="AI225"/>
      <c r="AJ225"/>
      <c r="AK225"/>
      <c r="AL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</row>
    <row r="226" spans="1:52" x14ac:dyDescent="0.25">
      <c r="A226" s="20">
        <v>1356</v>
      </c>
      <c r="B226" t="s">
        <v>283</v>
      </c>
      <c r="C226" t="s">
        <v>2</v>
      </c>
      <c r="D226" t="s">
        <v>324</v>
      </c>
      <c r="E226" t="s">
        <v>351</v>
      </c>
      <c r="F226" s="2">
        <v>9676328000</v>
      </c>
      <c r="G226" s="2">
        <v>1961640000</v>
      </c>
      <c r="H226" s="2">
        <v>7714688000</v>
      </c>
      <c r="I226" s="2">
        <v>23442489</v>
      </c>
      <c r="J226" s="2">
        <v>4514741</v>
      </c>
      <c r="K226" s="2">
        <v>18927748</v>
      </c>
      <c r="L226" s="2">
        <v>19571957.800000001</v>
      </c>
      <c r="M226" s="2">
        <v>3730085</v>
      </c>
      <c r="N226" s="2">
        <v>15841872.800000001</v>
      </c>
      <c r="O226" s="15">
        <v>0.1</v>
      </c>
      <c r="P226" s="2">
        <v>373008.5</v>
      </c>
      <c r="Q226" s="13">
        <v>0.3</v>
      </c>
      <c r="R226" s="15">
        <v>0</v>
      </c>
      <c r="S226" s="2">
        <v>4752561.84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5125570.34</v>
      </c>
      <c r="AD226" s="4">
        <f t="shared" si="3"/>
        <v>5125570.34</v>
      </c>
      <c r="AE226" t="s">
        <v>48</v>
      </c>
      <c r="AF226"/>
      <c r="AG226"/>
      <c r="AH226"/>
      <c r="AI226"/>
      <c r="AJ226"/>
      <c r="AK226"/>
      <c r="AL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</row>
    <row r="227" spans="1:52" x14ac:dyDescent="0.25">
      <c r="A227" s="20">
        <v>1359</v>
      </c>
      <c r="B227" t="s">
        <v>283</v>
      </c>
      <c r="C227" t="s">
        <v>2</v>
      </c>
      <c r="D227" t="s">
        <v>8</v>
      </c>
      <c r="E227" t="s">
        <v>352</v>
      </c>
      <c r="F227" s="2">
        <v>5943577000</v>
      </c>
      <c r="G227" s="2">
        <v>0</v>
      </c>
      <c r="H227" s="2">
        <v>5943577000</v>
      </c>
      <c r="I227" s="2">
        <v>12336873</v>
      </c>
      <c r="J227" s="2">
        <v>0</v>
      </c>
      <c r="K227" s="2">
        <v>12336873</v>
      </c>
      <c r="L227" s="2">
        <v>9959442.1999999993</v>
      </c>
      <c r="M227" s="2">
        <v>0</v>
      </c>
      <c r="N227" s="2">
        <v>9959442.1999999993</v>
      </c>
      <c r="O227" s="15">
        <v>0.1</v>
      </c>
      <c r="P227" s="2">
        <v>0</v>
      </c>
      <c r="Q227" s="13">
        <v>0.3</v>
      </c>
      <c r="R227" s="15">
        <v>0</v>
      </c>
      <c r="S227" s="2">
        <v>2987832.66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2987832.66</v>
      </c>
      <c r="AD227" s="4">
        <f t="shared" si="3"/>
        <v>2987832.66</v>
      </c>
      <c r="AE227" t="s">
        <v>110</v>
      </c>
      <c r="AF227"/>
      <c r="AG227"/>
      <c r="AH227"/>
      <c r="AI227"/>
      <c r="AJ227"/>
      <c r="AK227"/>
      <c r="AL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</row>
    <row r="228" spans="1:52" x14ac:dyDescent="0.25">
      <c r="A228" s="20">
        <v>1360</v>
      </c>
      <c r="B228" t="s">
        <v>283</v>
      </c>
      <c r="C228" t="s">
        <v>2</v>
      </c>
      <c r="D228" t="s">
        <v>8</v>
      </c>
      <c r="E228" t="s">
        <v>353</v>
      </c>
      <c r="F228" s="2">
        <v>4098191000</v>
      </c>
      <c r="G228" s="2">
        <v>354250000</v>
      </c>
      <c r="H228" s="2">
        <v>3743941000</v>
      </c>
      <c r="I228" s="2">
        <v>13007993</v>
      </c>
      <c r="J228" s="2">
        <v>1188575</v>
      </c>
      <c r="K228" s="2">
        <v>11819418</v>
      </c>
      <c r="L228" s="2">
        <v>11368716.6</v>
      </c>
      <c r="M228" s="2">
        <v>1046875</v>
      </c>
      <c r="N228" s="2">
        <v>10321841.6</v>
      </c>
      <c r="O228" s="15">
        <v>0.1</v>
      </c>
      <c r="P228" s="2">
        <v>104687.5</v>
      </c>
      <c r="Q228" s="13">
        <v>0.3</v>
      </c>
      <c r="R228" s="15">
        <v>0</v>
      </c>
      <c r="S228" s="2">
        <v>3096552.48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3201239.98</v>
      </c>
      <c r="AD228" s="4">
        <f t="shared" si="3"/>
        <v>3201239.98</v>
      </c>
      <c r="AE228" t="s">
        <v>40</v>
      </c>
      <c r="AF228"/>
      <c r="AG228"/>
      <c r="AH228"/>
      <c r="AI228"/>
      <c r="AJ228"/>
      <c r="AK228"/>
      <c r="AL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</row>
    <row r="229" spans="1:52" x14ac:dyDescent="0.25">
      <c r="A229" s="20">
        <v>1364</v>
      </c>
      <c r="B229" t="s">
        <v>284</v>
      </c>
      <c r="C229" t="s">
        <v>2</v>
      </c>
      <c r="D229" t="s">
        <v>8</v>
      </c>
      <c r="E229" t="s">
        <v>354</v>
      </c>
      <c r="F229" s="2">
        <v>27521063400</v>
      </c>
      <c r="G229" s="2">
        <v>13573168400</v>
      </c>
      <c r="H229" s="2">
        <v>13947895000</v>
      </c>
      <c r="I229" s="2">
        <v>62476828</v>
      </c>
      <c r="J229" s="2">
        <v>34023492</v>
      </c>
      <c r="K229" s="2">
        <v>28453336</v>
      </c>
      <c r="L229" s="2">
        <v>51468402.640000001</v>
      </c>
      <c r="M229" s="2">
        <v>28594224.640000001</v>
      </c>
      <c r="N229" s="2">
        <v>22874178</v>
      </c>
      <c r="O229" s="15">
        <v>0.1</v>
      </c>
      <c r="P229" s="2">
        <v>2859422.4640000002</v>
      </c>
      <c r="Q229" s="13">
        <v>0.15</v>
      </c>
      <c r="R229" s="15">
        <v>0</v>
      </c>
      <c r="S229" s="2">
        <v>3431126.7</v>
      </c>
      <c r="T229" s="2">
        <v>3000000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9290549.1640000008</v>
      </c>
      <c r="AD229" s="4">
        <f t="shared" si="3"/>
        <v>9290549.1640000008</v>
      </c>
      <c r="AE229" t="s">
        <v>53</v>
      </c>
      <c r="AF229"/>
      <c r="AG229"/>
      <c r="AH229"/>
      <c r="AI229"/>
      <c r="AJ229"/>
      <c r="AK229"/>
      <c r="AL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</row>
    <row r="230" spans="1:52" x14ac:dyDescent="0.25">
      <c r="A230" s="20">
        <v>1367</v>
      </c>
      <c r="B230" t="s">
        <v>283</v>
      </c>
      <c r="C230" t="s">
        <v>2</v>
      </c>
      <c r="D230" t="s">
        <v>8</v>
      </c>
      <c r="E230" t="s">
        <v>355</v>
      </c>
      <c r="F230" s="2">
        <v>5410584000</v>
      </c>
      <c r="G230" s="2">
        <v>45590000</v>
      </c>
      <c r="H230" s="2">
        <v>5364994000</v>
      </c>
      <c r="I230" s="2">
        <v>15156586</v>
      </c>
      <c r="J230" s="2">
        <v>159565</v>
      </c>
      <c r="K230" s="2">
        <v>14997021</v>
      </c>
      <c r="L230" s="2">
        <v>12992352.4</v>
      </c>
      <c r="M230" s="2">
        <v>141329</v>
      </c>
      <c r="N230" s="2">
        <v>12851023.4</v>
      </c>
      <c r="O230" s="15">
        <v>0.1</v>
      </c>
      <c r="P230" s="2">
        <v>14132.9</v>
      </c>
      <c r="Q230" s="13">
        <v>0.3</v>
      </c>
      <c r="R230" s="15">
        <v>0</v>
      </c>
      <c r="S230" s="2">
        <v>3855307.02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3869439.92</v>
      </c>
      <c r="AD230" s="4">
        <f t="shared" si="3"/>
        <v>3869439.92</v>
      </c>
      <c r="AE230" t="s">
        <v>40</v>
      </c>
      <c r="AF230"/>
      <c r="AG230"/>
      <c r="AH230"/>
      <c r="AI230"/>
      <c r="AJ230"/>
      <c r="AK230"/>
      <c r="AL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</row>
    <row r="231" spans="1:52" x14ac:dyDescent="0.25">
      <c r="A231" s="20">
        <v>1369</v>
      </c>
      <c r="B231" t="s">
        <v>284</v>
      </c>
      <c r="C231" t="s">
        <v>2</v>
      </c>
      <c r="D231" t="s">
        <v>209</v>
      </c>
      <c r="E231" t="s">
        <v>356</v>
      </c>
      <c r="F231" s="2">
        <v>15688138000</v>
      </c>
      <c r="G231" s="2">
        <v>0</v>
      </c>
      <c r="H231" s="2">
        <v>15688138000</v>
      </c>
      <c r="I231" s="2">
        <v>26944567</v>
      </c>
      <c r="J231" s="2">
        <v>0</v>
      </c>
      <c r="K231" s="2">
        <v>26944567</v>
      </c>
      <c r="L231" s="2">
        <v>20669311.800000001</v>
      </c>
      <c r="M231" s="2">
        <v>0</v>
      </c>
      <c r="N231" s="2">
        <v>20669311.800000001</v>
      </c>
      <c r="O231" s="15">
        <v>0.1</v>
      </c>
      <c r="P231" s="2">
        <v>0</v>
      </c>
      <c r="Q231" s="13">
        <v>0.1</v>
      </c>
      <c r="R231" s="15">
        <v>0</v>
      </c>
      <c r="S231" s="2">
        <v>2066931.18</v>
      </c>
      <c r="T231" s="2">
        <v>2000000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4066931.18</v>
      </c>
      <c r="AD231" s="4">
        <f t="shared" si="3"/>
        <v>4066931.18</v>
      </c>
      <c r="AE231" t="s">
        <v>256</v>
      </c>
      <c r="AF231"/>
      <c r="AG231"/>
      <c r="AH231"/>
      <c r="AI231"/>
      <c r="AJ231"/>
      <c r="AK231"/>
      <c r="AL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</row>
    <row r="232" spans="1:52" x14ac:dyDescent="0.25">
      <c r="A232" s="20">
        <v>1370</v>
      </c>
      <c r="B232" t="s">
        <v>283</v>
      </c>
      <c r="C232" t="s">
        <v>2</v>
      </c>
      <c r="D232" t="s">
        <v>324</v>
      </c>
      <c r="E232" t="s">
        <v>357</v>
      </c>
      <c r="F232" s="2">
        <v>1300117000</v>
      </c>
      <c r="G232" s="2">
        <v>147900000</v>
      </c>
      <c r="H232" s="2">
        <v>1152217000</v>
      </c>
      <c r="I232" s="2">
        <v>4400611</v>
      </c>
      <c r="J232" s="2">
        <v>517650</v>
      </c>
      <c r="K232" s="2">
        <v>3882961</v>
      </c>
      <c r="L232" s="2">
        <v>3880564.2</v>
      </c>
      <c r="M232" s="2">
        <v>458490</v>
      </c>
      <c r="N232" s="2">
        <v>3422074.2</v>
      </c>
      <c r="O232" s="15">
        <v>0.1</v>
      </c>
      <c r="P232" s="2">
        <v>45849</v>
      </c>
      <c r="Q232" s="13">
        <v>0.3</v>
      </c>
      <c r="R232" s="15">
        <v>0</v>
      </c>
      <c r="S232" s="2">
        <v>1026622.26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1072471.26</v>
      </c>
      <c r="AD232" s="4">
        <f t="shared" si="3"/>
        <v>1072471.26</v>
      </c>
      <c r="AE232" t="s">
        <v>46</v>
      </c>
      <c r="AF232"/>
      <c r="AG232"/>
      <c r="AH232"/>
      <c r="AI232"/>
      <c r="AJ232"/>
      <c r="AK232"/>
      <c r="AL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</row>
    <row r="233" spans="1:52" x14ac:dyDescent="0.25">
      <c r="A233" s="20">
        <v>1371</v>
      </c>
      <c r="B233" t="s">
        <v>283</v>
      </c>
      <c r="C233" t="s">
        <v>2</v>
      </c>
      <c r="D233" t="s">
        <v>4</v>
      </c>
      <c r="E233" t="s">
        <v>358</v>
      </c>
      <c r="F233" s="2">
        <v>19464973000</v>
      </c>
      <c r="G233" s="2">
        <v>2353797000</v>
      </c>
      <c r="H233" s="2">
        <v>17111176000</v>
      </c>
      <c r="I233" s="2">
        <v>56763503</v>
      </c>
      <c r="J233" s="2">
        <v>7950668</v>
      </c>
      <c r="K233" s="2">
        <v>48812835</v>
      </c>
      <c r="L233" s="2">
        <v>48977513.799999997</v>
      </c>
      <c r="M233" s="2">
        <v>7009149.2000000002</v>
      </c>
      <c r="N233" s="2">
        <v>41968364.600000001</v>
      </c>
      <c r="O233" s="15">
        <v>0.1</v>
      </c>
      <c r="P233" s="2">
        <v>700914.92</v>
      </c>
      <c r="Q233" s="13">
        <v>0.3</v>
      </c>
      <c r="R233" s="15">
        <v>0</v>
      </c>
      <c r="S233" s="2">
        <v>12590509.380000001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13291424.300000001</v>
      </c>
      <c r="AD233" s="4">
        <f t="shared" si="3"/>
        <v>13291424.300000001</v>
      </c>
      <c r="AE233" t="s">
        <v>51</v>
      </c>
      <c r="AF233"/>
      <c r="AG233"/>
      <c r="AH233"/>
      <c r="AI233"/>
      <c r="AJ233"/>
      <c r="AK233"/>
      <c r="AL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</row>
    <row r="234" spans="1:52" x14ac:dyDescent="0.25">
      <c r="A234" s="20">
        <v>1372</v>
      </c>
      <c r="B234" t="s">
        <v>283</v>
      </c>
      <c r="C234" t="s">
        <v>9</v>
      </c>
      <c r="D234" t="s">
        <v>28</v>
      </c>
      <c r="E234" t="s">
        <v>359</v>
      </c>
      <c r="F234" s="2">
        <v>2506555000</v>
      </c>
      <c r="G234" s="2">
        <v>0</v>
      </c>
      <c r="H234" s="2">
        <v>2506555000</v>
      </c>
      <c r="I234" s="2">
        <v>8131297</v>
      </c>
      <c r="J234" s="2">
        <v>0</v>
      </c>
      <c r="K234" s="2">
        <v>8131297</v>
      </c>
      <c r="L234" s="2">
        <v>7128675</v>
      </c>
      <c r="M234" s="2">
        <v>0</v>
      </c>
      <c r="N234" s="2">
        <v>7128675</v>
      </c>
      <c r="O234" s="15">
        <v>0.1</v>
      </c>
      <c r="P234" s="2">
        <v>0</v>
      </c>
      <c r="Q234" s="13">
        <v>0.3</v>
      </c>
      <c r="R234" s="15">
        <v>0</v>
      </c>
      <c r="S234" s="2">
        <v>2138602.5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2138602.5</v>
      </c>
      <c r="AD234" s="4">
        <f t="shared" si="3"/>
        <v>2138602.5</v>
      </c>
      <c r="AE234" t="s">
        <v>29</v>
      </c>
      <c r="AF234"/>
      <c r="AG234"/>
      <c r="AH234"/>
      <c r="AI234"/>
      <c r="AJ234"/>
      <c r="AK234"/>
      <c r="AL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</row>
    <row r="235" spans="1:52" x14ac:dyDescent="0.25">
      <c r="A235" s="20">
        <v>1373</v>
      </c>
      <c r="B235" t="s">
        <v>283</v>
      </c>
      <c r="C235" t="s">
        <v>2</v>
      </c>
      <c r="D235" t="s">
        <v>8</v>
      </c>
      <c r="E235" t="s">
        <v>360</v>
      </c>
      <c r="F235" s="2">
        <v>1855583000</v>
      </c>
      <c r="G235" s="2">
        <v>0</v>
      </c>
      <c r="H235" s="2">
        <v>1855583000</v>
      </c>
      <c r="I235" s="2">
        <v>5555300</v>
      </c>
      <c r="J235" s="2">
        <v>0</v>
      </c>
      <c r="K235" s="2">
        <v>5555300</v>
      </c>
      <c r="L235" s="2">
        <v>4813066.8</v>
      </c>
      <c r="M235" s="2">
        <v>0</v>
      </c>
      <c r="N235" s="2">
        <v>4813066.8</v>
      </c>
      <c r="O235" s="15">
        <v>0.1</v>
      </c>
      <c r="P235" s="2">
        <v>0</v>
      </c>
      <c r="Q235" s="13">
        <v>0.3</v>
      </c>
      <c r="R235" s="15">
        <v>0</v>
      </c>
      <c r="S235" s="2">
        <v>1443920.04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1443920.04</v>
      </c>
      <c r="AD235" s="4">
        <f t="shared" si="3"/>
        <v>1443920.04</v>
      </c>
      <c r="AE235" t="s">
        <v>53</v>
      </c>
      <c r="AF235"/>
      <c r="AG235"/>
      <c r="AH235"/>
      <c r="AI235"/>
      <c r="AJ235"/>
      <c r="AK235"/>
      <c r="AL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</row>
    <row r="236" spans="1:52" x14ac:dyDescent="0.25">
      <c r="A236" s="20">
        <v>1374</v>
      </c>
      <c r="B236" t="s">
        <v>283</v>
      </c>
      <c r="C236" t="s">
        <v>2</v>
      </c>
      <c r="D236" t="s">
        <v>324</v>
      </c>
      <c r="E236" t="s">
        <v>361</v>
      </c>
      <c r="F236" s="2">
        <v>31038214000</v>
      </c>
      <c r="G236" s="2">
        <v>2442140000</v>
      </c>
      <c r="H236" s="2">
        <v>28596074000</v>
      </c>
      <c r="I236" s="2">
        <v>65987850</v>
      </c>
      <c r="J236" s="2">
        <v>7309290</v>
      </c>
      <c r="K236" s="2">
        <v>58678560</v>
      </c>
      <c r="L236" s="2">
        <v>53572564.399999999</v>
      </c>
      <c r="M236" s="2">
        <v>6332434</v>
      </c>
      <c r="N236" s="2">
        <v>47240130.399999999</v>
      </c>
      <c r="O236" s="15">
        <v>0.1</v>
      </c>
      <c r="P236" s="2">
        <v>633243.4</v>
      </c>
      <c r="Q236" s="13">
        <v>0.3</v>
      </c>
      <c r="R236" s="15">
        <v>0</v>
      </c>
      <c r="S236" s="2">
        <v>14172039.119999999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14805282.52</v>
      </c>
      <c r="AD236" s="4">
        <f t="shared" si="3"/>
        <v>14805282.52</v>
      </c>
      <c r="AE236" t="s">
        <v>46</v>
      </c>
      <c r="AF236"/>
      <c r="AG236"/>
      <c r="AH236"/>
      <c r="AI236"/>
      <c r="AJ236"/>
      <c r="AK236"/>
      <c r="AL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</row>
    <row r="237" spans="1:52" x14ac:dyDescent="0.25">
      <c r="A237" s="20">
        <v>1376</v>
      </c>
      <c r="B237" t="s">
        <v>283</v>
      </c>
      <c r="C237" t="s">
        <v>9</v>
      </c>
      <c r="D237" t="s">
        <v>16</v>
      </c>
      <c r="E237" t="s">
        <v>362</v>
      </c>
      <c r="F237" s="2">
        <v>2107907000</v>
      </c>
      <c r="G237" s="2">
        <v>0</v>
      </c>
      <c r="H237" s="2">
        <v>2107907000</v>
      </c>
      <c r="I237" s="2">
        <v>6881651</v>
      </c>
      <c r="J237" s="2">
        <v>0</v>
      </c>
      <c r="K237" s="2">
        <v>6881651</v>
      </c>
      <c r="L237" s="2">
        <v>6038488.2000000002</v>
      </c>
      <c r="M237" s="2">
        <v>0</v>
      </c>
      <c r="N237" s="2">
        <v>6038488.2000000002</v>
      </c>
      <c r="O237" s="15">
        <v>0.1</v>
      </c>
      <c r="P237" s="2">
        <v>0</v>
      </c>
      <c r="Q237" s="13">
        <v>0.3</v>
      </c>
      <c r="R237" s="15">
        <v>0</v>
      </c>
      <c r="S237" s="2">
        <v>1811546.46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1811546.46</v>
      </c>
      <c r="AD237" s="4">
        <f t="shared" si="3"/>
        <v>1811546.46</v>
      </c>
      <c r="AE237" t="s">
        <v>33</v>
      </c>
      <c r="AF237"/>
      <c r="AG237"/>
      <c r="AH237"/>
      <c r="AI237"/>
      <c r="AJ237"/>
      <c r="AK237"/>
      <c r="AL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</row>
    <row r="238" spans="1:52" x14ac:dyDescent="0.25">
      <c r="A238" s="20">
        <v>1377</v>
      </c>
      <c r="B238" t="s">
        <v>283</v>
      </c>
      <c r="C238" t="s">
        <v>9</v>
      </c>
      <c r="D238" t="s">
        <v>16</v>
      </c>
      <c r="E238" t="s">
        <v>363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15">
        <v>0.1</v>
      </c>
      <c r="P238" s="2">
        <v>0</v>
      </c>
      <c r="Q238" s="13">
        <v>0.3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33</v>
      </c>
      <c r="AF238"/>
      <c r="AG238"/>
      <c r="AH238"/>
      <c r="AI238"/>
      <c r="AJ238"/>
      <c r="AK238"/>
      <c r="AL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</row>
    <row r="239" spans="1:52" x14ac:dyDescent="0.25">
      <c r="A239" s="20">
        <v>1378</v>
      </c>
      <c r="B239" t="s">
        <v>283</v>
      </c>
      <c r="C239" t="s">
        <v>9</v>
      </c>
      <c r="D239" t="s">
        <v>28</v>
      </c>
      <c r="E239" t="s">
        <v>364</v>
      </c>
      <c r="F239" s="2">
        <v>35718261000</v>
      </c>
      <c r="G239" s="2">
        <v>0</v>
      </c>
      <c r="H239" s="2">
        <v>35718261000</v>
      </c>
      <c r="I239" s="2">
        <v>59641547</v>
      </c>
      <c r="J239" s="2">
        <v>0</v>
      </c>
      <c r="K239" s="2">
        <v>59641547</v>
      </c>
      <c r="L239" s="2">
        <v>45354242.600000001</v>
      </c>
      <c r="M239" s="2">
        <v>0</v>
      </c>
      <c r="N239" s="2">
        <v>45354242.600000001</v>
      </c>
      <c r="O239" s="15">
        <v>0.1</v>
      </c>
      <c r="P239" s="2">
        <v>0</v>
      </c>
      <c r="Q239" s="13">
        <v>0.3</v>
      </c>
      <c r="R239" s="15">
        <v>0</v>
      </c>
      <c r="S239" s="2">
        <v>13606272.779999999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13606272.779999999</v>
      </c>
      <c r="AD239" s="4">
        <f t="shared" si="3"/>
        <v>13606272.779999999</v>
      </c>
      <c r="AE239" t="s">
        <v>24</v>
      </c>
      <c r="AF239"/>
      <c r="AG239"/>
      <c r="AH239"/>
      <c r="AI239"/>
      <c r="AJ239"/>
      <c r="AK239"/>
      <c r="AL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</row>
    <row r="240" spans="1:52" x14ac:dyDescent="0.25">
      <c r="A240" s="20">
        <v>1381</v>
      </c>
      <c r="B240" t="s">
        <v>284</v>
      </c>
      <c r="C240" t="s">
        <v>2</v>
      </c>
      <c r="D240" t="s">
        <v>325</v>
      </c>
      <c r="E240" t="s">
        <v>365</v>
      </c>
      <c r="F240" s="2">
        <v>6969356000</v>
      </c>
      <c r="G240" s="2">
        <v>0</v>
      </c>
      <c r="H240" s="2">
        <v>6969356000</v>
      </c>
      <c r="I240" s="2">
        <v>16741516</v>
      </c>
      <c r="J240" s="2">
        <v>0</v>
      </c>
      <c r="K240" s="2">
        <v>16741516</v>
      </c>
      <c r="L240" s="2">
        <v>13953773.6</v>
      </c>
      <c r="M240" s="2">
        <v>0</v>
      </c>
      <c r="N240" s="2">
        <v>13953773.6</v>
      </c>
      <c r="O240" s="15">
        <v>0</v>
      </c>
      <c r="P240" s="2">
        <v>0</v>
      </c>
      <c r="Q240" s="13">
        <v>0</v>
      </c>
      <c r="R240" s="15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0</v>
      </c>
      <c r="AD240" s="4">
        <f t="shared" si="3"/>
        <v>0</v>
      </c>
      <c r="AE240" t="s">
        <v>174</v>
      </c>
      <c r="AF240"/>
      <c r="AG240"/>
      <c r="AH240"/>
      <c r="AI240"/>
      <c r="AJ240"/>
      <c r="AK240"/>
      <c r="AL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</row>
    <row r="241" spans="1:52" x14ac:dyDescent="0.25">
      <c r="A241" s="20">
        <v>1382</v>
      </c>
      <c r="B241" t="s">
        <v>283</v>
      </c>
      <c r="C241" t="s">
        <v>2</v>
      </c>
      <c r="D241" t="s">
        <v>325</v>
      </c>
      <c r="E241" t="s">
        <v>366</v>
      </c>
      <c r="F241" s="2">
        <v>5697682100</v>
      </c>
      <c r="G241" s="2">
        <v>126447100</v>
      </c>
      <c r="H241" s="2">
        <v>5571235000</v>
      </c>
      <c r="I241" s="2">
        <v>14035347</v>
      </c>
      <c r="J241" s="2">
        <v>442566</v>
      </c>
      <c r="K241" s="2">
        <v>13592781</v>
      </c>
      <c r="L241" s="2">
        <v>11756274.16</v>
      </c>
      <c r="M241" s="2">
        <v>391987.16</v>
      </c>
      <c r="N241" s="2">
        <v>11364287</v>
      </c>
      <c r="O241" s="15">
        <v>0.1</v>
      </c>
      <c r="P241" s="2">
        <v>39198.716</v>
      </c>
      <c r="Q241" s="13">
        <v>0.3</v>
      </c>
      <c r="R241" s="15">
        <v>0</v>
      </c>
      <c r="S241" s="2">
        <v>3409286.1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3448484.8160000001</v>
      </c>
      <c r="AD241" s="4">
        <f t="shared" si="3"/>
        <v>3448484.8160000001</v>
      </c>
      <c r="AE241" t="s">
        <v>174</v>
      </c>
      <c r="AF241"/>
      <c r="AG241"/>
      <c r="AH241"/>
      <c r="AI241"/>
      <c r="AJ241"/>
      <c r="AK241"/>
      <c r="AL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</row>
    <row r="242" spans="1:52" x14ac:dyDescent="0.25">
      <c r="A242" s="20">
        <v>1383</v>
      </c>
      <c r="B242" t="s">
        <v>283</v>
      </c>
      <c r="C242" t="s">
        <v>9</v>
      </c>
      <c r="D242" t="s">
        <v>28</v>
      </c>
      <c r="E242" t="s">
        <v>367</v>
      </c>
      <c r="F242" s="2">
        <v>5110202000</v>
      </c>
      <c r="G242" s="2">
        <v>0</v>
      </c>
      <c r="H242" s="2">
        <v>5110202000</v>
      </c>
      <c r="I242" s="2">
        <v>14858088</v>
      </c>
      <c r="J242" s="2">
        <v>0</v>
      </c>
      <c r="K242" s="2">
        <v>14858088</v>
      </c>
      <c r="L242" s="2">
        <v>12814007.199999999</v>
      </c>
      <c r="M242" s="2">
        <v>0</v>
      </c>
      <c r="N242" s="2">
        <v>12814007.199999999</v>
      </c>
      <c r="O242" s="15">
        <v>0.1</v>
      </c>
      <c r="P242" s="2">
        <v>0</v>
      </c>
      <c r="Q242" s="13">
        <v>0.3</v>
      </c>
      <c r="R242" s="15">
        <v>0</v>
      </c>
      <c r="S242" s="2">
        <v>3844202.16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3844202.16</v>
      </c>
      <c r="AD242" s="4">
        <f t="shared" si="3"/>
        <v>3844202.16</v>
      </c>
      <c r="AE242" t="s">
        <v>29</v>
      </c>
      <c r="AF242"/>
      <c r="AG242"/>
      <c r="AH242"/>
      <c r="AI242"/>
      <c r="AJ242"/>
      <c r="AK242"/>
      <c r="AL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</row>
    <row r="243" spans="1:52" x14ac:dyDescent="0.25">
      <c r="A243" s="20">
        <v>1384</v>
      </c>
      <c r="B243" t="s">
        <v>283</v>
      </c>
      <c r="C243" t="s">
        <v>2</v>
      </c>
      <c r="D243" t="s">
        <v>325</v>
      </c>
      <c r="E243" t="s">
        <v>368</v>
      </c>
      <c r="F243" s="2">
        <v>6485894000</v>
      </c>
      <c r="G243" s="2">
        <v>11321000</v>
      </c>
      <c r="H243" s="2">
        <v>6474573000</v>
      </c>
      <c r="I243" s="2">
        <v>11842938</v>
      </c>
      <c r="J243" s="2">
        <v>39625</v>
      </c>
      <c r="K243" s="2">
        <v>11803313</v>
      </c>
      <c r="L243" s="2">
        <v>9248580.4000000004</v>
      </c>
      <c r="M243" s="2">
        <v>35096.6</v>
      </c>
      <c r="N243" s="2">
        <v>9213483.8000000007</v>
      </c>
      <c r="O243" s="15">
        <v>0.1</v>
      </c>
      <c r="P243" s="2">
        <v>3509.66</v>
      </c>
      <c r="Q243" s="13">
        <v>0.3</v>
      </c>
      <c r="R243" s="15">
        <v>0</v>
      </c>
      <c r="S243" s="2">
        <v>2764045.14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2767554.8</v>
      </c>
      <c r="AD243" s="4">
        <f t="shared" si="3"/>
        <v>2767554.8</v>
      </c>
      <c r="AE243" t="s">
        <v>174</v>
      </c>
      <c r="AF243"/>
      <c r="AG243"/>
      <c r="AH243"/>
      <c r="AI243"/>
      <c r="AJ243"/>
      <c r="AK243"/>
      <c r="AL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</row>
    <row r="244" spans="1:52" x14ac:dyDescent="0.25">
      <c r="A244" s="20">
        <v>1385</v>
      </c>
      <c r="B244" t="s">
        <v>283</v>
      </c>
      <c r="C244" t="s">
        <v>9</v>
      </c>
      <c r="D244" t="s">
        <v>10</v>
      </c>
      <c r="E244" t="s">
        <v>369</v>
      </c>
      <c r="F244" s="2">
        <v>978280000</v>
      </c>
      <c r="G244" s="2">
        <v>0</v>
      </c>
      <c r="H244" s="2">
        <v>978280000</v>
      </c>
      <c r="I244" s="2">
        <v>2998706</v>
      </c>
      <c r="J244" s="2">
        <v>0</v>
      </c>
      <c r="K244" s="2">
        <v>2998706</v>
      </c>
      <c r="L244" s="2">
        <v>2607394</v>
      </c>
      <c r="M244" s="2">
        <v>0</v>
      </c>
      <c r="N244" s="2">
        <v>2607394</v>
      </c>
      <c r="O244" s="15">
        <v>0.1</v>
      </c>
      <c r="P244" s="2">
        <v>0</v>
      </c>
      <c r="Q244" s="13">
        <v>0.3</v>
      </c>
      <c r="R244" s="15">
        <v>0</v>
      </c>
      <c r="S244" s="2">
        <v>782218.2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782218.2</v>
      </c>
      <c r="AD244" s="4">
        <f t="shared" si="3"/>
        <v>782218.2</v>
      </c>
      <c r="AE244" t="s">
        <v>198</v>
      </c>
      <c r="AF244"/>
      <c r="AG244"/>
      <c r="AH244"/>
      <c r="AI244"/>
      <c r="AJ244"/>
      <c r="AK244"/>
      <c r="AL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</row>
    <row r="245" spans="1:52" x14ac:dyDescent="0.25">
      <c r="A245" s="20">
        <v>1387</v>
      </c>
      <c r="B245" t="s">
        <v>283</v>
      </c>
      <c r="C245" t="s">
        <v>9</v>
      </c>
      <c r="D245" t="s">
        <v>10</v>
      </c>
      <c r="E245" t="s">
        <v>370</v>
      </c>
      <c r="F245" s="2">
        <v>431937000</v>
      </c>
      <c r="G245" s="2">
        <v>0</v>
      </c>
      <c r="H245" s="2">
        <v>431937000</v>
      </c>
      <c r="I245" s="2">
        <v>1511780</v>
      </c>
      <c r="J245" s="2">
        <v>0</v>
      </c>
      <c r="K245" s="2">
        <v>1511780</v>
      </c>
      <c r="L245" s="2">
        <v>1339005.2</v>
      </c>
      <c r="M245" s="2">
        <v>0</v>
      </c>
      <c r="N245" s="2">
        <v>1339005.2</v>
      </c>
      <c r="O245" s="15">
        <v>0.1</v>
      </c>
      <c r="P245" s="2">
        <v>0</v>
      </c>
      <c r="Q245" s="13">
        <v>0.3</v>
      </c>
      <c r="R245" s="15">
        <v>0</v>
      </c>
      <c r="S245" s="2">
        <v>401701.56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401701.56</v>
      </c>
      <c r="AD245" s="4">
        <f t="shared" si="3"/>
        <v>401701.56</v>
      </c>
      <c r="AE245" t="s">
        <v>198</v>
      </c>
      <c r="AF245"/>
      <c r="AG245"/>
      <c r="AH245"/>
      <c r="AI245"/>
      <c r="AJ245"/>
      <c r="AK245"/>
      <c r="AL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</row>
    <row r="246" spans="1:52" x14ac:dyDescent="0.25">
      <c r="A246" s="20">
        <v>1388</v>
      </c>
      <c r="B246" t="s">
        <v>283</v>
      </c>
      <c r="C246" t="s">
        <v>2</v>
      </c>
      <c r="D246" t="s">
        <v>325</v>
      </c>
      <c r="E246" t="s">
        <v>371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15">
        <v>0.1</v>
      </c>
      <c r="P246" s="2">
        <v>0</v>
      </c>
      <c r="Q246" s="13">
        <v>0.3</v>
      </c>
      <c r="R246" s="15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0</v>
      </c>
      <c r="AD246" s="4">
        <f t="shared" si="3"/>
        <v>0</v>
      </c>
      <c r="AE246" t="s">
        <v>94</v>
      </c>
      <c r="AF246"/>
      <c r="AG246"/>
      <c r="AH246"/>
      <c r="AI246"/>
      <c r="AJ246"/>
      <c r="AK246"/>
      <c r="AL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</row>
    <row r="247" spans="1:52" x14ac:dyDescent="0.25">
      <c r="A247" s="20">
        <v>1390</v>
      </c>
      <c r="B247" t="s">
        <v>283</v>
      </c>
      <c r="C247" t="s">
        <v>2</v>
      </c>
      <c r="D247" t="s">
        <v>8</v>
      </c>
      <c r="E247" t="s">
        <v>376</v>
      </c>
      <c r="F247" s="2">
        <v>724444000</v>
      </c>
      <c r="G247" s="2">
        <v>550000</v>
      </c>
      <c r="H247" s="2">
        <v>723894000</v>
      </c>
      <c r="I247" s="2">
        <v>2347231</v>
      </c>
      <c r="J247" s="2">
        <v>1925</v>
      </c>
      <c r="K247" s="2">
        <v>2345306</v>
      </c>
      <c r="L247" s="2">
        <v>2057453.4</v>
      </c>
      <c r="M247" s="2">
        <v>1705</v>
      </c>
      <c r="N247" s="2">
        <v>2055748.4</v>
      </c>
      <c r="O247" s="15">
        <v>0.1</v>
      </c>
      <c r="P247" s="2">
        <v>170.5</v>
      </c>
      <c r="Q247" s="13">
        <v>0.3</v>
      </c>
      <c r="R247" s="15">
        <v>0</v>
      </c>
      <c r="S247" s="2">
        <v>616724.52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616895.02</v>
      </c>
      <c r="AD247" s="4">
        <f t="shared" si="3"/>
        <v>616895.02</v>
      </c>
      <c r="AE247" t="s">
        <v>110</v>
      </c>
      <c r="AF247"/>
      <c r="AG247"/>
      <c r="AH247"/>
      <c r="AI247"/>
      <c r="AJ247"/>
      <c r="AK247"/>
      <c r="AL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</row>
    <row r="248" spans="1:52" x14ac:dyDescent="0.25">
      <c r="A248" s="20">
        <v>1391</v>
      </c>
      <c r="B248" t="s">
        <v>283</v>
      </c>
      <c r="C248" t="s">
        <v>2</v>
      </c>
      <c r="D248" t="s">
        <v>324</v>
      </c>
      <c r="E248" t="s">
        <v>377</v>
      </c>
      <c r="F248" s="2">
        <v>960208000</v>
      </c>
      <c r="G248" s="2">
        <v>0</v>
      </c>
      <c r="H248" s="2">
        <v>960208000</v>
      </c>
      <c r="I248" s="2">
        <v>3360757</v>
      </c>
      <c r="J248" s="2">
        <v>0</v>
      </c>
      <c r="K248" s="2">
        <v>3360757</v>
      </c>
      <c r="L248" s="2">
        <v>2976673.8</v>
      </c>
      <c r="M248" s="2">
        <v>0</v>
      </c>
      <c r="N248" s="2">
        <v>2976673.8</v>
      </c>
      <c r="O248" s="15">
        <v>0.1</v>
      </c>
      <c r="P248" s="2">
        <v>0</v>
      </c>
      <c r="Q248" s="13">
        <v>0.3</v>
      </c>
      <c r="R248" s="15">
        <v>0</v>
      </c>
      <c r="S248" s="2">
        <v>893002.14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893002.14</v>
      </c>
      <c r="AD248" s="4">
        <f t="shared" si="3"/>
        <v>893002.14</v>
      </c>
      <c r="AE248" t="s">
        <v>102</v>
      </c>
      <c r="AF248"/>
      <c r="AG248"/>
      <c r="AH248"/>
      <c r="AI248"/>
      <c r="AJ248"/>
      <c r="AK248"/>
      <c r="AL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</row>
    <row r="249" spans="1:52" x14ac:dyDescent="0.25">
      <c r="A249" s="20">
        <v>1392</v>
      </c>
      <c r="B249" t="s">
        <v>283</v>
      </c>
      <c r="C249" t="s">
        <v>2</v>
      </c>
      <c r="D249" t="s">
        <v>325</v>
      </c>
      <c r="E249" t="s">
        <v>378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15">
        <v>0.1</v>
      </c>
      <c r="P249" s="2">
        <v>0</v>
      </c>
      <c r="Q249" s="13">
        <v>0.3</v>
      </c>
      <c r="R249" s="15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0</v>
      </c>
      <c r="AD249" s="4">
        <f t="shared" si="3"/>
        <v>0</v>
      </c>
      <c r="AE249" t="s">
        <v>174</v>
      </c>
      <c r="AF249"/>
      <c r="AG249"/>
      <c r="AH249"/>
      <c r="AI249"/>
      <c r="AJ249"/>
      <c r="AK249"/>
      <c r="AL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</row>
    <row r="250" spans="1:52" x14ac:dyDescent="0.25">
      <c r="A250" s="20">
        <v>1393</v>
      </c>
      <c r="B250" t="s">
        <v>284</v>
      </c>
      <c r="C250" t="s">
        <v>2</v>
      </c>
      <c r="D250" t="s">
        <v>324</v>
      </c>
      <c r="E250" t="s">
        <v>379</v>
      </c>
      <c r="F250" s="2">
        <v>5976272000</v>
      </c>
      <c r="G250" s="2">
        <v>2609090000</v>
      </c>
      <c r="H250" s="2">
        <v>3367182000</v>
      </c>
      <c r="I250" s="2">
        <v>15801198</v>
      </c>
      <c r="J250" s="2">
        <v>7191275</v>
      </c>
      <c r="K250" s="2">
        <v>8609923</v>
      </c>
      <c r="L250" s="2">
        <v>13410689.199999999</v>
      </c>
      <c r="M250" s="2">
        <v>6147639</v>
      </c>
      <c r="N250" s="2">
        <v>7263050.2000000002</v>
      </c>
      <c r="O250" s="15">
        <v>0</v>
      </c>
      <c r="P250" s="2">
        <v>0</v>
      </c>
      <c r="Q250" s="13">
        <v>0</v>
      </c>
      <c r="R250" s="15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0</v>
      </c>
      <c r="AD250" s="4">
        <f t="shared" si="3"/>
        <v>0</v>
      </c>
      <c r="AE250" t="s">
        <v>46</v>
      </c>
      <c r="AF250"/>
      <c r="AG250"/>
      <c r="AH250"/>
      <c r="AI250"/>
      <c r="AJ250"/>
      <c r="AK250"/>
      <c r="AL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</row>
    <row r="251" spans="1:52" x14ac:dyDescent="0.25">
      <c r="A251" s="20">
        <v>1395</v>
      </c>
      <c r="B251" t="s">
        <v>283</v>
      </c>
      <c r="C251" t="s">
        <v>2</v>
      </c>
      <c r="D251" t="s">
        <v>324</v>
      </c>
      <c r="E251" t="s">
        <v>380</v>
      </c>
      <c r="F251" s="2">
        <v>13768904000</v>
      </c>
      <c r="G251" s="2">
        <v>232824000</v>
      </c>
      <c r="H251" s="2">
        <v>13536080000</v>
      </c>
      <c r="I251" s="2">
        <v>27868540</v>
      </c>
      <c r="J251" s="2">
        <v>814884</v>
      </c>
      <c r="K251" s="2">
        <v>27053656</v>
      </c>
      <c r="L251" s="2">
        <v>22360978.399999999</v>
      </c>
      <c r="M251" s="2">
        <v>721754.4</v>
      </c>
      <c r="N251" s="2">
        <v>21639224</v>
      </c>
      <c r="O251" s="15">
        <v>0.1</v>
      </c>
      <c r="P251" s="2">
        <v>72175.44</v>
      </c>
      <c r="Q251" s="13">
        <v>0.3</v>
      </c>
      <c r="R251" s="15">
        <v>0</v>
      </c>
      <c r="S251" s="2">
        <v>6491767.2000000002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6563942.6399999997</v>
      </c>
      <c r="AD251" s="4">
        <f t="shared" si="3"/>
        <v>6563942.6399999997</v>
      </c>
      <c r="AE251" t="s">
        <v>48</v>
      </c>
      <c r="AF251"/>
      <c r="AG251"/>
      <c r="AH251"/>
      <c r="AI251"/>
      <c r="AJ251"/>
      <c r="AK251"/>
      <c r="AL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</row>
    <row r="252" spans="1:52" x14ac:dyDescent="0.25">
      <c r="A252" s="20">
        <v>1397</v>
      </c>
      <c r="B252" t="s">
        <v>283</v>
      </c>
      <c r="C252" t="s">
        <v>2</v>
      </c>
      <c r="D252" t="s">
        <v>325</v>
      </c>
      <c r="E252" t="s">
        <v>382</v>
      </c>
      <c r="F252" s="2">
        <v>10477982000</v>
      </c>
      <c r="G252" s="2">
        <v>8565832000</v>
      </c>
      <c r="H252" s="2">
        <v>1912150000</v>
      </c>
      <c r="I252" s="2">
        <v>20063335</v>
      </c>
      <c r="J252" s="2">
        <v>16385908</v>
      </c>
      <c r="K252" s="2">
        <v>3677427</v>
      </c>
      <c r="L252" s="2">
        <v>15872142.199999999</v>
      </c>
      <c r="M252" s="2">
        <v>12959575.199999999</v>
      </c>
      <c r="N252" s="2">
        <v>2912567</v>
      </c>
      <c r="O252" s="15">
        <v>0.1</v>
      </c>
      <c r="P252" s="2">
        <v>1295957.52</v>
      </c>
      <c r="Q252" s="13">
        <v>0.3</v>
      </c>
      <c r="R252" s="15">
        <v>0</v>
      </c>
      <c r="S252" s="2">
        <v>873770.1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2169727.62</v>
      </c>
      <c r="AD252" s="4">
        <f t="shared" si="3"/>
        <v>2169727.62</v>
      </c>
      <c r="AE252" t="s">
        <v>94</v>
      </c>
      <c r="AF252"/>
      <c r="AG252"/>
      <c r="AH252"/>
      <c r="AI252"/>
      <c r="AJ252"/>
      <c r="AK252"/>
      <c r="AL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</row>
    <row r="253" spans="1:52" x14ac:dyDescent="0.25">
      <c r="A253" s="20">
        <v>1401</v>
      </c>
      <c r="B253" t="s">
        <v>284</v>
      </c>
      <c r="C253" t="s">
        <v>2</v>
      </c>
      <c r="D253" t="s">
        <v>4</v>
      </c>
      <c r="E253" t="s">
        <v>388</v>
      </c>
      <c r="F253" s="2">
        <v>1881298000</v>
      </c>
      <c r="G253" s="2">
        <v>16297000</v>
      </c>
      <c r="H253" s="2">
        <v>1865001000</v>
      </c>
      <c r="I253" s="2">
        <v>5860243</v>
      </c>
      <c r="J253" s="2">
        <v>57041</v>
      </c>
      <c r="K253" s="2">
        <v>5803202</v>
      </c>
      <c r="L253" s="2">
        <v>5107723.8</v>
      </c>
      <c r="M253" s="2">
        <v>50522.2</v>
      </c>
      <c r="N253" s="2">
        <v>5057201.5999999996</v>
      </c>
      <c r="O253" s="15">
        <v>0</v>
      </c>
      <c r="P253" s="2">
        <v>0</v>
      </c>
      <c r="Q253" s="13">
        <v>0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D253" s="4">
        <f t="shared" si="3"/>
        <v>0</v>
      </c>
      <c r="AE253" t="s">
        <v>227</v>
      </c>
      <c r="AF253"/>
      <c r="AG253"/>
      <c r="AH253"/>
      <c r="AI253"/>
      <c r="AJ253"/>
      <c r="AK253"/>
      <c r="AL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</row>
    <row r="254" spans="1:52" x14ac:dyDescent="0.25">
      <c r="A254" s="20">
        <v>1402</v>
      </c>
      <c r="B254" t="s">
        <v>283</v>
      </c>
      <c r="C254" t="s">
        <v>2</v>
      </c>
      <c r="D254" t="s">
        <v>4</v>
      </c>
      <c r="E254" t="s">
        <v>389</v>
      </c>
      <c r="F254" s="2">
        <v>425911000</v>
      </c>
      <c r="G254" s="2">
        <v>0</v>
      </c>
      <c r="H254" s="2">
        <v>425911000</v>
      </c>
      <c r="I254" s="2">
        <v>1306168</v>
      </c>
      <c r="J254" s="2">
        <v>0</v>
      </c>
      <c r="K254" s="2">
        <v>1306168</v>
      </c>
      <c r="L254" s="2">
        <v>1135803.6000000001</v>
      </c>
      <c r="M254" s="2">
        <v>0</v>
      </c>
      <c r="N254" s="2">
        <v>1135803.6000000001</v>
      </c>
      <c r="O254" s="15">
        <v>0.1</v>
      </c>
      <c r="P254" s="2">
        <v>0</v>
      </c>
      <c r="Q254" s="13">
        <v>0.3</v>
      </c>
      <c r="R254" s="15">
        <v>0</v>
      </c>
      <c r="S254" s="2">
        <v>340741.08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340741.08</v>
      </c>
      <c r="AD254" s="4">
        <f t="shared" si="3"/>
        <v>340741.08</v>
      </c>
      <c r="AE254" t="s">
        <v>43</v>
      </c>
      <c r="AF254"/>
      <c r="AG254"/>
      <c r="AH254"/>
      <c r="AI254"/>
      <c r="AJ254"/>
      <c r="AK254"/>
      <c r="AL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spans="1:52" x14ac:dyDescent="0.25">
      <c r="A255" s="20">
        <v>1403</v>
      </c>
      <c r="B255" t="s">
        <v>283</v>
      </c>
      <c r="C255" t="s">
        <v>2</v>
      </c>
      <c r="D255" t="s">
        <v>209</v>
      </c>
      <c r="E255" t="s">
        <v>383</v>
      </c>
      <c r="F255" s="2">
        <v>123774000</v>
      </c>
      <c r="G255" s="2">
        <v>0</v>
      </c>
      <c r="H255" s="2">
        <v>123774000</v>
      </c>
      <c r="I255" s="2">
        <v>433209</v>
      </c>
      <c r="J255" s="2">
        <v>0</v>
      </c>
      <c r="K255" s="2">
        <v>433209</v>
      </c>
      <c r="L255" s="2">
        <v>383699.4</v>
      </c>
      <c r="M255" s="2">
        <v>0</v>
      </c>
      <c r="N255" s="2">
        <v>383699.4</v>
      </c>
      <c r="O255" s="15">
        <v>0.1</v>
      </c>
      <c r="P255" s="2">
        <v>0</v>
      </c>
      <c r="Q255" s="13">
        <v>0.3</v>
      </c>
      <c r="R255" s="15">
        <v>0</v>
      </c>
      <c r="S255" s="2">
        <v>115109.82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115109.82</v>
      </c>
      <c r="AD255" s="4">
        <f t="shared" si="3"/>
        <v>115109.82</v>
      </c>
      <c r="AE255" t="s">
        <v>192</v>
      </c>
      <c r="AF255"/>
      <c r="AG255"/>
      <c r="AH255"/>
      <c r="AI255"/>
      <c r="AJ255"/>
      <c r="AK255"/>
      <c r="AL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spans="1:52" x14ac:dyDescent="0.25">
      <c r="A256" s="20">
        <v>1404</v>
      </c>
      <c r="B256" t="s">
        <v>284</v>
      </c>
      <c r="C256" t="s">
        <v>2</v>
      </c>
      <c r="D256" t="s">
        <v>374</v>
      </c>
      <c r="E256" t="s">
        <v>384</v>
      </c>
      <c r="F256" s="2">
        <v>19926011000</v>
      </c>
      <c r="G256" s="2">
        <v>0</v>
      </c>
      <c r="H256" s="2">
        <v>19926011000</v>
      </c>
      <c r="I256" s="2">
        <v>48703510</v>
      </c>
      <c r="J256" s="2">
        <v>0</v>
      </c>
      <c r="K256" s="2">
        <v>48703510</v>
      </c>
      <c r="L256" s="2">
        <v>40733105.600000001</v>
      </c>
      <c r="M256" s="2">
        <v>0</v>
      </c>
      <c r="N256" s="2">
        <v>40733105.600000001</v>
      </c>
      <c r="O256" s="15">
        <v>0.1</v>
      </c>
      <c r="P256" s="2">
        <v>0</v>
      </c>
      <c r="Q256" s="13">
        <v>0.15</v>
      </c>
      <c r="R256" s="15">
        <v>0</v>
      </c>
      <c r="S256" s="2">
        <v>6109965.8399999999</v>
      </c>
      <c r="T256" s="2">
        <v>3000000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9109965.8399999999</v>
      </c>
      <c r="AD256" s="4">
        <f t="shared" si="3"/>
        <v>9109965.8399999999</v>
      </c>
      <c r="AE256" t="s">
        <v>375</v>
      </c>
      <c r="AF256"/>
      <c r="AG256"/>
      <c r="AH256"/>
      <c r="AI256"/>
      <c r="AJ256"/>
      <c r="AK256"/>
      <c r="AL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spans="1:52" x14ac:dyDescent="0.25">
      <c r="A257" s="20">
        <v>1406</v>
      </c>
      <c r="B257" t="s">
        <v>284</v>
      </c>
      <c r="C257" t="s">
        <v>2</v>
      </c>
      <c r="D257" t="s">
        <v>374</v>
      </c>
      <c r="E257" t="s">
        <v>385</v>
      </c>
      <c r="F257" s="2">
        <v>20842312000</v>
      </c>
      <c r="G257" s="2">
        <v>0</v>
      </c>
      <c r="H257" s="2">
        <v>20842312000</v>
      </c>
      <c r="I257" s="2">
        <v>41564520</v>
      </c>
      <c r="J257" s="2">
        <v>0</v>
      </c>
      <c r="K257" s="2">
        <v>41564520</v>
      </c>
      <c r="L257" s="2">
        <v>33227595.199999999</v>
      </c>
      <c r="M257" s="2">
        <v>0</v>
      </c>
      <c r="N257" s="2">
        <v>33227595.199999999</v>
      </c>
      <c r="O257" s="15">
        <v>0.1</v>
      </c>
      <c r="P257" s="2">
        <v>0</v>
      </c>
      <c r="Q257" s="13">
        <v>0.15</v>
      </c>
      <c r="R257" s="15">
        <v>0</v>
      </c>
      <c r="S257" s="2">
        <v>4984139.28</v>
      </c>
      <c r="T257" s="2">
        <v>3000000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7984139.2800000003</v>
      </c>
      <c r="AD257" s="4">
        <f t="shared" si="3"/>
        <v>7984139.2800000003</v>
      </c>
      <c r="AE257" t="s">
        <v>375</v>
      </c>
      <c r="AF257"/>
      <c r="AG257"/>
      <c r="AH257"/>
      <c r="AI257"/>
      <c r="AJ257"/>
      <c r="AK257"/>
      <c r="AL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</row>
    <row r="258" spans="1:52" x14ac:dyDescent="0.25">
      <c r="A258" s="20">
        <v>1408</v>
      </c>
      <c r="B258" t="s">
        <v>283</v>
      </c>
      <c r="C258" t="s">
        <v>2</v>
      </c>
      <c r="D258" t="s">
        <v>324</v>
      </c>
      <c r="E258" t="s">
        <v>390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>
        <v>0.1</v>
      </c>
      <c r="P258" s="2">
        <v>0</v>
      </c>
      <c r="Q258" s="13">
        <v>0.3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0</v>
      </c>
      <c r="AD258" s="4">
        <f t="shared" si="3"/>
        <v>0</v>
      </c>
      <c r="AE258" t="s">
        <v>102</v>
      </c>
      <c r="AF258"/>
      <c r="AG258"/>
      <c r="AH258"/>
      <c r="AI258"/>
      <c r="AJ258"/>
      <c r="AK258"/>
      <c r="AL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</row>
    <row r="259" spans="1:52" x14ac:dyDescent="0.25">
      <c r="A259" s="20">
        <v>1409</v>
      </c>
      <c r="B259" t="s">
        <v>283</v>
      </c>
      <c r="C259" t="s">
        <v>2</v>
      </c>
      <c r="D259" t="s">
        <v>324</v>
      </c>
      <c r="E259" t="s">
        <v>391</v>
      </c>
      <c r="F259" s="2">
        <v>2574108000</v>
      </c>
      <c r="G259" s="2">
        <v>0</v>
      </c>
      <c r="H259" s="2">
        <v>2574108000</v>
      </c>
      <c r="I259" s="2">
        <v>8078298</v>
      </c>
      <c r="J259" s="2">
        <v>0</v>
      </c>
      <c r="K259" s="2">
        <v>8078298</v>
      </c>
      <c r="L259" s="2">
        <v>7048654.7999999998</v>
      </c>
      <c r="M259" s="2">
        <v>0</v>
      </c>
      <c r="N259" s="2">
        <v>7048654.7999999998</v>
      </c>
      <c r="O259" s="15">
        <v>0.1</v>
      </c>
      <c r="P259" s="2">
        <v>0</v>
      </c>
      <c r="Q259" s="13">
        <v>0.3</v>
      </c>
      <c r="R259" s="15">
        <v>0</v>
      </c>
      <c r="S259" s="2">
        <v>2114596.44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2114596.44</v>
      </c>
      <c r="AD259" s="4">
        <f t="shared" ref="AD259:AD322" si="4">AB259+AC259</f>
        <v>2114596.44</v>
      </c>
      <c r="AE259" t="s">
        <v>102</v>
      </c>
      <c r="AF259"/>
      <c r="AG259"/>
      <c r="AH259"/>
      <c r="AI259"/>
      <c r="AJ259"/>
      <c r="AK259"/>
      <c r="AL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</row>
    <row r="260" spans="1:52" x14ac:dyDescent="0.25">
      <c r="A260" s="20">
        <v>1412</v>
      </c>
      <c r="B260" t="s">
        <v>283</v>
      </c>
      <c r="C260" t="s">
        <v>2</v>
      </c>
      <c r="D260" t="s">
        <v>325</v>
      </c>
      <c r="E260" t="s">
        <v>392</v>
      </c>
      <c r="F260" s="2">
        <v>492735000</v>
      </c>
      <c r="G260" s="2">
        <v>0</v>
      </c>
      <c r="H260" s="2">
        <v>492735000</v>
      </c>
      <c r="I260" s="2">
        <v>1724576</v>
      </c>
      <c r="J260" s="2">
        <v>0</v>
      </c>
      <c r="K260" s="2">
        <v>1724576</v>
      </c>
      <c r="L260" s="2">
        <v>1527482</v>
      </c>
      <c r="M260" s="2">
        <v>0</v>
      </c>
      <c r="N260" s="2">
        <v>1527482</v>
      </c>
      <c r="O260" s="15">
        <v>0.1</v>
      </c>
      <c r="P260" s="2">
        <v>0</v>
      </c>
      <c r="Q260" s="13">
        <v>0.3</v>
      </c>
      <c r="R260" s="15">
        <v>0</v>
      </c>
      <c r="S260" s="2">
        <v>458244.6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458244.6</v>
      </c>
      <c r="AD260" s="4">
        <f t="shared" si="4"/>
        <v>458244.6</v>
      </c>
      <c r="AE260" t="s">
        <v>174</v>
      </c>
      <c r="AF260"/>
      <c r="AG260"/>
      <c r="AH260"/>
      <c r="AI260"/>
      <c r="AJ260"/>
      <c r="AK260"/>
      <c r="AL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</row>
    <row r="261" spans="1:52" x14ac:dyDescent="0.25">
      <c r="A261" s="20">
        <v>1413</v>
      </c>
      <c r="B261" t="s">
        <v>283</v>
      </c>
      <c r="C261" t="s">
        <v>2</v>
      </c>
      <c r="D261" t="s">
        <v>325</v>
      </c>
      <c r="E261" t="s">
        <v>393</v>
      </c>
      <c r="F261" s="2">
        <v>5441709000</v>
      </c>
      <c r="G261" s="2">
        <v>0</v>
      </c>
      <c r="H261" s="2">
        <v>5441709000</v>
      </c>
      <c r="I261" s="2">
        <v>13459982</v>
      </c>
      <c r="J261" s="2">
        <v>0</v>
      </c>
      <c r="K261" s="2">
        <v>13459982</v>
      </c>
      <c r="L261" s="2">
        <v>11283298.4</v>
      </c>
      <c r="M261" s="2">
        <v>0</v>
      </c>
      <c r="N261" s="2">
        <v>11283298.4</v>
      </c>
      <c r="O261" s="15">
        <v>0.1</v>
      </c>
      <c r="P261" s="2">
        <v>0</v>
      </c>
      <c r="Q261" s="13">
        <v>0.3</v>
      </c>
      <c r="R261" s="15">
        <v>0</v>
      </c>
      <c r="S261" s="2">
        <v>3384989.52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3384989.52</v>
      </c>
      <c r="AD261" s="4">
        <f t="shared" si="4"/>
        <v>3384989.52</v>
      </c>
      <c r="AE261" t="s">
        <v>174</v>
      </c>
      <c r="AF261"/>
      <c r="AG261"/>
      <c r="AH261"/>
      <c r="AI261"/>
      <c r="AJ261"/>
      <c r="AK261"/>
      <c r="AL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</row>
    <row r="262" spans="1:52" x14ac:dyDescent="0.25">
      <c r="A262" s="20">
        <v>1414</v>
      </c>
      <c r="B262" t="s">
        <v>283</v>
      </c>
      <c r="C262" t="s">
        <v>2</v>
      </c>
      <c r="D262" t="s">
        <v>325</v>
      </c>
      <c r="E262" t="s">
        <v>394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15">
        <v>0.1</v>
      </c>
      <c r="P262" s="2">
        <v>0</v>
      </c>
      <c r="Q262" s="13">
        <v>0.3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 t="shared" si="4"/>
        <v>0</v>
      </c>
      <c r="AE262" t="s">
        <v>94</v>
      </c>
      <c r="AF262"/>
      <c r="AG262"/>
      <c r="AH262"/>
      <c r="AI262"/>
      <c r="AJ262"/>
      <c r="AK262"/>
      <c r="AL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spans="1:52" x14ac:dyDescent="0.25">
      <c r="A263" s="20">
        <v>1415</v>
      </c>
      <c r="B263" t="s">
        <v>283</v>
      </c>
      <c r="C263" t="s">
        <v>2</v>
      </c>
      <c r="D263" t="s">
        <v>324</v>
      </c>
      <c r="E263" t="s">
        <v>395</v>
      </c>
      <c r="F263" s="2">
        <v>1363299000</v>
      </c>
      <c r="G263" s="2">
        <v>15109000</v>
      </c>
      <c r="H263" s="2">
        <v>1348190000</v>
      </c>
      <c r="I263" s="2">
        <v>3848159</v>
      </c>
      <c r="J263" s="2">
        <v>52883</v>
      </c>
      <c r="K263" s="2">
        <v>3795276</v>
      </c>
      <c r="L263" s="2">
        <v>3302839.4</v>
      </c>
      <c r="M263" s="2">
        <v>46839.4</v>
      </c>
      <c r="N263" s="2">
        <v>3256000</v>
      </c>
      <c r="O263" s="15">
        <v>0.1</v>
      </c>
      <c r="P263" s="2">
        <v>4683.9399999999996</v>
      </c>
      <c r="Q263" s="13">
        <v>0.3</v>
      </c>
      <c r="R263" s="15">
        <v>0</v>
      </c>
      <c r="S263" s="2">
        <v>976800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981483.94</v>
      </c>
      <c r="AD263" s="4">
        <f t="shared" si="4"/>
        <v>981483.94</v>
      </c>
      <c r="AE263" t="s">
        <v>48</v>
      </c>
      <c r="AF263"/>
      <c r="AG263"/>
      <c r="AH263"/>
      <c r="AI263"/>
      <c r="AJ263"/>
      <c r="AK263"/>
      <c r="AL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</row>
    <row r="264" spans="1:52" x14ac:dyDescent="0.25">
      <c r="A264" s="20">
        <v>1416</v>
      </c>
      <c r="B264" t="s">
        <v>283</v>
      </c>
      <c r="C264" t="s">
        <v>2</v>
      </c>
      <c r="D264" t="s">
        <v>324</v>
      </c>
      <c r="E264" t="s">
        <v>396</v>
      </c>
      <c r="F264" s="2">
        <v>5058435000</v>
      </c>
      <c r="G264" s="2">
        <v>0</v>
      </c>
      <c r="H264" s="2">
        <v>5058435000</v>
      </c>
      <c r="I264" s="2">
        <v>11730583</v>
      </c>
      <c r="J264" s="2">
        <v>0</v>
      </c>
      <c r="K264" s="2">
        <v>11730583</v>
      </c>
      <c r="L264" s="2">
        <v>9707209</v>
      </c>
      <c r="M264" s="2">
        <v>0</v>
      </c>
      <c r="N264" s="2">
        <v>9707209</v>
      </c>
      <c r="O264" s="15">
        <v>0.1</v>
      </c>
      <c r="P264" s="2">
        <v>0</v>
      </c>
      <c r="Q264" s="13">
        <v>0.3</v>
      </c>
      <c r="R264" s="15">
        <v>0</v>
      </c>
      <c r="S264" s="2">
        <v>2912162.7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2912162.7</v>
      </c>
      <c r="AD264" s="4">
        <f t="shared" si="4"/>
        <v>2912162.7</v>
      </c>
      <c r="AE264" t="s">
        <v>48</v>
      </c>
      <c r="AF264"/>
      <c r="AG264"/>
      <c r="AH264"/>
      <c r="AI264"/>
      <c r="AJ264"/>
      <c r="AK264"/>
      <c r="AL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</row>
    <row r="265" spans="1:52" x14ac:dyDescent="0.25">
      <c r="A265" s="20">
        <v>1417</v>
      </c>
      <c r="B265" t="s">
        <v>283</v>
      </c>
      <c r="C265" t="s">
        <v>2</v>
      </c>
      <c r="D265" t="s">
        <v>324</v>
      </c>
      <c r="E265" t="s">
        <v>397</v>
      </c>
      <c r="F265" s="2">
        <v>158254000</v>
      </c>
      <c r="G265" s="2">
        <v>0</v>
      </c>
      <c r="H265" s="2">
        <v>158254000</v>
      </c>
      <c r="I265" s="2">
        <v>553890</v>
      </c>
      <c r="J265" s="2">
        <v>0</v>
      </c>
      <c r="K265" s="2">
        <v>553890</v>
      </c>
      <c r="L265" s="2">
        <v>490588.4</v>
      </c>
      <c r="M265" s="2">
        <v>0</v>
      </c>
      <c r="N265" s="2">
        <v>490588.4</v>
      </c>
      <c r="O265" s="15">
        <v>0.1</v>
      </c>
      <c r="P265" s="2">
        <v>0</v>
      </c>
      <c r="Q265" s="13">
        <v>0.3</v>
      </c>
      <c r="R265" s="15">
        <v>0</v>
      </c>
      <c r="S265" s="2">
        <v>147176.51999999999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147176.51999999999</v>
      </c>
      <c r="AD265" s="4">
        <f t="shared" si="4"/>
        <v>147176.51999999999</v>
      </c>
      <c r="AE265" t="s">
        <v>48</v>
      </c>
      <c r="AF265"/>
      <c r="AG265"/>
      <c r="AH265"/>
      <c r="AI265"/>
      <c r="AJ265"/>
      <c r="AK265"/>
      <c r="AL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</row>
    <row r="266" spans="1:52" x14ac:dyDescent="0.25">
      <c r="A266" s="20">
        <v>1418</v>
      </c>
      <c r="B266" t="s">
        <v>283</v>
      </c>
      <c r="C266" t="s">
        <v>2</v>
      </c>
      <c r="D266" t="s">
        <v>209</v>
      </c>
      <c r="E266" t="s">
        <v>398</v>
      </c>
      <c r="F266" s="2">
        <v>178319600</v>
      </c>
      <c r="G266" s="2">
        <v>0</v>
      </c>
      <c r="H266" s="2">
        <v>178319600</v>
      </c>
      <c r="I266" s="2">
        <v>624126</v>
      </c>
      <c r="J266" s="2">
        <v>0</v>
      </c>
      <c r="K266" s="2">
        <v>624126</v>
      </c>
      <c r="L266" s="2">
        <v>552798.16</v>
      </c>
      <c r="M266" s="2">
        <v>0</v>
      </c>
      <c r="N266" s="2">
        <v>552798.16</v>
      </c>
      <c r="O266" s="15">
        <v>0.1</v>
      </c>
      <c r="P266" s="2">
        <v>0</v>
      </c>
      <c r="Q266" s="13">
        <v>0.3</v>
      </c>
      <c r="R266" s="15">
        <v>0</v>
      </c>
      <c r="S266" s="2">
        <v>165839.448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165839.448</v>
      </c>
      <c r="AD266" s="4">
        <f t="shared" si="4"/>
        <v>165839.448</v>
      </c>
      <c r="AE266" t="s">
        <v>192</v>
      </c>
      <c r="AF266"/>
      <c r="AG266"/>
      <c r="AH266"/>
      <c r="AI266"/>
      <c r="AJ266"/>
      <c r="AK266"/>
      <c r="AL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spans="1:52" x14ac:dyDescent="0.25">
      <c r="A267" s="20">
        <v>1419</v>
      </c>
      <c r="B267" t="s">
        <v>284</v>
      </c>
      <c r="C267" t="s">
        <v>2</v>
      </c>
      <c r="D267" t="s">
        <v>374</v>
      </c>
      <c r="E267" t="s">
        <v>399</v>
      </c>
      <c r="F267" s="2">
        <v>11579114000</v>
      </c>
      <c r="G267" s="2">
        <v>0</v>
      </c>
      <c r="H267" s="2">
        <v>11579114000</v>
      </c>
      <c r="I267" s="2">
        <v>24329562</v>
      </c>
      <c r="J267" s="2">
        <v>0</v>
      </c>
      <c r="K267" s="2">
        <v>24329562</v>
      </c>
      <c r="L267" s="2">
        <v>19697916.399999999</v>
      </c>
      <c r="M267" s="2">
        <v>0</v>
      </c>
      <c r="N267" s="2">
        <v>19697916.399999999</v>
      </c>
      <c r="O267" s="15">
        <v>0.1</v>
      </c>
      <c r="P267" s="2">
        <v>0</v>
      </c>
      <c r="Q267" s="13">
        <v>0.1</v>
      </c>
      <c r="R267" s="15">
        <v>0</v>
      </c>
      <c r="S267" s="2">
        <v>1969791.64</v>
      </c>
      <c r="T267" s="2">
        <v>1000000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2969791.64</v>
      </c>
      <c r="AD267" s="4">
        <f t="shared" si="4"/>
        <v>2969791.64</v>
      </c>
      <c r="AE267" t="s">
        <v>375</v>
      </c>
      <c r="AF267"/>
      <c r="AG267"/>
      <c r="AH267"/>
      <c r="AI267"/>
      <c r="AJ267"/>
      <c r="AK267"/>
      <c r="AL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</row>
    <row r="268" spans="1:52" x14ac:dyDescent="0.25">
      <c r="A268" s="20">
        <v>1420</v>
      </c>
      <c r="B268" t="s">
        <v>284</v>
      </c>
      <c r="C268" t="s">
        <v>2</v>
      </c>
      <c r="D268" t="s">
        <v>374</v>
      </c>
      <c r="E268" t="s">
        <v>400</v>
      </c>
      <c r="F268" s="2">
        <v>450669600</v>
      </c>
      <c r="G268" s="2">
        <v>0</v>
      </c>
      <c r="H268" s="2">
        <v>450669600</v>
      </c>
      <c r="I268" s="2">
        <v>1377844</v>
      </c>
      <c r="J268" s="2">
        <v>0</v>
      </c>
      <c r="K268" s="2">
        <v>1377844</v>
      </c>
      <c r="L268" s="2">
        <v>1197576.1599999999</v>
      </c>
      <c r="M268" s="2">
        <v>0</v>
      </c>
      <c r="N268" s="2">
        <v>1197576.1599999999</v>
      </c>
      <c r="O268" s="15">
        <v>0</v>
      </c>
      <c r="P268" s="2">
        <v>0</v>
      </c>
      <c r="Q268" s="13">
        <v>0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375</v>
      </c>
      <c r="AF268"/>
      <c r="AG268"/>
      <c r="AH268"/>
      <c r="AI268"/>
      <c r="AJ268"/>
      <c r="AK268"/>
      <c r="AL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2" x14ac:dyDescent="0.25">
      <c r="A269" s="20">
        <v>1423</v>
      </c>
      <c r="B269" t="s">
        <v>283</v>
      </c>
      <c r="C269" t="s">
        <v>2</v>
      </c>
      <c r="D269" t="s">
        <v>374</v>
      </c>
      <c r="E269" t="s">
        <v>401</v>
      </c>
      <c r="F269" s="2">
        <v>1255261000</v>
      </c>
      <c r="G269" s="2">
        <v>0</v>
      </c>
      <c r="H269" s="2">
        <v>1255261000</v>
      </c>
      <c r="I269" s="2">
        <v>3970199</v>
      </c>
      <c r="J269" s="2">
        <v>0</v>
      </c>
      <c r="K269" s="2">
        <v>3970199</v>
      </c>
      <c r="L269" s="2">
        <v>3468094.6</v>
      </c>
      <c r="M269" s="2">
        <v>0</v>
      </c>
      <c r="N269" s="2">
        <v>3468094.6</v>
      </c>
      <c r="O269" s="15">
        <v>0.1</v>
      </c>
      <c r="P269" s="2">
        <v>0</v>
      </c>
      <c r="Q269" s="13">
        <v>0.3</v>
      </c>
      <c r="R269" s="15">
        <v>0</v>
      </c>
      <c r="S269" s="2">
        <v>1040428.38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1040428.38</v>
      </c>
      <c r="AD269" s="4">
        <f t="shared" si="4"/>
        <v>1040428.38</v>
      </c>
      <c r="AE269" t="s">
        <v>375</v>
      </c>
      <c r="AF269"/>
      <c r="AG269"/>
      <c r="AH269"/>
      <c r="AI269"/>
      <c r="AJ269"/>
      <c r="AK269"/>
      <c r="AL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2" x14ac:dyDescent="0.25">
      <c r="A270" s="20">
        <v>1424</v>
      </c>
      <c r="B270" t="s">
        <v>283</v>
      </c>
      <c r="C270" t="s">
        <v>2</v>
      </c>
      <c r="D270" t="s">
        <v>374</v>
      </c>
      <c r="E270" t="s">
        <v>402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15">
        <v>0.1</v>
      </c>
      <c r="P270" s="2">
        <v>0</v>
      </c>
      <c r="Q270" s="13">
        <v>0.3</v>
      </c>
      <c r="R270" s="15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0</v>
      </c>
      <c r="AD270" s="4">
        <f t="shared" si="4"/>
        <v>0</v>
      </c>
      <c r="AE270" t="s">
        <v>375</v>
      </c>
      <c r="AF270"/>
      <c r="AG270"/>
      <c r="AH270"/>
      <c r="AI270"/>
      <c r="AJ270"/>
      <c r="AK270"/>
      <c r="AL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</row>
    <row r="271" spans="1:52" x14ac:dyDescent="0.25">
      <c r="A271" s="20">
        <v>1425</v>
      </c>
      <c r="B271" t="s">
        <v>283</v>
      </c>
      <c r="C271" t="s">
        <v>2</v>
      </c>
      <c r="D271" t="s">
        <v>325</v>
      </c>
      <c r="E271" t="s">
        <v>403</v>
      </c>
      <c r="F271" s="2">
        <v>1287733000</v>
      </c>
      <c r="G271" s="2">
        <v>11200000</v>
      </c>
      <c r="H271" s="2">
        <v>1276533000</v>
      </c>
      <c r="I271" s="2">
        <v>4324276</v>
      </c>
      <c r="J271" s="2">
        <v>39200</v>
      </c>
      <c r="K271" s="2">
        <v>4285076</v>
      </c>
      <c r="L271" s="2">
        <v>3809182.8</v>
      </c>
      <c r="M271" s="2">
        <v>34720</v>
      </c>
      <c r="N271" s="2">
        <v>3774462.8</v>
      </c>
      <c r="O271" s="15">
        <v>0.1</v>
      </c>
      <c r="P271" s="2">
        <v>3472</v>
      </c>
      <c r="Q271" s="13">
        <v>0.3</v>
      </c>
      <c r="R271" s="15">
        <v>0</v>
      </c>
      <c r="S271" s="2">
        <v>1132338.8400000001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1135810.8400000001</v>
      </c>
      <c r="AD271" s="4">
        <f t="shared" si="4"/>
        <v>1135810.8400000001</v>
      </c>
      <c r="AE271" t="s">
        <v>174</v>
      </c>
      <c r="AF271"/>
      <c r="AG271"/>
      <c r="AH271"/>
      <c r="AI271"/>
      <c r="AJ271"/>
      <c r="AK271"/>
      <c r="AL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</row>
    <row r="272" spans="1:52" x14ac:dyDescent="0.25">
      <c r="A272" s="20">
        <v>1426</v>
      </c>
      <c r="B272" t="s">
        <v>283</v>
      </c>
      <c r="C272" t="s">
        <v>2</v>
      </c>
      <c r="D272" t="s">
        <v>325</v>
      </c>
      <c r="E272" t="s">
        <v>404</v>
      </c>
      <c r="F272" s="2">
        <v>2886597000</v>
      </c>
      <c r="G272" s="2">
        <v>647370000</v>
      </c>
      <c r="H272" s="2">
        <v>2239227000</v>
      </c>
      <c r="I272" s="2">
        <v>8343178</v>
      </c>
      <c r="J272" s="2">
        <v>2017210</v>
      </c>
      <c r="K272" s="2">
        <v>6325968</v>
      </c>
      <c r="L272" s="2">
        <v>7188539.2000000002</v>
      </c>
      <c r="M272" s="2">
        <v>1758262</v>
      </c>
      <c r="N272" s="2">
        <v>5430277.2000000002</v>
      </c>
      <c r="O272" s="15">
        <v>0.1</v>
      </c>
      <c r="P272" s="2">
        <v>175826.2</v>
      </c>
      <c r="Q272" s="13">
        <v>0.3</v>
      </c>
      <c r="R272" s="15">
        <v>0</v>
      </c>
      <c r="S272" s="2">
        <v>1629083.16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1804909.36</v>
      </c>
      <c r="AD272" s="4">
        <f t="shared" si="4"/>
        <v>1804909.36</v>
      </c>
      <c r="AE272" t="s">
        <v>94</v>
      </c>
      <c r="AF272"/>
      <c r="AG272"/>
      <c r="AH272"/>
      <c r="AI272"/>
      <c r="AJ272"/>
      <c r="AK272"/>
      <c r="AL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</row>
    <row r="273" spans="1:52" x14ac:dyDescent="0.25">
      <c r="A273" s="20">
        <v>1427</v>
      </c>
      <c r="B273" t="s">
        <v>283</v>
      </c>
      <c r="C273" t="s">
        <v>2</v>
      </c>
      <c r="D273" t="s">
        <v>374</v>
      </c>
      <c r="E273" t="s">
        <v>405</v>
      </c>
      <c r="F273" s="2">
        <v>98606000</v>
      </c>
      <c r="G273" s="2">
        <v>0</v>
      </c>
      <c r="H273" s="2">
        <v>98606000</v>
      </c>
      <c r="I273" s="2">
        <v>345123</v>
      </c>
      <c r="J273" s="2">
        <v>0</v>
      </c>
      <c r="K273" s="2">
        <v>345123</v>
      </c>
      <c r="L273" s="2">
        <v>305680.59999999998</v>
      </c>
      <c r="M273" s="2">
        <v>0</v>
      </c>
      <c r="N273" s="2">
        <v>305680.59999999998</v>
      </c>
      <c r="O273" s="15">
        <v>0.1</v>
      </c>
      <c r="P273" s="2">
        <v>0</v>
      </c>
      <c r="Q273" s="13">
        <v>0.3</v>
      </c>
      <c r="R273" s="15">
        <v>0</v>
      </c>
      <c r="S273" s="2">
        <v>91704.18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91704.18</v>
      </c>
      <c r="AD273" s="4">
        <f t="shared" si="4"/>
        <v>91704.18</v>
      </c>
      <c r="AE273" t="s">
        <v>375</v>
      </c>
      <c r="AF273"/>
      <c r="AG273"/>
      <c r="AH273"/>
      <c r="AI273"/>
      <c r="AJ273"/>
      <c r="AK273"/>
      <c r="AL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</row>
    <row r="274" spans="1:52" x14ac:dyDescent="0.25">
      <c r="A274" s="20">
        <v>1428</v>
      </c>
      <c r="B274" t="s">
        <v>283</v>
      </c>
      <c r="C274" t="s">
        <v>9</v>
      </c>
      <c r="D274" t="s">
        <v>28</v>
      </c>
      <c r="E274" t="s">
        <v>406</v>
      </c>
      <c r="F274" s="2">
        <v>232790496000</v>
      </c>
      <c r="G274" s="2">
        <v>0</v>
      </c>
      <c r="H274" s="2">
        <v>232790496000</v>
      </c>
      <c r="I274" s="2">
        <v>356244619</v>
      </c>
      <c r="J274" s="2">
        <v>0</v>
      </c>
      <c r="K274" s="2">
        <v>356244619</v>
      </c>
      <c r="L274" s="2">
        <v>263128420.59999999</v>
      </c>
      <c r="M274" s="2">
        <v>0</v>
      </c>
      <c r="N274" s="2">
        <v>263128420.59999999</v>
      </c>
      <c r="O274" s="15">
        <v>0.1</v>
      </c>
      <c r="P274" s="2">
        <v>0</v>
      </c>
      <c r="Q274" s="13">
        <v>0.3</v>
      </c>
      <c r="R274" s="15">
        <v>0.45</v>
      </c>
      <c r="S274" s="2">
        <v>95907789.269999996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95907789.269999996</v>
      </c>
      <c r="AD274" s="4">
        <f t="shared" si="4"/>
        <v>95907789.269999996</v>
      </c>
      <c r="AE274" t="s">
        <v>24</v>
      </c>
      <c r="AF274"/>
      <c r="AG274"/>
      <c r="AH274"/>
      <c r="AI274"/>
      <c r="AJ274"/>
      <c r="AK274"/>
      <c r="AL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</row>
    <row r="275" spans="1:52" x14ac:dyDescent="0.25">
      <c r="A275" s="20">
        <v>1429</v>
      </c>
      <c r="B275" t="s">
        <v>283</v>
      </c>
      <c r="C275" t="s">
        <v>2</v>
      </c>
      <c r="D275" t="s">
        <v>324</v>
      </c>
      <c r="E275" t="s">
        <v>407</v>
      </c>
      <c r="F275" s="2">
        <v>8172694000</v>
      </c>
      <c r="G275" s="2">
        <v>298960000</v>
      </c>
      <c r="H275" s="2">
        <v>7873734000</v>
      </c>
      <c r="I275" s="2">
        <v>21312460</v>
      </c>
      <c r="J275" s="2">
        <v>940860</v>
      </c>
      <c r="K275" s="2">
        <v>20371600</v>
      </c>
      <c r="L275" s="2">
        <v>18043382.399999999</v>
      </c>
      <c r="M275" s="2">
        <v>821276</v>
      </c>
      <c r="N275" s="2">
        <v>17222106.399999999</v>
      </c>
      <c r="O275" s="15">
        <v>0.1</v>
      </c>
      <c r="P275" s="2">
        <v>82127.600000000006</v>
      </c>
      <c r="Q275" s="13">
        <v>0.3</v>
      </c>
      <c r="R275" s="15">
        <v>0</v>
      </c>
      <c r="S275" s="2">
        <v>5166631.92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5248759.5199999996</v>
      </c>
      <c r="AD275" s="4">
        <f t="shared" si="4"/>
        <v>5248759.5199999996</v>
      </c>
      <c r="AE275" t="s">
        <v>46</v>
      </c>
      <c r="AF275"/>
      <c r="AG275"/>
      <c r="AH275"/>
      <c r="AI275"/>
      <c r="AJ275"/>
      <c r="AK275"/>
      <c r="AL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</row>
    <row r="276" spans="1:52" x14ac:dyDescent="0.25">
      <c r="A276" s="20">
        <v>1430</v>
      </c>
      <c r="B276" t="s">
        <v>283</v>
      </c>
      <c r="C276" t="s">
        <v>2</v>
      </c>
      <c r="D276" t="s">
        <v>209</v>
      </c>
      <c r="E276" t="s">
        <v>408</v>
      </c>
      <c r="F276" s="2">
        <v>108904212000</v>
      </c>
      <c r="G276" s="2">
        <v>0</v>
      </c>
      <c r="H276" s="2">
        <v>108904212000</v>
      </c>
      <c r="I276" s="2">
        <v>178068516</v>
      </c>
      <c r="J276" s="2">
        <v>0</v>
      </c>
      <c r="K276" s="2">
        <v>178068516</v>
      </c>
      <c r="L276" s="2">
        <v>134506831.19999999</v>
      </c>
      <c r="M276" s="2">
        <v>0</v>
      </c>
      <c r="N276" s="2">
        <v>134506831.19999999</v>
      </c>
      <c r="O276" s="15">
        <v>0.1</v>
      </c>
      <c r="P276" s="2">
        <v>0</v>
      </c>
      <c r="Q276" s="13">
        <v>0.3</v>
      </c>
      <c r="R276" s="15">
        <v>0</v>
      </c>
      <c r="S276" s="2">
        <v>40352049.359999999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40352049.359999999</v>
      </c>
      <c r="AD276" s="4">
        <f t="shared" si="4"/>
        <v>40352049.359999999</v>
      </c>
      <c r="AE276" t="s">
        <v>256</v>
      </c>
      <c r="AF276"/>
      <c r="AG276"/>
      <c r="AH276"/>
      <c r="AI276"/>
      <c r="AJ276"/>
      <c r="AK276"/>
      <c r="AL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2" x14ac:dyDescent="0.25">
      <c r="A277" s="20">
        <v>1431</v>
      </c>
      <c r="B277" t="s">
        <v>283</v>
      </c>
      <c r="C277" t="s">
        <v>2</v>
      </c>
      <c r="D277" t="s">
        <v>374</v>
      </c>
      <c r="E277" t="s">
        <v>409</v>
      </c>
      <c r="F277" s="2">
        <v>354250000</v>
      </c>
      <c r="G277" s="2">
        <v>0</v>
      </c>
      <c r="H277" s="2">
        <v>354250000</v>
      </c>
      <c r="I277" s="2">
        <v>1178693</v>
      </c>
      <c r="J277" s="2">
        <v>0</v>
      </c>
      <c r="K277" s="2">
        <v>1178693</v>
      </c>
      <c r="L277" s="2">
        <v>1036993</v>
      </c>
      <c r="M277" s="2">
        <v>0</v>
      </c>
      <c r="N277" s="2">
        <v>1036993</v>
      </c>
      <c r="O277" s="15">
        <v>0.1</v>
      </c>
      <c r="P277" s="2">
        <v>0</v>
      </c>
      <c r="Q277" s="13">
        <v>0.3</v>
      </c>
      <c r="R277" s="15">
        <v>0</v>
      </c>
      <c r="S277" s="2">
        <v>311097.90000000002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311097.90000000002</v>
      </c>
      <c r="AD277" s="4">
        <f t="shared" si="4"/>
        <v>311097.90000000002</v>
      </c>
      <c r="AE277" t="s">
        <v>375</v>
      </c>
      <c r="AF277"/>
      <c r="AG277"/>
      <c r="AH277"/>
      <c r="AI277"/>
      <c r="AJ277"/>
      <c r="AK277"/>
      <c r="AL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</row>
    <row r="278" spans="1:52" x14ac:dyDescent="0.25">
      <c r="A278" s="20">
        <v>1432</v>
      </c>
      <c r="B278" t="s">
        <v>283</v>
      </c>
      <c r="C278" t="s">
        <v>2</v>
      </c>
      <c r="D278" t="s">
        <v>374</v>
      </c>
      <c r="E278" t="s">
        <v>410</v>
      </c>
      <c r="F278" s="2">
        <v>1197359000</v>
      </c>
      <c r="G278" s="2">
        <v>0</v>
      </c>
      <c r="H278" s="2">
        <v>1197359000</v>
      </c>
      <c r="I278" s="2">
        <v>3797833</v>
      </c>
      <c r="J278" s="2">
        <v>0</v>
      </c>
      <c r="K278" s="2">
        <v>3797833</v>
      </c>
      <c r="L278" s="2">
        <v>3318889.4</v>
      </c>
      <c r="M278" s="2">
        <v>0</v>
      </c>
      <c r="N278" s="2">
        <v>3318889.4</v>
      </c>
      <c r="O278" s="15">
        <v>0.1</v>
      </c>
      <c r="P278" s="2">
        <v>0</v>
      </c>
      <c r="Q278" s="13">
        <v>0.3</v>
      </c>
      <c r="R278" s="15">
        <v>0</v>
      </c>
      <c r="S278" s="2">
        <v>995666.82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995666.82</v>
      </c>
      <c r="AD278" s="4">
        <f t="shared" si="4"/>
        <v>995666.82</v>
      </c>
      <c r="AE278" t="s">
        <v>375</v>
      </c>
      <c r="AF278"/>
      <c r="AG278"/>
      <c r="AH278"/>
      <c r="AI278"/>
      <c r="AJ278"/>
      <c r="AK278"/>
      <c r="AL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2" x14ac:dyDescent="0.25">
      <c r="A279" s="20">
        <v>1433</v>
      </c>
      <c r="B279" t="s">
        <v>283</v>
      </c>
      <c r="C279" t="s">
        <v>2</v>
      </c>
      <c r="D279" t="s">
        <v>8</v>
      </c>
      <c r="E279" t="s">
        <v>411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15">
        <v>0.1</v>
      </c>
      <c r="P279" s="2">
        <v>0</v>
      </c>
      <c r="Q279" s="13">
        <v>0.3</v>
      </c>
      <c r="R279" s="15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0</v>
      </c>
      <c r="AD279" s="4">
        <f t="shared" si="4"/>
        <v>0</v>
      </c>
      <c r="AE279" t="s">
        <v>110</v>
      </c>
      <c r="AF279"/>
      <c r="AG279"/>
      <c r="AH279"/>
      <c r="AI279"/>
      <c r="AJ279"/>
      <c r="AK279"/>
      <c r="AL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</row>
    <row r="280" spans="1:52" x14ac:dyDescent="0.25">
      <c r="A280" s="20">
        <v>1434</v>
      </c>
      <c r="B280" t="s">
        <v>283</v>
      </c>
      <c r="C280" t="s">
        <v>2</v>
      </c>
      <c r="D280" t="s">
        <v>374</v>
      </c>
      <c r="E280" t="s">
        <v>412</v>
      </c>
      <c r="F280" s="2">
        <v>366824000</v>
      </c>
      <c r="G280" s="2">
        <v>0</v>
      </c>
      <c r="H280" s="2">
        <v>366824000</v>
      </c>
      <c r="I280" s="2">
        <v>1166386</v>
      </c>
      <c r="J280" s="2">
        <v>0</v>
      </c>
      <c r="K280" s="2">
        <v>1166386</v>
      </c>
      <c r="L280" s="2">
        <v>1019656.4</v>
      </c>
      <c r="M280" s="2">
        <v>0</v>
      </c>
      <c r="N280" s="2">
        <v>1019656.4</v>
      </c>
      <c r="O280" s="15">
        <v>0.1</v>
      </c>
      <c r="P280" s="2">
        <v>0</v>
      </c>
      <c r="Q280" s="13">
        <v>0.3</v>
      </c>
      <c r="R280" s="15">
        <v>0</v>
      </c>
      <c r="S280" s="2">
        <v>305896.92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305896.92</v>
      </c>
      <c r="AD280" s="4">
        <f t="shared" si="4"/>
        <v>305896.92</v>
      </c>
      <c r="AE280" t="s">
        <v>375</v>
      </c>
      <c r="AF280"/>
      <c r="AG280"/>
      <c r="AH280"/>
      <c r="AI280"/>
      <c r="AJ280"/>
      <c r="AK280"/>
      <c r="AL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</row>
    <row r="281" spans="1:52" x14ac:dyDescent="0.25">
      <c r="A281" s="20">
        <v>1435</v>
      </c>
      <c r="B281" t="s">
        <v>283</v>
      </c>
      <c r="C281" t="s">
        <v>2</v>
      </c>
      <c r="D281" t="s">
        <v>325</v>
      </c>
      <c r="E281" t="s">
        <v>413</v>
      </c>
      <c r="F281" s="2">
        <v>1184604000</v>
      </c>
      <c r="G281" s="2">
        <v>0</v>
      </c>
      <c r="H281" s="2">
        <v>1184604000</v>
      </c>
      <c r="I281" s="2">
        <v>4075124</v>
      </c>
      <c r="J281" s="2">
        <v>0</v>
      </c>
      <c r="K281" s="2">
        <v>4075124</v>
      </c>
      <c r="L281" s="2">
        <v>3601282.4</v>
      </c>
      <c r="M281" s="2">
        <v>0</v>
      </c>
      <c r="N281" s="2">
        <v>3601282.4</v>
      </c>
      <c r="O281" s="15">
        <v>0.1</v>
      </c>
      <c r="P281" s="2">
        <v>0</v>
      </c>
      <c r="Q281" s="13">
        <v>0.3</v>
      </c>
      <c r="R281" s="15">
        <v>0</v>
      </c>
      <c r="S281" s="2">
        <v>1080384.72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1080384.72</v>
      </c>
      <c r="AD281" s="4">
        <f t="shared" si="4"/>
        <v>1080384.72</v>
      </c>
      <c r="AE281" t="s">
        <v>174</v>
      </c>
      <c r="AF281"/>
      <c r="AG281"/>
      <c r="AH281"/>
      <c r="AI281"/>
      <c r="AJ281"/>
      <c r="AK281"/>
      <c r="AL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</row>
    <row r="282" spans="1:52" x14ac:dyDescent="0.25">
      <c r="A282" s="20">
        <v>1436</v>
      </c>
      <c r="B282" t="s">
        <v>283</v>
      </c>
      <c r="C282" t="s">
        <v>2</v>
      </c>
      <c r="D282" t="s">
        <v>8</v>
      </c>
      <c r="E282" t="s">
        <v>414</v>
      </c>
      <c r="F282" s="2">
        <v>21976016000</v>
      </c>
      <c r="G282" s="2">
        <v>330477000</v>
      </c>
      <c r="H282" s="2">
        <v>21645539000</v>
      </c>
      <c r="I282" s="2">
        <v>58871279</v>
      </c>
      <c r="J282" s="2">
        <v>1011967</v>
      </c>
      <c r="K282" s="2">
        <v>57859312</v>
      </c>
      <c r="L282" s="2">
        <v>50080872.600000001</v>
      </c>
      <c r="M282" s="2">
        <v>879776.2</v>
      </c>
      <c r="N282" s="2">
        <v>49201096.399999999</v>
      </c>
      <c r="O282" s="15">
        <v>0.1</v>
      </c>
      <c r="P282" s="2">
        <v>87977.62</v>
      </c>
      <c r="Q282" s="13">
        <v>0.3</v>
      </c>
      <c r="R282" s="15">
        <v>0</v>
      </c>
      <c r="S282" s="2">
        <v>14760328.92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14848306.539999999</v>
      </c>
      <c r="AD282" s="4">
        <f t="shared" si="4"/>
        <v>14848306.539999999</v>
      </c>
      <c r="AE282" t="s">
        <v>35</v>
      </c>
      <c r="AF282"/>
      <c r="AG282"/>
      <c r="AH282"/>
      <c r="AI282"/>
      <c r="AJ282"/>
      <c r="AK282"/>
      <c r="AL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</row>
    <row r="283" spans="1:52" x14ac:dyDescent="0.25">
      <c r="A283" s="20">
        <v>1438</v>
      </c>
      <c r="B283" t="s">
        <v>283</v>
      </c>
      <c r="C283" t="s">
        <v>2</v>
      </c>
      <c r="D283" t="s">
        <v>374</v>
      </c>
      <c r="E283" t="s">
        <v>415</v>
      </c>
      <c r="F283" s="2">
        <v>2528440000</v>
      </c>
      <c r="G283" s="2">
        <v>0</v>
      </c>
      <c r="H283" s="2">
        <v>2528440000</v>
      </c>
      <c r="I283" s="2">
        <v>7546222</v>
      </c>
      <c r="J283" s="2">
        <v>0</v>
      </c>
      <c r="K283" s="2">
        <v>7546222</v>
      </c>
      <c r="L283" s="2">
        <v>6534846</v>
      </c>
      <c r="M283" s="2">
        <v>0</v>
      </c>
      <c r="N283" s="2">
        <v>6534846</v>
      </c>
      <c r="O283" s="15">
        <v>0.1</v>
      </c>
      <c r="P283" s="2">
        <v>0</v>
      </c>
      <c r="Q283" s="13">
        <v>0.3</v>
      </c>
      <c r="R283" s="15">
        <v>0</v>
      </c>
      <c r="S283" s="2">
        <v>1960453.8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1960453.8</v>
      </c>
      <c r="AD283" s="4">
        <f t="shared" si="4"/>
        <v>1960453.8</v>
      </c>
      <c r="AE283" t="s">
        <v>375</v>
      </c>
      <c r="AF283"/>
      <c r="AG283"/>
      <c r="AH283"/>
      <c r="AI283"/>
      <c r="AJ283"/>
      <c r="AK283"/>
      <c r="AL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</row>
    <row r="284" spans="1:52" x14ac:dyDescent="0.25">
      <c r="A284" s="20">
        <v>1443</v>
      </c>
      <c r="B284" t="s">
        <v>283</v>
      </c>
      <c r="C284" t="s">
        <v>2</v>
      </c>
      <c r="D284" t="s">
        <v>4</v>
      </c>
      <c r="E284" t="s">
        <v>416</v>
      </c>
      <c r="F284" s="2">
        <v>15275000</v>
      </c>
      <c r="G284" s="2">
        <v>0</v>
      </c>
      <c r="H284" s="2">
        <v>15275000</v>
      </c>
      <c r="I284" s="2">
        <v>53463</v>
      </c>
      <c r="J284" s="2">
        <v>0</v>
      </c>
      <c r="K284" s="2">
        <v>53463</v>
      </c>
      <c r="L284" s="2">
        <v>47353</v>
      </c>
      <c r="M284" s="2">
        <v>0</v>
      </c>
      <c r="N284" s="2">
        <v>47353</v>
      </c>
      <c r="O284" s="15">
        <v>0.1</v>
      </c>
      <c r="P284" s="2">
        <v>0</v>
      </c>
      <c r="Q284" s="13">
        <v>0.3</v>
      </c>
      <c r="R284" s="15">
        <v>0</v>
      </c>
      <c r="S284" s="2">
        <v>14205.9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14205.9</v>
      </c>
      <c r="AD284" s="4">
        <f t="shared" si="4"/>
        <v>14205.9</v>
      </c>
      <c r="AE284" t="s">
        <v>43</v>
      </c>
      <c r="AF284"/>
      <c r="AG284"/>
      <c r="AH284"/>
      <c r="AI284"/>
      <c r="AJ284"/>
      <c r="AK284"/>
      <c r="AL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</row>
    <row r="285" spans="1:52" x14ac:dyDescent="0.25">
      <c r="A285" s="20">
        <v>1444</v>
      </c>
      <c r="B285" t="s">
        <v>283</v>
      </c>
      <c r="C285" t="s">
        <v>2</v>
      </c>
      <c r="D285" t="s">
        <v>324</v>
      </c>
      <c r="E285" t="s">
        <v>417</v>
      </c>
      <c r="F285" s="2">
        <v>110217000</v>
      </c>
      <c r="G285" s="2">
        <v>69295000</v>
      </c>
      <c r="H285" s="2">
        <v>40922000</v>
      </c>
      <c r="I285" s="2">
        <v>385762</v>
      </c>
      <c r="J285" s="2">
        <v>242533</v>
      </c>
      <c r="K285" s="2">
        <v>143229</v>
      </c>
      <c r="L285" s="2">
        <v>341675.2</v>
      </c>
      <c r="M285" s="2">
        <v>214815</v>
      </c>
      <c r="N285" s="2">
        <v>126860.2</v>
      </c>
      <c r="O285" s="15">
        <v>0.1</v>
      </c>
      <c r="P285" s="2">
        <v>21481.5</v>
      </c>
      <c r="Q285" s="13">
        <v>0.3</v>
      </c>
      <c r="R285" s="15">
        <v>0</v>
      </c>
      <c r="S285" s="2">
        <v>38058.06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59539.56</v>
      </c>
      <c r="AD285" s="4">
        <f t="shared" si="4"/>
        <v>59539.56</v>
      </c>
      <c r="AE285" t="s">
        <v>102</v>
      </c>
      <c r="AF285"/>
      <c r="AG285"/>
      <c r="AH285"/>
      <c r="AI285"/>
      <c r="AJ285"/>
      <c r="AK285"/>
      <c r="AL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</row>
    <row r="286" spans="1:52" x14ac:dyDescent="0.25">
      <c r="A286" s="20">
        <v>1445</v>
      </c>
      <c r="B286" t="s">
        <v>283</v>
      </c>
      <c r="C286" t="s">
        <v>2</v>
      </c>
      <c r="D286" t="s">
        <v>374</v>
      </c>
      <c r="E286" t="s">
        <v>418</v>
      </c>
      <c r="F286" s="2">
        <v>39000000</v>
      </c>
      <c r="G286" s="2">
        <v>0</v>
      </c>
      <c r="H286" s="2">
        <v>39000000</v>
      </c>
      <c r="I286" s="2">
        <v>136500</v>
      </c>
      <c r="J286" s="2">
        <v>0</v>
      </c>
      <c r="K286" s="2">
        <v>136500</v>
      </c>
      <c r="L286" s="2">
        <v>120900</v>
      </c>
      <c r="M286" s="2">
        <v>0</v>
      </c>
      <c r="N286" s="2">
        <v>120900</v>
      </c>
      <c r="O286" s="15">
        <v>0.1</v>
      </c>
      <c r="P286" s="2">
        <v>0</v>
      </c>
      <c r="Q286" s="13">
        <v>0.3</v>
      </c>
      <c r="R286" s="15">
        <v>0</v>
      </c>
      <c r="S286" s="2">
        <v>36270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36270</v>
      </c>
      <c r="AD286" s="4">
        <f t="shared" si="4"/>
        <v>36270</v>
      </c>
      <c r="AE286" t="s">
        <v>375</v>
      </c>
      <c r="AF286"/>
      <c r="AG286"/>
      <c r="AH286"/>
      <c r="AI286"/>
      <c r="AJ286"/>
      <c r="AK286"/>
      <c r="AL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</row>
    <row r="287" spans="1:52" x14ac:dyDescent="0.25">
      <c r="A287" s="20">
        <v>1447</v>
      </c>
      <c r="B287" t="s">
        <v>283</v>
      </c>
      <c r="C287" t="s">
        <v>2</v>
      </c>
      <c r="D287" t="s">
        <v>324</v>
      </c>
      <c r="E287" t="s">
        <v>419</v>
      </c>
      <c r="F287" s="2">
        <v>1131380000</v>
      </c>
      <c r="G287" s="2">
        <v>0</v>
      </c>
      <c r="H287" s="2">
        <v>1131380000</v>
      </c>
      <c r="I287" s="2">
        <v>3351125</v>
      </c>
      <c r="J287" s="2">
        <v>0</v>
      </c>
      <c r="K287" s="2">
        <v>3351125</v>
      </c>
      <c r="L287" s="2">
        <v>2898573</v>
      </c>
      <c r="M287" s="2">
        <v>0</v>
      </c>
      <c r="N287" s="2">
        <v>2898573</v>
      </c>
      <c r="O287" s="15">
        <v>0.1</v>
      </c>
      <c r="P287" s="2">
        <v>0</v>
      </c>
      <c r="Q287" s="13">
        <v>0.3</v>
      </c>
      <c r="R287" s="15">
        <v>0</v>
      </c>
      <c r="S287" s="2">
        <v>869571.9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869571.9</v>
      </c>
      <c r="AD287" s="4">
        <f t="shared" si="4"/>
        <v>869571.9</v>
      </c>
      <c r="AE287" t="s">
        <v>48</v>
      </c>
      <c r="AF287"/>
      <c r="AG287"/>
      <c r="AH287"/>
      <c r="AI287"/>
      <c r="AJ287"/>
      <c r="AK287"/>
      <c r="AL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</row>
    <row r="288" spans="1:52" x14ac:dyDescent="0.25">
      <c r="A288" s="20">
        <v>1449</v>
      </c>
      <c r="B288" t="s">
        <v>283</v>
      </c>
      <c r="C288" t="s">
        <v>2</v>
      </c>
      <c r="D288" t="s">
        <v>374</v>
      </c>
      <c r="E288" t="s">
        <v>368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15">
        <v>0.1</v>
      </c>
      <c r="P288" s="2">
        <v>0</v>
      </c>
      <c r="Q288" s="13">
        <v>0.3</v>
      </c>
      <c r="R288" s="15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0</v>
      </c>
      <c r="AD288" s="4">
        <f t="shared" si="4"/>
        <v>0</v>
      </c>
      <c r="AE288" t="s">
        <v>375</v>
      </c>
      <c r="AF288"/>
      <c r="AG288"/>
      <c r="AH288"/>
      <c r="AI288"/>
      <c r="AJ288"/>
      <c r="AK288"/>
      <c r="AL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</row>
    <row r="289" spans="1:52" x14ac:dyDescent="0.25">
      <c r="A289" s="20">
        <v>1450</v>
      </c>
      <c r="B289" t="s">
        <v>283</v>
      </c>
      <c r="C289" t="s">
        <v>2</v>
      </c>
      <c r="D289" t="s">
        <v>374</v>
      </c>
      <c r="E289" t="s">
        <v>420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15">
        <v>0.1</v>
      </c>
      <c r="P289" s="2">
        <v>0</v>
      </c>
      <c r="Q289" s="13">
        <v>0.3</v>
      </c>
      <c r="R289" s="15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0</v>
      </c>
      <c r="AD289" s="4">
        <f t="shared" si="4"/>
        <v>0</v>
      </c>
      <c r="AE289" t="s">
        <v>375</v>
      </c>
      <c r="AF289"/>
      <c r="AG289"/>
      <c r="AH289"/>
      <c r="AI289"/>
      <c r="AJ289"/>
      <c r="AK289"/>
      <c r="AL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</row>
    <row r="290" spans="1:52" x14ac:dyDescent="0.25">
      <c r="A290" s="20">
        <v>1451</v>
      </c>
      <c r="B290" t="s">
        <v>283</v>
      </c>
      <c r="C290" t="s">
        <v>2</v>
      </c>
      <c r="D290" t="s">
        <v>8</v>
      </c>
      <c r="E290" t="s">
        <v>421</v>
      </c>
      <c r="F290" s="2">
        <v>28503129000</v>
      </c>
      <c r="G290" s="2">
        <v>0</v>
      </c>
      <c r="H290" s="2">
        <v>28503129000</v>
      </c>
      <c r="I290" s="2">
        <v>46284105</v>
      </c>
      <c r="J290" s="2">
        <v>0</v>
      </c>
      <c r="K290" s="2">
        <v>46284105</v>
      </c>
      <c r="L290" s="2">
        <v>34882853.399999999</v>
      </c>
      <c r="M290" s="2">
        <v>0</v>
      </c>
      <c r="N290" s="2">
        <v>34882853.399999999</v>
      </c>
      <c r="O290" s="15">
        <v>0.1</v>
      </c>
      <c r="P290" s="2">
        <v>0</v>
      </c>
      <c r="Q290" s="13">
        <v>0.3</v>
      </c>
      <c r="R290" s="15">
        <v>0</v>
      </c>
      <c r="S290" s="2">
        <v>10464856.02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10464856.02</v>
      </c>
      <c r="AD290" s="4">
        <f t="shared" si="4"/>
        <v>10464856.02</v>
      </c>
      <c r="AE290" t="s">
        <v>49</v>
      </c>
      <c r="AF290"/>
      <c r="AG290"/>
      <c r="AH290"/>
      <c r="AI290"/>
      <c r="AJ290"/>
      <c r="AK290"/>
      <c r="AL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</row>
    <row r="291" spans="1:52" x14ac:dyDescent="0.25">
      <c r="A291" s="20">
        <v>1452</v>
      </c>
      <c r="B291" t="s">
        <v>284</v>
      </c>
      <c r="C291" t="s">
        <v>2</v>
      </c>
      <c r="D291" t="s">
        <v>209</v>
      </c>
      <c r="E291" t="s">
        <v>422</v>
      </c>
      <c r="F291" s="2">
        <v>11394772000</v>
      </c>
      <c r="G291" s="2">
        <v>0</v>
      </c>
      <c r="H291" s="2">
        <v>11394772000</v>
      </c>
      <c r="I291" s="2">
        <v>25269656</v>
      </c>
      <c r="J291" s="2">
        <v>0</v>
      </c>
      <c r="K291" s="2">
        <v>25269656</v>
      </c>
      <c r="L291" s="2">
        <v>20711747.199999999</v>
      </c>
      <c r="M291" s="2">
        <v>0</v>
      </c>
      <c r="N291" s="2">
        <v>20711747.199999999</v>
      </c>
      <c r="O291" s="15">
        <v>0.1</v>
      </c>
      <c r="P291" s="2">
        <v>0</v>
      </c>
      <c r="Q291" s="13">
        <v>0.1</v>
      </c>
      <c r="R291" s="15">
        <v>0</v>
      </c>
      <c r="S291" s="2">
        <v>2071174.72</v>
      </c>
      <c r="T291" s="2">
        <v>2000000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4071174.72</v>
      </c>
      <c r="AD291" s="4">
        <f t="shared" si="4"/>
        <v>4071174.72</v>
      </c>
      <c r="AE291" t="s">
        <v>192</v>
      </c>
      <c r="AF291"/>
      <c r="AG291"/>
      <c r="AH291"/>
      <c r="AI291"/>
      <c r="AJ291"/>
      <c r="AK291"/>
      <c r="AL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</row>
    <row r="292" spans="1:52" x14ac:dyDescent="0.25">
      <c r="A292" s="20">
        <v>1453</v>
      </c>
      <c r="B292" t="s">
        <v>283</v>
      </c>
      <c r="C292" t="s">
        <v>9</v>
      </c>
      <c r="D292" t="s">
        <v>28</v>
      </c>
      <c r="E292" t="s">
        <v>423</v>
      </c>
      <c r="F292" s="2">
        <v>807110000</v>
      </c>
      <c r="G292" s="2">
        <v>0</v>
      </c>
      <c r="H292" s="2">
        <v>807110000</v>
      </c>
      <c r="I292" s="2">
        <v>2316886</v>
      </c>
      <c r="J292" s="2">
        <v>0</v>
      </c>
      <c r="K292" s="2">
        <v>2316886</v>
      </c>
      <c r="L292" s="2">
        <v>1994042</v>
      </c>
      <c r="M292" s="2">
        <v>0</v>
      </c>
      <c r="N292" s="2">
        <v>1994042</v>
      </c>
      <c r="O292" s="15">
        <v>0.1</v>
      </c>
      <c r="P292" s="2">
        <v>0</v>
      </c>
      <c r="Q292" s="13">
        <v>0.3</v>
      </c>
      <c r="R292" s="15">
        <v>0</v>
      </c>
      <c r="S292" s="2">
        <v>598212.6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598212.6</v>
      </c>
      <c r="AD292" s="4">
        <f t="shared" si="4"/>
        <v>598212.6</v>
      </c>
      <c r="AE292" t="s">
        <v>24</v>
      </c>
      <c r="AF292"/>
      <c r="AG292"/>
      <c r="AH292"/>
      <c r="AI292"/>
      <c r="AJ292"/>
      <c r="AK292"/>
      <c r="AL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</row>
    <row r="293" spans="1:52" x14ac:dyDescent="0.25">
      <c r="A293" s="20">
        <v>1454</v>
      </c>
      <c r="B293" t="s">
        <v>283</v>
      </c>
      <c r="C293" t="s">
        <v>9</v>
      </c>
      <c r="D293" t="s">
        <v>28</v>
      </c>
      <c r="E293" t="s">
        <v>424</v>
      </c>
      <c r="F293" s="2">
        <v>90231000</v>
      </c>
      <c r="G293" s="2">
        <v>0</v>
      </c>
      <c r="H293" s="2">
        <v>90231000</v>
      </c>
      <c r="I293" s="2">
        <v>315809</v>
      </c>
      <c r="J293" s="2">
        <v>0</v>
      </c>
      <c r="K293" s="2">
        <v>315809</v>
      </c>
      <c r="L293" s="2">
        <v>279716.59999999998</v>
      </c>
      <c r="M293" s="2">
        <v>0</v>
      </c>
      <c r="N293" s="2">
        <v>279716.59999999998</v>
      </c>
      <c r="O293" s="15">
        <v>0.1</v>
      </c>
      <c r="P293" s="2">
        <v>0</v>
      </c>
      <c r="Q293" s="13">
        <v>0.3</v>
      </c>
      <c r="R293" s="15">
        <v>0</v>
      </c>
      <c r="S293" s="2">
        <v>83914.98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83914.98</v>
      </c>
      <c r="AD293" s="4">
        <f t="shared" si="4"/>
        <v>83914.98</v>
      </c>
      <c r="AE293" t="s">
        <v>29</v>
      </c>
      <c r="AF293"/>
      <c r="AG293"/>
      <c r="AH293"/>
      <c r="AI293"/>
      <c r="AJ293"/>
      <c r="AK293"/>
      <c r="AL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</row>
    <row r="294" spans="1:52" x14ac:dyDescent="0.25">
      <c r="A294" s="20">
        <v>1455</v>
      </c>
      <c r="B294" t="s">
        <v>283</v>
      </c>
      <c r="C294" t="s">
        <v>2</v>
      </c>
      <c r="D294" t="s">
        <v>324</v>
      </c>
      <c r="E294" t="s">
        <v>425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48</v>
      </c>
      <c r="AF294"/>
      <c r="AG294"/>
      <c r="AH294"/>
      <c r="AI294"/>
      <c r="AJ294"/>
      <c r="AK294"/>
      <c r="AL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</row>
    <row r="295" spans="1:52" x14ac:dyDescent="0.25">
      <c r="A295" s="20">
        <v>1456</v>
      </c>
      <c r="B295" t="s">
        <v>283</v>
      </c>
      <c r="C295" t="s">
        <v>9</v>
      </c>
      <c r="D295" t="s">
        <v>16</v>
      </c>
      <c r="E295" t="s">
        <v>426</v>
      </c>
      <c r="F295" s="2">
        <v>3624470000</v>
      </c>
      <c r="G295" s="2">
        <v>0</v>
      </c>
      <c r="H295" s="2">
        <v>3624470000</v>
      </c>
      <c r="I295" s="2">
        <v>11009200</v>
      </c>
      <c r="J295" s="2">
        <v>0</v>
      </c>
      <c r="K295" s="2">
        <v>11009200</v>
      </c>
      <c r="L295" s="2">
        <v>9559412</v>
      </c>
      <c r="M295" s="2">
        <v>0</v>
      </c>
      <c r="N295" s="2">
        <v>9559412</v>
      </c>
      <c r="O295" s="15">
        <v>0.1</v>
      </c>
      <c r="P295" s="2">
        <v>0</v>
      </c>
      <c r="Q295" s="13">
        <v>0.3</v>
      </c>
      <c r="R295" s="15">
        <v>0</v>
      </c>
      <c r="S295" s="2">
        <v>2867823.6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2867823.6</v>
      </c>
      <c r="AD295" s="4">
        <f t="shared" si="4"/>
        <v>2867823.6</v>
      </c>
      <c r="AE295" t="s">
        <v>18</v>
      </c>
      <c r="AF295"/>
      <c r="AG295"/>
      <c r="AH295"/>
      <c r="AI295"/>
      <c r="AJ295"/>
      <c r="AK295"/>
      <c r="AL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</row>
    <row r="296" spans="1:52" x14ac:dyDescent="0.25">
      <c r="A296" s="20">
        <v>1458</v>
      </c>
      <c r="B296" t="s">
        <v>283</v>
      </c>
      <c r="C296" t="s">
        <v>2</v>
      </c>
      <c r="D296" t="s">
        <v>374</v>
      </c>
      <c r="E296" t="s">
        <v>427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D296" s="4">
        <f t="shared" si="4"/>
        <v>0</v>
      </c>
      <c r="AE296" t="s">
        <v>375</v>
      </c>
      <c r="AF296"/>
      <c r="AG296"/>
      <c r="AH296"/>
      <c r="AI296"/>
      <c r="AJ296"/>
      <c r="AK296"/>
      <c r="AL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</row>
    <row r="297" spans="1:52" x14ac:dyDescent="0.25">
      <c r="A297" s="20">
        <v>1460</v>
      </c>
      <c r="B297" t="s">
        <v>283</v>
      </c>
      <c r="C297" t="s">
        <v>9</v>
      </c>
      <c r="D297" t="s">
        <v>10</v>
      </c>
      <c r="E297" t="s">
        <v>428</v>
      </c>
      <c r="F297" s="2">
        <v>23524553000</v>
      </c>
      <c r="G297" s="2">
        <v>0</v>
      </c>
      <c r="H297" s="2">
        <v>23524553000</v>
      </c>
      <c r="I297" s="2">
        <v>37972554</v>
      </c>
      <c r="J297" s="2">
        <v>0</v>
      </c>
      <c r="K297" s="2">
        <v>37972554</v>
      </c>
      <c r="L297" s="2">
        <v>28562732.800000001</v>
      </c>
      <c r="M297" s="2">
        <v>0</v>
      </c>
      <c r="N297" s="2">
        <v>28562732.800000001</v>
      </c>
      <c r="O297" s="15">
        <v>0.1</v>
      </c>
      <c r="P297" s="2">
        <v>0</v>
      </c>
      <c r="Q297" s="13">
        <v>0.3</v>
      </c>
      <c r="R297" s="15">
        <v>0</v>
      </c>
      <c r="S297" s="2">
        <v>8568819.8399999999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8568819.8399999999</v>
      </c>
      <c r="AD297" s="4">
        <f t="shared" si="4"/>
        <v>8568819.8399999999</v>
      </c>
      <c r="AE297" t="s">
        <v>67</v>
      </c>
      <c r="AF297"/>
      <c r="AG297"/>
      <c r="AH297"/>
      <c r="AI297"/>
      <c r="AJ297"/>
      <c r="AK297"/>
      <c r="AL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</row>
    <row r="298" spans="1:52" x14ac:dyDescent="0.25">
      <c r="A298" s="20">
        <v>1461</v>
      </c>
      <c r="B298" t="s">
        <v>283</v>
      </c>
      <c r="C298" t="s">
        <v>9</v>
      </c>
      <c r="D298" t="s">
        <v>10</v>
      </c>
      <c r="E298" t="s">
        <v>429</v>
      </c>
      <c r="F298" s="2">
        <v>459360000</v>
      </c>
      <c r="G298" s="2">
        <v>0</v>
      </c>
      <c r="H298" s="2">
        <v>459360000</v>
      </c>
      <c r="I298" s="2">
        <v>1484510</v>
      </c>
      <c r="J298" s="2">
        <v>0</v>
      </c>
      <c r="K298" s="2">
        <v>1484510</v>
      </c>
      <c r="L298" s="2">
        <v>1300766</v>
      </c>
      <c r="M298" s="2">
        <v>0</v>
      </c>
      <c r="N298" s="2">
        <v>1300766</v>
      </c>
      <c r="O298" s="15">
        <v>0.1</v>
      </c>
      <c r="P298" s="2">
        <v>0</v>
      </c>
      <c r="Q298" s="13">
        <v>0.3</v>
      </c>
      <c r="R298" s="15">
        <v>0</v>
      </c>
      <c r="S298" s="2">
        <v>390229.8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390229.8</v>
      </c>
      <c r="AD298" s="4">
        <f t="shared" si="4"/>
        <v>390229.8</v>
      </c>
      <c r="AE298" t="s">
        <v>68</v>
      </c>
      <c r="AF298"/>
      <c r="AG298"/>
      <c r="AH298"/>
      <c r="AI298"/>
      <c r="AJ298"/>
      <c r="AK298"/>
      <c r="AL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</row>
    <row r="299" spans="1:52" x14ac:dyDescent="0.25">
      <c r="A299" s="20">
        <v>1462</v>
      </c>
      <c r="B299" t="s">
        <v>283</v>
      </c>
      <c r="C299" t="s">
        <v>9</v>
      </c>
      <c r="D299" t="s">
        <v>28</v>
      </c>
      <c r="E299" t="s">
        <v>430</v>
      </c>
      <c r="F299" s="2">
        <v>9236065000</v>
      </c>
      <c r="G299" s="2">
        <v>0</v>
      </c>
      <c r="H299" s="2">
        <v>9236065000</v>
      </c>
      <c r="I299" s="2">
        <v>24187907</v>
      </c>
      <c r="J299" s="2">
        <v>0</v>
      </c>
      <c r="K299" s="2">
        <v>24187907</v>
      </c>
      <c r="L299" s="2">
        <v>20493481</v>
      </c>
      <c r="M299" s="2">
        <v>0</v>
      </c>
      <c r="N299" s="2">
        <v>20493481</v>
      </c>
      <c r="O299" s="15">
        <v>0.1</v>
      </c>
      <c r="P299" s="2">
        <v>0</v>
      </c>
      <c r="Q299" s="13">
        <v>0.3</v>
      </c>
      <c r="R299" s="15">
        <v>0</v>
      </c>
      <c r="S299" s="2">
        <v>6148044.2999999998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6148044.2999999998</v>
      </c>
      <c r="AD299" s="4">
        <f t="shared" si="4"/>
        <v>6148044.2999999998</v>
      </c>
      <c r="AE299" t="s">
        <v>34</v>
      </c>
      <c r="AF299"/>
      <c r="AG299"/>
      <c r="AH299"/>
      <c r="AI299"/>
      <c r="AJ299"/>
      <c r="AK299"/>
      <c r="AL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</row>
    <row r="300" spans="1:52" x14ac:dyDescent="0.25">
      <c r="A300" s="20">
        <v>1463</v>
      </c>
      <c r="B300" t="s">
        <v>283</v>
      </c>
      <c r="C300" t="s">
        <v>9</v>
      </c>
      <c r="D300" t="s">
        <v>28</v>
      </c>
      <c r="E300" t="s">
        <v>431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15">
        <v>0.1</v>
      </c>
      <c r="P300" s="2">
        <v>0</v>
      </c>
      <c r="Q300" s="13">
        <v>0.3</v>
      </c>
      <c r="R300" s="15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0</v>
      </c>
      <c r="AD300" s="4">
        <f t="shared" si="4"/>
        <v>0</v>
      </c>
      <c r="AE300" t="s">
        <v>24</v>
      </c>
      <c r="AF300"/>
      <c r="AG300"/>
      <c r="AH300"/>
      <c r="AI300"/>
      <c r="AJ300"/>
      <c r="AK300"/>
      <c r="AL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</row>
    <row r="301" spans="1:52" x14ac:dyDescent="0.25">
      <c r="A301" s="20">
        <v>1464</v>
      </c>
      <c r="B301" t="s">
        <v>283</v>
      </c>
      <c r="C301" t="s">
        <v>9</v>
      </c>
      <c r="D301" t="s">
        <v>16</v>
      </c>
      <c r="E301" t="s">
        <v>432</v>
      </c>
      <c r="F301" s="2">
        <v>1346722000</v>
      </c>
      <c r="G301" s="2">
        <v>0</v>
      </c>
      <c r="H301" s="2">
        <v>1346722000</v>
      </c>
      <c r="I301" s="2">
        <v>4073108</v>
      </c>
      <c r="J301" s="2">
        <v>0</v>
      </c>
      <c r="K301" s="2">
        <v>4073108</v>
      </c>
      <c r="L301" s="2">
        <v>3534419.2</v>
      </c>
      <c r="M301" s="2">
        <v>0</v>
      </c>
      <c r="N301" s="2">
        <v>3534419.2</v>
      </c>
      <c r="O301" s="15">
        <v>0.1</v>
      </c>
      <c r="P301" s="2">
        <v>0</v>
      </c>
      <c r="Q301" s="13">
        <v>0.3</v>
      </c>
      <c r="R301" s="15">
        <v>0</v>
      </c>
      <c r="S301" s="2">
        <v>1060325.76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1060325.76</v>
      </c>
      <c r="AD301" s="4">
        <f t="shared" si="4"/>
        <v>1060325.76</v>
      </c>
      <c r="AE301" t="s">
        <v>18</v>
      </c>
      <c r="AF301"/>
      <c r="AG301"/>
      <c r="AH301"/>
      <c r="AI301"/>
      <c r="AJ301"/>
      <c r="AK301"/>
      <c r="AL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</row>
    <row r="302" spans="1:52" x14ac:dyDescent="0.25">
      <c r="A302" s="20">
        <v>1466</v>
      </c>
      <c r="B302" t="s">
        <v>283</v>
      </c>
      <c r="C302" t="s">
        <v>2</v>
      </c>
      <c r="D302" t="s">
        <v>324</v>
      </c>
      <c r="E302" t="s">
        <v>433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D302" s="4">
        <f t="shared" si="4"/>
        <v>0</v>
      </c>
      <c r="AE302" t="s">
        <v>46</v>
      </c>
      <c r="AF302"/>
      <c r="AG302"/>
      <c r="AH302"/>
      <c r="AI302"/>
      <c r="AJ302"/>
      <c r="AK302"/>
      <c r="AL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</row>
    <row r="303" spans="1:52" x14ac:dyDescent="0.25">
      <c r="A303" s="20">
        <v>1467</v>
      </c>
      <c r="B303" t="s">
        <v>283</v>
      </c>
      <c r="C303" t="s">
        <v>2</v>
      </c>
      <c r="D303" t="s">
        <v>8</v>
      </c>
      <c r="E303" t="s">
        <v>434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44</v>
      </c>
      <c r="AF303"/>
      <c r="AG303"/>
      <c r="AH303"/>
      <c r="AI303"/>
      <c r="AJ303"/>
      <c r="AK303"/>
      <c r="AL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</row>
    <row r="304" spans="1:52" x14ac:dyDescent="0.25">
      <c r="A304" s="20">
        <v>1468</v>
      </c>
      <c r="B304" t="s">
        <v>283</v>
      </c>
      <c r="C304" t="s">
        <v>2</v>
      </c>
      <c r="D304" t="s">
        <v>325</v>
      </c>
      <c r="E304" t="s">
        <v>435</v>
      </c>
      <c r="F304" s="2">
        <v>10250000</v>
      </c>
      <c r="G304" s="2">
        <v>0</v>
      </c>
      <c r="H304" s="2">
        <v>10250000</v>
      </c>
      <c r="I304" s="2">
        <v>35875</v>
      </c>
      <c r="J304" s="2">
        <v>0</v>
      </c>
      <c r="K304" s="2">
        <v>35875</v>
      </c>
      <c r="L304" s="2">
        <v>31775</v>
      </c>
      <c r="M304" s="2">
        <v>0</v>
      </c>
      <c r="N304" s="2">
        <v>31775</v>
      </c>
      <c r="O304" s="15">
        <v>0.1</v>
      </c>
      <c r="P304" s="2">
        <v>0</v>
      </c>
      <c r="Q304" s="13">
        <v>0.3</v>
      </c>
      <c r="R304" s="15">
        <v>0</v>
      </c>
      <c r="S304" s="2">
        <v>9532.5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9532.5</v>
      </c>
      <c r="AD304" s="4">
        <f t="shared" si="4"/>
        <v>9532.5</v>
      </c>
      <c r="AE304" t="s">
        <v>94</v>
      </c>
      <c r="AF304"/>
      <c r="AG304"/>
      <c r="AH304"/>
      <c r="AI304"/>
      <c r="AJ304"/>
      <c r="AK304"/>
      <c r="AL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</row>
    <row r="305" spans="1:52" x14ac:dyDescent="0.25">
      <c r="A305" s="20">
        <v>1471</v>
      </c>
      <c r="B305" t="s">
        <v>284</v>
      </c>
      <c r="C305" t="s">
        <v>2</v>
      </c>
      <c r="D305" t="s">
        <v>325</v>
      </c>
      <c r="E305" t="s">
        <v>436</v>
      </c>
      <c r="F305" s="2">
        <v>5058820000</v>
      </c>
      <c r="G305" s="2">
        <v>0</v>
      </c>
      <c r="H305" s="2">
        <v>5058820000</v>
      </c>
      <c r="I305" s="2">
        <v>14542730</v>
      </c>
      <c r="J305" s="2">
        <v>0</v>
      </c>
      <c r="K305" s="2">
        <v>14542730</v>
      </c>
      <c r="L305" s="2">
        <v>12519202</v>
      </c>
      <c r="M305" s="2">
        <v>0</v>
      </c>
      <c r="N305" s="2">
        <v>12519202</v>
      </c>
      <c r="O305" s="15">
        <v>0</v>
      </c>
      <c r="P305" s="2">
        <v>0</v>
      </c>
      <c r="Q305" s="13">
        <v>0</v>
      </c>
      <c r="R305" s="15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0</v>
      </c>
      <c r="AD305" s="4">
        <f t="shared" si="4"/>
        <v>0</v>
      </c>
      <c r="AE305" t="s">
        <v>174</v>
      </c>
      <c r="AF305"/>
      <c r="AG305"/>
      <c r="AH305"/>
      <c r="AI305"/>
      <c r="AJ305"/>
      <c r="AK305"/>
      <c r="AL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</row>
    <row r="306" spans="1:52" x14ac:dyDescent="0.25">
      <c r="A306" s="20">
        <v>1472</v>
      </c>
      <c r="B306" t="s">
        <v>284</v>
      </c>
      <c r="C306" t="s">
        <v>2</v>
      </c>
      <c r="D306" t="s">
        <v>374</v>
      </c>
      <c r="E306" t="s">
        <v>437</v>
      </c>
      <c r="F306" s="2">
        <v>478395000</v>
      </c>
      <c r="G306" s="2">
        <v>0</v>
      </c>
      <c r="H306" s="2">
        <v>478395000</v>
      </c>
      <c r="I306" s="2">
        <v>1674389</v>
      </c>
      <c r="J306" s="2">
        <v>0</v>
      </c>
      <c r="K306" s="2">
        <v>1674389</v>
      </c>
      <c r="L306" s="2">
        <v>1483031</v>
      </c>
      <c r="M306" s="2">
        <v>0</v>
      </c>
      <c r="N306" s="2">
        <v>1483031</v>
      </c>
      <c r="O306" s="15">
        <v>0</v>
      </c>
      <c r="P306" s="2">
        <v>0</v>
      </c>
      <c r="Q306" s="13">
        <v>0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D306" s="4">
        <f t="shared" si="4"/>
        <v>0</v>
      </c>
      <c r="AE306" t="s">
        <v>375</v>
      </c>
      <c r="AF306"/>
      <c r="AG306"/>
      <c r="AH306"/>
      <c r="AI306"/>
      <c r="AJ306"/>
      <c r="AK306"/>
      <c r="AL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</row>
    <row r="307" spans="1:52" x14ac:dyDescent="0.25">
      <c r="A307" s="20">
        <v>1473</v>
      </c>
      <c r="B307" t="s">
        <v>283</v>
      </c>
      <c r="C307" t="s">
        <v>9</v>
      </c>
      <c r="D307" t="s">
        <v>28</v>
      </c>
      <c r="E307" t="s">
        <v>438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15">
        <v>0.1</v>
      </c>
      <c r="P307" s="2">
        <v>0</v>
      </c>
      <c r="Q307" s="13">
        <v>0.3</v>
      </c>
      <c r="R307" s="15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0</v>
      </c>
      <c r="AD307" s="4">
        <f t="shared" si="4"/>
        <v>0</v>
      </c>
      <c r="AE307" t="s">
        <v>82</v>
      </c>
      <c r="AF307"/>
      <c r="AG307"/>
      <c r="AH307"/>
      <c r="AI307"/>
      <c r="AJ307"/>
      <c r="AK307"/>
      <c r="AL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</row>
    <row r="308" spans="1:52" x14ac:dyDescent="0.25">
      <c r="A308" s="20">
        <v>1474</v>
      </c>
      <c r="B308" t="s">
        <v>283</v>
      </c>
      <c r="C308" t="s">
        <v>2</v>
      </c>
      <c r="D308" t="s">
        <v>324</v>
      </c>
      <c r="E308" t="s">
        <v>439</v>
      </c>
      <c r="F308" s="2">
        <v>34493000</v>
      </c>
      <c r="G308" s="2">
        <v>0</v>
      </c>
      <c r="H308" s="2">
        <v>34493000</v>
      </c>
      <c r="I308" s="2">
        <v>120727</v>
      </c>
      <c r="J308" s="2">
        <v>0</v>
      </c>
      <c r="K308" s="2">
        <v>120727</v>
      </c>
      <c r="L308" s="2">
        <v>106929.8</v>
      </c>
      <c r="M308" s="2">
        <v>0</v>
      </c>
      <c r="N308" s="2">
        <v>106929.8</v>
      </c>
      <c r="O308" s="15">
        <v>0.1</v>
      </c>
      <c r="P308" s="2">
        <v>0</v>
      </c>
      <c r="Q308" s="13">
        <v>0.3</v>
      </c>
      <c r="R308" s="15">
        <v>0</v>
      </c>
      <c r="S308" s="2">
        <v>32078.94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32078.94</v>
      </c>
      <c r="AD308" s="4">
        <f t="shared" si="4"/>
        <v>32078.94</v>
      </c>
      <c r="AE308" t="s">
        <v>102</v>
      </c>
      <c r="AF308"/>
      <c r="AG308"/>
      <c r="AH308"/>
      <c r="AI308"/>
      <c r="AJ308"/>
      <c r="AK308"/>
      <c r="AL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</row>
    <row r="309" spans="1:52" x14ac:dyDescent="0.25">
      <c r="A309" s="20">
        <v>1475</v>
      </c>
      <c r="B309" t="s">
        <v>283</v>
      </c>
      <c r="C309" t="s">
        <v>2</v>
      </c>
      <c r="D309" t="s">
        <v>374</v>
      </c>
      <c r="E309" t="s">
        <v>440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15">
        <v>0.1</v>
      </c>
      <c r="P309" s="2">
        <v>0</v>
      </c>
      <c r="Q309" s="13">
        <v>0.3</v>
      </c>
      <c r="R309" s="15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0</v>
      </c>
      <c r="AD309" s="4">
        <f t="shared" si="4"/>
        <v>0</v>
      </c>
      <c r="AE309" t="s">
        <v>375</v>
      </c>
      <c r="AF309"/>
      <c r="AG309"/>
      <c r="AH309"/>
      <c r="AI309"/>
      <c r="AJ309"/>
      <c r="AK309"/>
      <c r="AL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</row>
    <row r="310" spans="1:52" x14ac:dyDescent="0.25">
      <c r="A310" s="20">
        <v>1476</v>
      </c>
      <c r="B310" t="s">
        <v>283</v>
      </c>
      <c r="C310" t="s">
        <v>2</v>
      </c>
      <c r="D310" t="s">
        <v>374</v>
      </c>
      <c r="E310" t="s">
        <v>441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D310" s="4">
        <f t="shared" si="4"/>
        <v>0</v>
      </c>
      <c r="AE310" t="s">
        <v>375</v>
      </c>
      <c r="AF310"/>
      <c r="AG310"/>
      <c r="AH310"/>
      <c r="AI310"/>
      <c r="AJ310"/>
      <c r="AK310"/>
      <c r="AL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</row>
    <row r="311" spans="1:52" x14ac:dyDescent="0.25">
      <c r="A311" s="20">
        <v>1477</v>
      </c>
      <c r="B311" t="s">
        <v>283</v>
      </c>
      <c r="C311" t="s">
        <v>2</v>
      </c>
      <c r="D311" t="s">
        <v>324</v>
      </c>
      <c r="E311" t="s">
        <v>442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48</v>
      </c>
      <c r="AF311"/>
      <c r="AG311"/>
      <c r="AH311"/>
      <c r="AI311"/>
      <c r="AJ311"/>
      <c r="AK311"/>
      <c r="AL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</row>
    <row r="312" spans="1:52" x14ac:dyDescent="0.25">
      <c r="A312" s="20">
        <v>1478</v>
      </c>
      <c r="B312" t="s">
        <v>283</v>
      </c>
      <c r="C312" t="s">
        <v>2</v>
      </c>
      <c r="D312" t="s">
        <v>324</v>
      </c>
      <c r="E312" t="s">
        <v>443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102</v>
      </c>
      <c r="AF312"/>
      <c r="AG312"/>
      <c r="AH312"/>
      <c r="AI312"/>
      <c r="AJ312"/>
      <c r="AK312"/>
      <c r="AL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</row>
    <row r="313" spans="1:52" x14ac:dyDescent="0.25">
      <c r="A313" s="20">
        <v>1481</v>
      </c>
      <c r="B313" t="s">
        <v>284</v>
      </c>
      <c r="C313" t="s">
        <v>2</v>
      </c>
      <c r="D313" t="s">
        <v>8</v>
      </c>
      <c r="E313" t="s">
        <v>444</v>
      </c>
      <c r="F313" s="2">
        <v>933760000</v>
      </c>
      <c r="G313" s="2">
        <v>0</v>
      </c>
      <c r="H313" s="2">
        <v>933760000</v>
      </c>
      <c r="I313" s="2">
        <v>2927755</v>
      </c>
      <c r="J313" s="2">
        <v>0</v>
      </c>
      <c r="K313" s="2">
        <v>2927755</v>
      </c>
      <c r="L313" s="2">
        <v>2554251</v>
      </c>
      <c r="M313" s="2">
        <v>0</v>
      </c>
      <c r="N313" s="2">
        <v>2554251</v>
      </c>
      <c r="O313" s="15">
        <v>0</v>
      </c>
      <c r="P313" s="2">
        <v>0</v>
      </c>
      <c r="Q313" s="13">
        <v>0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D313" s="4">
        <f t="shared" si="4"/>
        <v>0</v>
      </c>
      <c r="AE313" t="s">
        <v>40</v>
      </c>
      <c r="AF313"/>
      <c r="AG313"/>
      <c r="AH313"/>
      <c r="AI313"/>
      <c r="AJ313"/>
      <c r="AK313"/>
      <c r="AL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</row>
    <row r="314" spans="1:52" x14ac:dyDescent="0.25">
      <c r="A314" s="20">
        <v>1482</v>
      </c>
      <c r="B314" t="s">
        <v>283</v>
      </c>
      <c r="C314" t="s">
        <v>2</v>
      </c>
      <c r="D314" t="s">
        <v>8</v>
      </c>
      <c r="E314" t="s">
        <v>381</v>
      </c>
      <c r="F314" s="2">
        <v>23326667000</v>
      </c>
      <c r="G314" s="2">
        <v>0</v>
      </c>
      <c r="H314" s="2">
        <v>23326667000</v>
      </c>
      <c r="I314" s="2">
        <v>35017896</v>
      </c>
      <c r="J314" s="2">
        <v>0</v>
      </c>
      <c r="K314" s="2">
        <v>35017896</v>
      </c>
      <c r="L314" s="2">
        <v>25687229.199999999</v>
      </c>
      <c r="M314" s="2">
        <v>0</v>
      </c>
      <c r="N314" s="2">
        <v>25687229.199999999</v>
      </c>
      <c r="O314" s="15">
        <v>0.1</v>
      </c>
      <c r="P314" s="2">
        <v>0</v>
      </c>
      <c r="Q314" s="13">
        <v>0.3</v>
      </c>
      <c r="R314" s="15">
        <v>0</v>
      </c>
      <c r="S314" s="2">
        <v>7706168.7599999998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7706168.7599999998</v>
      </c>
      <c r="AD314" s="4">
        <f t="shared" si="4"/>
        <v>7706168.7599999998</v>
      </c>
      <c r="AE314" t="s">
        <v>110</v>
      </c>
      <c r="AF314"/>
      <c r="AG314"/>
      <c r="AH314"/>
      <c r="AI314"/>
      <c r="AJ314"/>
      <c r="AK314"/>
      <c r="AL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</row>
    <row r="315" spans="1:52" x14ac:dyDescent="0.25">
      <c r="A315" s="20">
        <v>1483</v>
      </c>
      <c r="B315" t="s">
        <v>283</v>
      </c>
      <c r="C315" t="s">
        <v>9</v>
      </c>
      <c r="D315" t="s">
        <v>10</v>
      </c>
      <c r="E315" t="s">
        <v>445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12</v>
      </c>
      <c r="AF315"/>
      <c r="AG315"/>
      <c r="AH315"/>
      <c r="AI315"/>
      <c r="AJ315"/>
      <c r="AK315"/>
      <c r="AL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</row>
    <row r="316" spans="1:52" x14ac:dyDescent="0.25">
      <c r="A316" s="20">
        <v>1484</v>
      </c>
      <c r="B316" t="s">
        <v>283</v>
      </c>
      <c r="C316" t="s">
        <v>9</v>
      </c>
      <c r="D316" t="s">
        <v>28</v>
      </c>
      <c r="E316" t="s">
        <v>446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29</v>
      </c>
      <c r="AF316"/>
      <c r="AG316"/>
      <c r="AH316"/>
      <c r="AI316"/>
      <c r="AJ316"/>
      <c r="AK316"/>
      <c r="AL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</row>
    <row r="317" spans="1:52" x14ac:dyDescent="0.25">
      <c r="A317" s="20">
        <v>1485</v>
      </c>
      <c r="B317" t="s">
        <v>283</v>
      </c>
      <c r="C317" t="s">
        <v>2</v>
      </c>
      <c r="D317" t="s">
        <v>324</v>
      </c>
      <c r="E317" t="s">
        <v>447</v>
      </c>
      <c r="F317" s="2">
        <v>1095000</v>
      </c>
      <c r="G317" s="2">
        <v>0</v>
      </c>
      <c r="H317" s="2">
        <v>1095000</v>
      </c>
      <c r="I317" s="2">
        <v>3833</v>
      </c>
      <c r="J317" s="2">
        <v>0</v>
      </c>
      <c r="K317" s="2">
        <v>3833</v>
      </c>
      <c r="L317" s="2">
        <v>3395</v>
      </c>
      <c r="M317" s="2">
        <v>0</v>
      </c>
      <c r="N317" s="2">
        <v>3395</v>
      </c>
      <c r="O317" s="15">
        <v>0.1</v>
      </c>
      <c r="P317" s="2">
        <v>0</v>
      </c>
      <c r="Q317" s="13">
        <v>0.3</v>
      </c>
      <c r="R317" s="15">
        <v>0</v>
      </c>
      <c r="S317" s="2">
        <v>1018.5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1018.5</v>
      </c>
      <c r="AD317" s="4">
        <f t="shared" si="4"/>
        <v>1018.5</v>
      </c>
      <c r="AE317" t="s">
        <v>48</v>
      </c>
      <c r="AF317"/>
      <c r="AG317"/>
      <c r="AH317"/>
      <c r="AI317"/>
      <c r="AJ317"/>
      <c r="AK317"/>
      <c r="AL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</row>
    <row r="318" spans="1:52" x14ac:dyDescent="0.25">
      <c r="A318" s="20">
        <v>1486</v>
      </c>
      <c r="B318" t="s">
        <v>283</v>
      </c>
      <c r="C318" t="s">
        <v>2</v>
      </c>
      <c r="D318" t="s">
        <v>374</v>
      </c>
      <c r="E318" t="s">
        <v>448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D318" s="4">
        <f t="shared" si="4"/>
        <v>0</v>
      </c>
      <c r="AE318" t="s">
        <v>302</v>
      </c>
      <c r="AF318"/>
      <c r="AG318"/>
      <c r="AH318"/>
      <c r="AI318"/>
      <c r="AJ318"/>
      <c r="AK318"/>
      <c r="AL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</row>
    <row r="319" spans="1:52" x14ac:dyDescent="0.25">
      <c r="A319" s="20">
        <v>1488</v>
      </c>
      <c r="B319" t="s">
        <v>283</v>
      </c>
      <c r="C319" t="s">
        <v>2</v>
      </c>
      <c r="D319" t="s">
        <v>374</v>
      </c>
      <c r="E319" t="s">
        <v>449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D319" s="4">
        <f t="shared" si="4"/>
        <v>0</v>
      </c>
      <c r="AE319" t="s">
        <v>375</v>
      </c>
      <c r="AF319"/>
      <c r="AG319"/>
      <c r="AH319"/>
      <c r="AI319"/>
      <c r="AJ319"/>
      <c r="AK319"/>
      <c r="AL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</row>
    <row r="320" spans="1:52" x14ac:dyDescent="0.25">
      <c r="A320" s="20">
        <v>1489</v>
      </c>
      <c r="B320" t="s">
        <v>283</v>
      </c>
      <c r="C320" t="s">
        <v>9</v>
      </c>
      <c r="D320" t="s">
        <v>10</v>
      </c>
      <c r="E320" t="s">
        <v>450</v>
      </c>
      <c r="F320" s="2">
        <v>924340000</v>
      </c>
      <c r="G320" s="2">
        <v>0</v>
      </c>
      <c r="H320" s="2">
        <v>924340000</v>
      </c>
      <c r="I320" s="2">
        <v>3095033</v>
      </c>
      <c r="J320" s="2">
        <v>0</v>
      </c>
      <c r="K320" s="2">
        <v>3095033</v>
      </c>
      <c r="L320" s="2">
        <v>2725297</v>
      </c>
      <c r="M320" s="2">
        <v>0</v>
      </c>
      <c r="N320" s="2">
        <v>2725297</v>
      </c>
      <c r="O320" s="15">
        <v>0.1</v>
      </c>
      <c r="P320" s="2">
        <v>0</v>
      </c>
      <c r="Q320" s="13">
        <v>0.3</v>
      </c>
      <c r="R320" s="15">
        <v>0</v>
      </c>
      <c r="S320" s="2">
        <v>817589.1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817589.1</v>
      </c>
      <c r="AD320" s="4">
        <f t="shared" si="4"/>
        <v>817589.1</v>
      </c>
      <c r="AE320" t="s">
        <v>75</v>
      </c>
      <c r="AF320"/>
      <c r="AG320"/>
      <c r="AH320"/>
      <c r="AI320"/>
      <c r="AJ320"/>
      <c r="AK320"/>
      <c r="AL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</row>
    <row r="321" spans="1:52" x14ac:dyDescent="0.25">
      <c r="A321" s="20">
        <v>1490</v>
      </c>
      <c r="B321" t="s">
        <v>283</v>
      </c>
      <c r="C321" t="s">
        <v>9</v>
      </c>
      <c r="D321" t="s">
        <v>10</v>
      </c>
      <c r="E321" t="s">
        <v>451</v>
      </c>
      <c r="F321" s="2">
        <v>2840705000</v>
      </c>
      <c r="G321" s="2">
        <v>0</v>
      </c>
      <c r="H321" s="2">
        <v>2840705000</v>
      </c>
      <c r="I321" s="2">
        <v>6236426</v>
      </c>
      <c r="J321" s="2">
        <v>0</v>
      </c>
      <c r="K321" s="2">
        <v>6236426</v>
      </c>
      <c r="L321" s="2">
        <v>5100144</v>
      </c>
      <c r="M321" s="2">
        <v>0</v>
      </c>
      <c r="N321" s="2">
        <v>5100144</v>
      </c>
      <c r="O321" s="15">
        <v>0.1</v>
      </c>
      <c r="P321" s="2">
        <v>0</v>
      </c>
      <c r="Q321" s="13">
        <v>0.3</v>
      </c>
      <c r="R321" s="15">
        <v>0</v>
      </c>
      <c r="S321" s="2">
        <v>1530043.2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1530043.2</v>
      </c>
      <c r="AD321" s="4">
        <f t="shared" si="4"/>
        <v>1530043.2</v>
      </c>
      <c r="AE321" t="s">
        <v>75</v>
      </c>
      <c r="AF321"/>
      <c r="AG321"/>
      <c r="AH321"/>
      <c r="AI321"/>
      <c r="AJ321"/>
      <c r="AK321"/>
      <c r="AL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</row>
    <row r="322" spans="1:52" x14ac:dyDescent="0.25">
      <c r="A322" s="20">
        <v>1491</v>
      </c>
      <c r="B322" t="s">
        <v>283</v>
      </c>
      <c r="C322" t="s">
        <v>9</v>
      </c>
      <c r="D322" t="s">
        <v>28</v>
      </c>
      <c r="E322" t="s">
        <v>452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15">
        <v>0.1</v>
      </c>
      <c r="P322" s="2">
        <v>0</v>
      </c>
      <c r="Q322" s="13">
        <v>0.3</v>
      </c>
      <c r="R322" s="15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0</v>
      </c>
      <c r="AD322" s="4">
        <f t="shared" si="4"/>
        <v>0</v>
      </c>
      <c r="AE322" t="s">
        <v>82</v>
      </c>
      <c r="AF322"/>
      <c r="AG322"/>
      <c r="AH322"/>
      <c r="AI322"/>
      <c r="AJ322"/>
      <c r="AK322"/>
      <c r="AL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</row>
    <row r="323" spans="1:52" x14ac:dyDescent="0.25">
      <c r="A323" s="20">
        <v>1492</v>
      </c>
      <c r="B323" t="s">
        <v>283</v>
      </c>
      <c r="C323" t="s">
        <v>9</v>
      </c>
      <c r="D323" t="s">
        <v>10</v>
      </c>
      <c r="E323" t="s">
        <v>453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15">
        <v>0.1</v>
      </c>
      <c r="P323" s="2">
        <v>0</v>
      </c>
      <c r="Q323" s="13">
        <v>0.3</v>
      </c>
      <c r="R323" s="15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0</v>
      </c>
      <c r="AD323" s="4">
        <f t="shared" ref="AD323:AD333" si="5">AB323+AC323</f>
        <v>0</v>
      </c>
      <c r="AE323" t="s">
        <v>37</v>
      </c>
      <c r="AF323"/>
      <c r="AG323"/>
      <c r="AH323"/>
      <c r="AI323"/>
      <c r="AJ323"/>
      <c r="AK323"/>
      <c r="AL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</row>
    <row r="324" spans="1:52" x14ac:dyDescent="0.25">
      <c r="A324" s="20">
        <v>1493</v>
      </c>
      <c r="B324" t="s">
        <v>283</v>
      </c>
      <c r="C324" t="s">
        <v>2</v>
      </c>
      <c r="D324" t="s">
        <v>324</v>
      </c>
      <c r="E324" t="s">
        <v>454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0.3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D324" s="4">
        <f t="shared" si="5"/>
        <v>0</v>
      </c>
      <c r="AE324" t="s">
        <v>48</v>
      </c>
      <c r="AF324"/>
      <c r="AG324"/>
      <c r="AH324"/>
      <c r="AI324"/>
      <c r="AJ324"/>
      <c r="AK324"/>
      <c r="AL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</row>
    <row r="325" spans="1:52" x14ac:dyDescent="0.25">
      <c r="A325" s="20" t="s">
        <v>229</v>
      </c>
      <c r="B325" t="s">
        <v>284</v>
      </c>
      <c r="C325" t="s">
        <v>2</v>
      </c>
      <c r="D325" t="s">
        <v>209</v>
      </c>
      <c r="E325" t="s">
        <v>230</v>
      </c>
      <c r="F325" s="2">
        <v>18484000</v>
      </c>
      <c r="G325" s="2">
        <v>0</v>
      </c>
      <c r="H325" s="2">
        <v>18484000</v>
      </c>
      <c r="I325" s="2">
        <v>64694</v>
      </c>
      <c r="J325" s="2">
        <v>0</v>
      </c>
      <c r="K325" s="2">
        <v>64694</v>
      </c>
      <c r="L325" s="2">
        <v>57300.4</v>
      </c>
      <c r="M325" s="2">
        <v>0</v>
      </c>
      <c r="N325" s="2">
        <v>57300.4</v>
      </c>
      <c r="O325" s="15">
        <v>0</v>
      </c>
      <c r="P325" s="2">
        <v>0</v>
      </c>
      <c r="Q325" s="13">
        <v>0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 t="shared" si="5"/>
        <v>0</v>
      </c>
      <c r="AE325" t="s">
        <v>1</v>
      </c>
      <c r="AF325"/>
      <c r="AG325"/>
      <c r="AH325"/>
      <c r="AI325"/>
      <c r="AJ325"/>
      <c r="AK325"/>
      <c r="AL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</row>
    <row r="326" spans="1:52" x14ac:dyDescent="0.25">
      <c r="A326" s="20" t="s">
        <v>231</v>
      </c>
      <c r="B326" t="s">
        <v>284</v>
      </c>
      <c r="C326" t="s">
        <v>9</v>
      </c>
      <c r="D326" t="s">
        <v>16</v>
      </c>
      <c r="E326" t="s">
        <v>232</v>
      </c>
      <c r="F326" s="2">
        <v>686380000</v>
      </c>
      <c r="G326" s="2">
        <v>0</v>
      </c>
      <c r="H326" s="2">
        <v>686380000</v>
      </c>
      <c r="I326" s="2">
        <v>2177995</v>
      </c>
      <c r="J326" s="2">
        <v>0</v>
      </c>
      <c r="K326" s="2">
        <v>2177995</v>
      </c>
      <c r="L326" s="2">
        <v>1903443</v>
      </c>
      <c r="M326" s="2">
        <v>0</v>
      </c>
      <c r="N326" s="2">
        <v>1903443</v>
      </c>
      <c r="O326" s="15">
        <v>0</v>
      </c>
      <c r="P326" s="2">
        <v>0</v>
      </c>
      <c r="Q326" s="13">
        <v>0</v>
      </c>
      <c r="R326" s="15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0</v>
      </c>
      <c r="AD326" s="4">
        <f t="shared" si="5"/>
        <v>0</v>
      </c>
      <c r="AE326" t="s">
        <v>1</v>
      </c>
      <c r="AF326"/>
      <c r="AG326"/>
      <c r="AH326"/>
      <c r="AI326"/>
      <c r="AJ326"/>
      <c r="AK326"/>
      <c r="AL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</row>
    <row r="327" spans="1:52" x14ac:dyDescent="0.25">
      <c r="A327" s="20" t="s">
        <v>233</v>
      </c>
      <c r="B327" t="s">
        <v>284</v>
      </c>
      <c r="C327" t="s">
        <v>9</v>
      </c>
      <c r="D327" t="s">
        <v>28</v>
      </c>
      <c r="E327" t="s">
        <v>234</v>
      </c>
      <c r="F327" s="2">
        <v>1211991000</v>
      </c>
      <c r="G327" s="2">
        <v>0</v>
      </c>
      <c r="H327" s="2">
        <v>1211991000</v>
      </c>
      <c r="I327" s="2">
        <v>4004958</v>
      </c>
      <c r="J327" s="2">
        <v>0</v>
      </c>
      <c r="K327" s="2">
        <v>4004958</v>
      </c>
      <c r="L327" s="2">
        <v>3520161.6</v>
      </c>
      <c r="M327" s="2">
        <v>0</v>
      </c>
      <c r="N327" s="2">
        <v>3520161.6</v>
      </c>
      <c r="O327" s="15">
        <v>0</v>
      </c>
      <c r="P327" s="2">
        <v>0</v>
      </c>
      <c r="Q327" s="13">
        <v>0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D327" s="4">
        <f t="shared" si="5"/>
        <v>0</v>
      </c>
      <c r="AE327" t="s">
        <v>1</v>
      </c>
      <c r="AF327"/>
      <c r="AG327"/>
      <c r="AH327"/>
      <c r="AI327"/>
      <c r="AJ327"/>
      <c r="AK327"/>
      <c r="AL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</row>
    <row r="328" spans="1:52" x14ac:dyDescent="0.25">
      <c r="A328" s="20" t="s">
        <v>235</v>
      </c>
      <c r="B328" t="s">
        <v>284</v>
      </c>
      <c r="C328" t="s">
        <v>9</v>
      </c>
      <c r="D328" t="s">
        <v>10</v>
      </c>
      <c r="E328" t="s">
        <v>236</v>
      </c>
      <c r="F328" s="2">
        <v>1091856000</v>
      </c>
      <c r="G328" s="2">
        <v>0</v>
      </c>
      <c r="H328" s="2">
        <v>1091856000</v>
      </c>
      <c r="I328" s="2">
        <v>3456914</v>
      </c>
      <c r="J328" s="2">
        <v>0</v>
      </c>
      <c r="K328" s="2">
        <v>3456914</v>
      </c>
      <c r="L328" s="2">
        <v>3020171.6</v>
      </c>
      <c r="M328" s="2">
        <v>0</v>
      </c>
      <c r="N328" s="2">
        <v>3020171.6</v>
      </c>
      <c r="O328" s="15">
        <v>0</v>
      </c>
      <c r="P328" s="2">
        <v>0</v>
      </c>
      <c r="Q328" s="13">
        <v>0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1</v>
      </c>
      <c r="AF328"/>
      <c r="AG328"/>
      <c r="AH328"/>
      <c r="AI328"/>
      <c r="AJ328"/>
      <c r="AK328"/>
      <c r="AL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</row>
    <row r="329" spans="1:52" x14ac:dyDescent="0.25">
      <c r="A329" s="20" t="s">
        <v>237</v>
      </c>
      <c r="B329" t="s">
        <v>284</v>
      </c>
      <c r="C329" t="s">
        <v>2</v>
      </c>
      <c r="D329" t="s">
        <v>324</v>
      </c>
      <c r="E329" t="s">
        <v>238</v>
      </c>
      <c r="F329" s="2">
        <v>1937458000</v>
      </c>
      <c r="G329" s="2">
        <v>129280000</v>
      </c>
      <c r="H329" s="2">
        <v>1808178000</v>
      </c>
      <c r="I329" s="2">
        <v>6570834</v>
      </c>
      <c r="J329" s="2">
        <v>452481</v>
      </c>
      <c r="K329" s="2">
        <v>6118353</v>
      </c>
      <c r="L329" s="2">
        <v>5795850.7999999998</v>
      </c>
      <c r="M329" s="2">
        <v>400769</v>
      </c>
      <c r="N329" s="2">
        <v>5395081.7999999998</v>
      </c>
      <c r="O329" s="15">
        <v>0</v>
      </c>
      <c r="P329" s="2">
        <v>0</v>
      </c>
      <c r="Q329" s="13">
        <v>0</v>
      </c>
      <c r="R329" s="15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0</v>
      </c>
      <c r="AD329" s="4">
        <f t="shared" si="5"/>
        <v>0</v>
      </c>
      <c r="AE329" t="s">
        <v>1</v>
      </c>
      <c r="AF329"/>
      <c r="AG329"/>
      <c r="AH329"/>
      <c r="AI329"/>
      <c r="AJ329"/>
      <c r="AK329"/>
      <c r="AL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</row>
    <row r="330" spans="1:52" x14ac:dyDescent="0.25">
      <c r="A330" s="20" t="s">
        <v>372</v>
      </c>
      <c r="B330" t="s">
        <v>284</v>
      </c>
      <c r="C330" t="s">
        <v>2</v>
      </c>
      <c r="D330" t="s">
        <v>325</v>
      </c>
      <c r="E330" t="s">
        <v>373</v>
      </c>
      <c r="F330" s="2">
        <v>713209000</v>
      </c>
      <c r="G330" s="2">
        <v>0</v>
      </c>
      <c r="H330" s="2">
        <v>713209000</v>
      </c>
      <c r="I330" s="2">
        <v>2444309</v>
      </c>
      <c r="J330" s="2">
        <v>0</v>
      </c>
      <c r="K330" s="2">
        <v>2444309</v>
      </c>
      <c r="L330" s="2">
        <v>2159025.4</v>
      </c>
      <c r="M330" s="2">
        <v>0</v>
      </c>
      <c r="N330" s="2">
        <v>2159025.4</v>
      </c>
      <c r="O330" s="15">
        <v>0</v>
      </c>
      <c r="P330" s="2">
        <v>0</v>
      </c>
      <c r="Q330" s="13">
        <v>0</v>
      </c>
      <c r="R330" s="15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0</v>
      </c>
      <c r="AD330" s="4">
        <f t="shared" si="5"/>
        <v>0</v>
      </c>
      <c r="AE330" t="s">
        <v>1</v>
      </c>
      <c r="AF330"/>
      <c r="AG330"/>
      <c r="AH330"/>
      <c r="AI330"/>
      <c r="AJ330"/>
      <c r="AK330"/>
      <c r="AL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</row>
    <row r="331" spans="1:52" x14ac:dyDescent="0.25">
      <c r="A331" s="20" t="s">
        <v>386</v>
      </c>
      <c r="B331" t="s">
        <v>284</v>
      </c>
      <c r="C331" t="s">
        <v>2</v>
      </c>
      <c r="D331" t="s">
        <v>374</v>
      </c>
      <c r="E331" t="s">
        <v>387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15">
        <v>0</v>
      </c>
      <c r="P331" s="2">
        <v>0</v>
      </c>
      <c r="Q331" s="13">
        <v>0</v>
      </c>
      <c r="R331" s="15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0</v>
      </c>
      <c r="AD331" s="4">
        <f t="shared" si="5"/>
        <v>0</v>
      </c>
      <c r="AE331" t="s">
        <v>1</v>
      </c>
      <c r="AF331"/>
      <c r="AG331"/>
      <c r="AH331"/>
      <c r="AI331"/>
      <c r="AJ331"/>
      <c r="AK331"/>
      <c r="AL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</row>
    <row r="332" spans="1:52" x14ac:dyDescent="0.25">
      <c r="A332" s="20" t="s">
        <v>239</v>
      </c>
      <c r="B332" t="s">
        <v>284</v>
      </c>
      <c r="C332" t="s">
        <v>2</v>
      </c>
      <c r="D332" t="s">
        <v>8</v>
      </c>
      <c r="E332" t="s">
        <v>240</v>
      </c>
      <c r="F332" s="2">
        <v>3669491100</v>
      </c>
      <c r="G332" s="2">
        <v>1432306100</v>
      </c>
      <c r="H332" s="2">
        <v>2237185000</v>
      </c>
      <c r="I332" s="2">
        <v>10623430</v>
      </c>
      <c r="J332" s="2">
        <v>4736906</v>
      </c>
      <c r="K332" s="2">
        <v>5886524</v>
      </c>
      <c r="L332" s="2">
        <v>9155633.5600000005</v>
      </c>
      <c r="M332" s="2">
        <v>4163983.56</v>
      </c>
      <c r="N332" s="2">
        <v>4991650</v>
      </c>
      <c r="O332" s="15">
        <v>0</v>
      </c>
      <c r="P332" s="2">
        <v>0</v>
      </c>
      <c r="Q332" s="13">
        <v>0</v>
      </c>
      <c r="R332" s="15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0</v>
      </c>
      <c r="AD332" s="4">
        <f t="shared" si="5"/>
        <v>0</v>
      </c>
      <c r="AE332" t="s">
        <v>1</v>
      </c>
      <c r="AF332"/>
      <c r="AG332"/>
      <c r="AH332"/>
      <c r="AI332"/>
      <c r="AJ332"/>
      <c r="AK332"/>
      <c r="AL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</row>
    <row r="333" spans="1:52" x14ac:dyDescent="0.25">
      <c r="A333" s="20" t="s">
        <v>241</v>
      </c>
      <c r="B333" t="s">
        <v>284</v>
      </c>
      <c r="C333" t="s">
        <v>2</v>
      </c>
      <c r="D333" t="s">
        <v>4</v>
      </c>
      <c r="E333" t="s">
        <v>242</v>
      </c>
      <c r="F333" s="2">
        <v>6353680000</v>
      </c>
      <c r="G333" s="2">
        <v>3152447000</v>
      </c>
      <c r="H333" s="2">
        <v>3201233000</v>
      </c>
      <c r="I333" s="2">
        <v>20629735</v>
      </c>
      <c r="J333" s="2">
        <v>10528469</v>
      </c>
      <c r="K333" s="2">
        <v>10101266</v>
      </c>
      <c r="L333" s="2">
        <v>18088263</v>
      </c>
      <c r="M333" s="2">
        <v>9267490.1999999993</v>
      </c>
      <c r="N333" s="2">
        <v>8820772.8000000007</v>
      </c>
      <c r="O333" s="15">
        <v>0.1</v>
      </c>
      <c r="P333" s="2">
        <v>926749.02</v>
      </c>
      <c r="Q333" s="13">
        <v>0.1</v>
      </c>
      <c r="R333" s="15">
        <v>0</v>
      </c>
      <c r="S333" s="2">
        <v>882077.28</v>
      </c>
      <c r="T333" s="2">
        <v>1000000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2808826.3</v>
      </c>
      <c r="AD333" s="4">
        <f t="shared" si="5"/>
        <v>2808826.3</v>
      </c>
      <c r="AE333" t="s">
        <v>1</v>
      </c>
      <c r="AF333"/>
      <c r="AG333"/>
      <c r="AH333"/>
      <c r="AI333"/>
      <c r="AJ333"/>
      <c r="AK333"/>
      <c r="AL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1" topLeftCell="A2" activePane="bottomLeft" state="frozen"/>
      <selection activeCell="U1" sqref="U1"/>
      <selection pane="bottomLeft" activeCell="AC21" sqref="AC21"/>
    </sheetView>
  </sheetViews>
  <sheetFormatPr defaultRowHeight="15" x14ac:dyDescent="0.25"/>
  <cols>
    <col min="1" max="1" width="9" customWidth="1"/>
    <col min="2" max="2" width="7.140625" customWidth="1"/>
    <col min="3" max="3" width="6.5703125" customWidth="1"/>
    <col min="4" max="4" width="23.85546875" customWidth="1"/>
    <col min="5" max="5" width="26" customWidth="1"/>
    <col min="6" max="6" width="24.42578125" customWidth="1"/>
    <col min="7" max="7" width="19.5703125" customWidth="1"/>
    <col min="8" max="8" width="16" customWidth="1"/>
    <col min="9" max="9" width="19" customWidth="1"/>
    <col min="10" max="10" width="24.5703125" customWidth="1"/>
    <col min="11" max="11" width="18.7109375" customWidth="1"/>
    <col min="12" max="12" width="21" customWidth="1"/>
    <col min="13" max="13" width="16.140625" customWidth="1"/>
    <col min="14" max="14" width="18.7109375" customWidth="1"/>
    <col min="15" max="15" width="17.28515625" customWidth="1"/>
    <col min="16" max="16" width="20.7109375" customWidth="1"/>
    <col min="17" max="17" width="22.7109375" customWidth="1"/>
    <col min="18" max="18" width="20.28515625" customWidth="1"/>
    <col min="19" max="19" width="26.42578125" customWidth="1"/>
    <col min="20" max="20" width="16.140625" customWidth="1"/>
    <col min="21" max="21" width="18.5703125" customWidth="1"/>
    <col min="22" max="22" width="30.28515625" customWidth="1"/>
    <col min="23" max="23" width="26.28515625" hidden="1" customWidth="1"/>
    <col min="24" max="24" width="27.42578125" customWidth="1"/>
    <col min="25" max="25" width="26.28515625" hidden="1" customWidth="1"/>
    <col min="26" max="52" width="26.28515625" customWidth="1"/>
    <col min="53" max="53" width="24.140625" customWidth="1"/>
    <col min="54" max="54" width="19.140625" style="4" customWidth="1"/>
    <col min="55" max="55" width="29" style="4" customWidth="1"/>
    <col min="56" max="56" width="17.5703125" style="4" customWidth="1"/>
    <col min="57" max="57" width="25.28515625" customWidth="1"/>
    <col min="58" max="58" width="17.85546875" customWidth="1"/>
  </cols>
  <sheetData>
    <row r="1" spans="1:56" x14ac:dyDescent="0.25">
      <c r="A1" s="19" t="s">
        <v>153</v>
      </c>
      <c r="B1" s="5" t="s">
        <v>120</v>
      </c>
      <c r="C1" s="5" t="s">
        <v>122</v>
      </c>
      <c r="D1" s="5" t="s">
        <v>157</v>
      </c>
      <c r="E1" s="5" t="s">
        <v>123</v>
      </c>
      <c r="F1" s="5" t="s">
        <v>124</v>
      </c>
      <c r="G1" s="5" t="s">
        <v>125</v>
      </c>
      <c r="H1" s="5" t="s">
        <v>126</v>
      </c>
      <c r="I1" s="5" t="s">
        <v>159</v>
      </c>
      <c r="J1" s="5" t="s">
        <v>127</v>
      </c>
      <c r="K1" s="5" t="s">
        <v>128</v>
      </c>
      <c r="L1" s="5" t="s">
        <v>129</v>
      </c>
      <c r="M1" s="5" t="s">
        <v>130</v>
      </c>
      <c r="N1" s="5" t="s">
        <v>131</v>
      </c>
      <c r="O1" s="21" t="s">
        <v>160</v>
      </c>
      <c r="P1" s="5" t="s">
        <v>161</v>
      </c>
      <c r="Q1" s="9" t="s">
        <v>162</v>
      </c>
      <c r="R1" s="14" t="s">
        <v>210</v>
      </c>
      <c r="S1" s="5" t="s">
        <v>163</v>
      </c>
      <c r="T1" s="5" t="s">
        <v>132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17" t="s">
        <v>164</v>
      </c>
      <c r="AB1" s="17" t="s">
        <v>154</v>
      </c>
      <c r="AC1" s="17" t="s">
        <v>456</v>
      </c>
      <c r="AD1" s="17" t="s">
        <v>289</v>
      </c>
      <c r="AE1" s="17" t="s">
        <v>303</v>
      </c>
      <c r="AF1" s="17" t="s">
        <v>196</v>
      </c>
      <c r="AG1" s="5" t="s">
        <v>139</v>
      </c>
      <c r="AH1" s="17"/>
      <c r="AI1" s="17"/>
      <c r="AJ1" s="5"/>
      <c r="AK1" s="17"/>
      <c r="AL1" s="17"/>
      <c r="AM1" s="5"/>
      <c r="AN1" s="17"/>
      <c r="AO1" s="17"/>
      <c r="AP1" s="5"/>
      <c r="BB1"/>
      <c r="BC1"/>
      <c r="BD1"/>
    </row>
    <row r="2" spans="1:56" x14ac:dyDescent="0.25">
      <c r="A2" s="20">
        <v>57</v>
      </c>
      <c r="B2" t="s">
        <v>298</v>
      </c>
      <c r="C2" t="s">
        <v>9</v>
      </c>
      <c r="D2" t="s">
        <v>16</v>
      </c>
      <c r="E2" t="s">
        <v>18</v>
      </c>
      <c r="F2" s="2">
        <v>20583014000</v>
      </c>
      <c r="G2" s="2">
        <v>0</v>
      </c>
      <c r="H2" s="2">
        <v>20583014000</v>
      </c>
      <c r="I2" s="2">
        <v>43937771</v>
      </c>
      <c r="J2" s="2">
        <v>0</v>
      </c>
      <c r="K2" s="2">
        <v>43937771</v>
      </c>
      <c r="L2" s="2">
        <v>35704565.399999999</v>
      </c>
      <c r="M2" s="2">
        <v>0</v>
      </c>
      <c r="N2" s="2">
        <v>35704565.399999999</v>
      </c>
      <c r="O2" s="15">
        <v>0.1</v>
      </c>
      <c r="P2" s="2">
        <v>0</v>
      </c>
      <c r="Q2" s="13">
        <v>0.15</v>
      </c>
      <c r="R2" s="15">
        <v>0</v>
      </c>
      <c r="S2" s="2">
        <v>5355684.8099999996</v>
      </c>
      <c r="T2" s="2">
        <v>0</v>
      </c>
      <c r="U2" s="2">
        <v>536013507.39999998</v>
      </c>
      <c r="V2" s="2">
        <v>0</v>
      </c>
      <c r="W2" s="2">
        <v>536013507.39999998</v>
      </c>
      <c r="X2" s="2">
        <v>368631394000</v>
      </c>
      <c r="Y2" s="2">
        <v>0</v>
      </c>
      <c r="Z2" s="2">
        <v>368631394000</v>
      </c>
      <c r="AA2" s="18">
        <v>21440540.296</v>
      </c>
      <c r="AB2" s="4">
        <v>26796225.105999999</v>
      </c>
      <c r="AC2" s="4">
        <f>L2+U2</f>
        <v>571718072.79999995</v>
      </c>
      <c r="AD2" s="4">
        <v>6000000</v>
      </c>
      <c r="AE2" s="4"/>
      <c r="AF2" s="4">
        <f>AB2+AD2+AE2</f>
        <v>32796225.105999999</v>
      </c>
      <c r="AG2" t="s">
        <v>17</v>
      </c>
      <c r="AH2" s="4"/>
      <c r="AI2" s="4"/>
      <c r="AK2" s="4"/>
      <c r="AL2" s="4"/>
      <c r="AN2" s="4"/>
      <c r="AO2" s="4"/>
      <c r="BB2"/>
      <c r="BC2"/>
      <c r="BD2"/>
    </row>
    <row r="3" spans="1:56" x14ac:dyDescent="0.25">
      <c r="A3" s="20">
        <v>71</v>
      </c>
      <c r="B3" t="s">
        <v>298</v>
      </c>
      <c r="C3" t="s">
        <v>9</v>
      </c>
      <c r="D3" t="s">
        <v>16</v>
      </c>
      <c r="E3" t="s">
        <v>25</v>
      </c>
      <c r="F3" s="2">
        <v>42219818400</v>
      </c>
      <c r="G3" s="2">
        <v>0</v>
      </c>
      <c r="H3" s="2">
        <v>42219818400</v>
      </c>
      <c r="I3" s="2">
        <v>77287327</v>
      </c>
      <c r="J3" s="2">
        <v>0</v>
      </c>
      <c r="K3" s="2">
        <v>77287327</v>
      </c>
      <c r="L3" s="2">
        <v>60399399.640000001</v>
      </c>
      <c r="M3" s="2">
        <v>0</v>
      </c>
      <c r="N3" s="2">
        <v>60399399.640000001</v>
      </c>
      <c r="O3" s="15">
        <v>0.1</v>
      </c>
      <c r="P3" s="2">
        <v>0</v>
      </c>
      <c r="Q3" s="13">
        <v>0.2</v>
      </c>
      <c r="R3" s="15">
        <v>0</v>
      </c>
      <c r="S3" s="2">
        <v>12079879.927999999</v>
      </c>
      <c r="T3" s="2">
        <v>0</v>
      </c>
      <c r="U3" s="2">
        <v>287400739.60000002</v>
      </c>
      <c r="V3" s="2">
        <v>0</v>
      </c>
      <c r="W3" s="2">
        <v>287400739.60000002</v>
      </c>
      <c r="X3" s="2">
        <v>183295356000</v>
      </c>
      <c r="Y3" s="2">
        <v>0</v>
      </c>
      <c r="Z3" s="2">
        <v>183295356000</v>
      </c>
      <c r="AA3" s="18">
        <v>11496029.584000001</v>
      </c>
      <c r="AB3" s="4">
        <v>23575909.511999998</v>
      </c>
      <c r="AC3" s="4">
        <f t="shared" ref="AC3:AC34" si="0">L3+U3</f>
        <v>347800139.24000001</v>
      </c>
      <c r="AD3" s="4">
        <v>6000000</v>
      </c>
      <c r="AE3" s="4"/>
      <c r="AF3" s="4">
        <f t="shared" ref="AF3:AF34" si="1">AB3+AD3+AE3</f>
        <v>29575909.511999998</v>
      </c>
      <c r="AG3" t="s">
        <v>17</v>
      </c>
      <c r="AH3" s="4"/>
      <c r="AI3" s="4"/>
      <c r="AK3" s="4"/>
      <c r="AL3" s="4"/>
      <c r="AN3" s="4"/>
      <c r="AO3" s="4"/>
      <c r="BB3"/>
      <c r="BC3"/>
      <c r="BD3"/>
    </row>
    <row r="4" spans="1:56" x14ac:dyDescent="0.25">
      <c r="A4" s="20">
        <v>135</v>
      </c>
      <c r="B4" t="s">
        <v>298</v>
      </c>
      <c r="C4" t="s">
        <v>9</v>
      </c>
      <c r="D4" t="s">
        <v>28</v>
      </c>
      <c r="E4" t="s">
        <v>29</v>
      </c>
      <c r="F4" s="2">
        <v>15092749000</v>
      </c>
      <c r="G4" s="2">
        <v>0</v>
      </c>
      <c r="H4" s="2">
        <v>15092749000</v>
      </c>
      <c r="I4" s="2">
        <v>39326292</v>
      </c>
      <c r="J4" s="2">
        <v>0</v>
      </c>
      <c r="K4" s="2">
        <v>39326292</v>
      </c>
      <c r="L4" s="2">
        <v>33289192.399999999</v>
      </c>
      <c r="M4" s="2">
        <v>0</v>
      </c>
      <c r="N4" s="2">
        <v>33289192.399999999</v>
      </c>
      <c r="O4" s="15">
        <v>0.1</v>
      </c>
      <c r="P4" s="2">
        <v>0</v>
      </c>
      <c r="Q4" s="13">
        <v>0.15</v>
      </c>
      <c r="R4" s="15">
        <v>0</v>
      </c>
      <c r="S4" s="2">
        <v>4993378.8600000003</v>
      </c>
      <c r="T4" s="2">
        <v>0</v>
      </c>
      <c r="U4" s="2">
        <v>212225073.59999999</v>
      </c>
      <c r="V4" s="2">
        <v>0</v>
      </c>
      <c r="W4" s="2">
        <v>212225073.59999999</v>
      </c>
      <c r="X4" s="2">
        <v>126443121000</v>
      </c>
      <c r="Y4" s="2">
        <v>0</v>
      </c>
      <c r="Z4" s="2">
        <v>126443121000</v>
      </c>
      <c r="AA4" s="18">
        <v>8489002.9440000001</v>
      </c>
      <c r="AB4" s="4">
        <v>13482381.804</v>
      </c>
      <c r="AC4" s="4">
        <f t="shared" si="0"/>
        <v>245514266</v>
      </c>
      <c r="AD4" s="4">
        <v>4000000</v>
      </c>
      <c r="AE4" s="4"/>
      <c r="AF4" s="4">
        <f t="shared" si="1"/>
        <v>17482381.803999998</v>
      </c>
      <c r="AG4" t="s">
        <v>30</v>
      </c>
      <c r="AH4" s="4"/>
      <c r="AI4" s="4"/>
      <c r="AK4" s="4"/>
      <c r="AL4" s="4"/>
      <c r="AN4" s="4"/>
      <c r="AO4" s="4"/>
      <c r="BB4"/>
      <c r="BC4"/>
      <c r="BD4"/>
    </row>
    <row r="5" spans="1:56" x14ac:dyDescent="0.25">
      <c r="A5" s="20">
        <v>146</v>
      </c>
      <c r="B5" t="s">
        <v>298</v>
      </c>
      <c r="C5" t="s">
        <v>9</v>
      </c>
      <c r="D5" t="s">
        <v>28</v>
      </c>
      <c r="E5" t="s">
        <v>24</v>
      </c>
      <c r="F5" s="2">
        <v>111879600600</v>
      </c>
      <c r="G5" s="2">
        <v>0</v>
      </c>
      <c r="H5" s="2">
        <v>111879600600</v>
      </c>
      <c r="I5" s="2">
        <v>170752465</v>
      </c>
      <c r="J5" s="2">
        <v>0</v>
      </c>
      <c r="K5" s="2">
        <v>170752465</v>
      </c>
      <c r="L5" s="2">
        <v>126000624.76000001</v>
      </c>
      <c r="M5" s="2">
        <v>0</v>
      </c>
      <c r="N5" s="2">
        <v>126000624.76000001</v>
      </c>
      <c r="O5" s="15">
        <v>0.1</v>
      </c>
      <c r="P5" s="2">
        <v>0</v>
      </c>
      <c r="Q5" s="13">
        <v>0.25</v>
      </c>
      <c r="R5" s="15">
        <v>0</v>
      </c>
      <c r="S5" s="2">
        <v>31500156.190000001</v>
      </c>
      <c r="T5" s="2">
        <v>0</v>
      </c>
      <c r="U5" s="2">
        <v>1082686737.3199999</v>
      </c>
      <c r="V5" s="2">
        <v>0</v>
      </c>
      <c r="W5" s="2">
        <v>1082686737.3199999</v>
      </c>
      <c r="X5" s="2">
        <v>858870951700</v>
      </c>
      <c r="Y5" s="2">
        <v>0</v>
      </c>
      <c r="Z5" s="2">
        <v>858870951700</v>
      </c>
      <c r="AA5" s="18">
        <v>43307469.492799997</v>
      </c>
      <c r="AB5" s="4">
        <v>74807625.682799995</v>
      </c>
      <c r="AC5" s="4">
        <f t="shared" si="0"/>
        <v>1208687362.0799999</v>
      </c>
      <c r="AD5" s="4">
        <v>6000000</v>
      </c>
      <c r="AE5" s="4"/>
      <c r="AF5" s="4">
        <f t="shared" si="1"/>
        <v>80807625.682799995</v>
      </c>
      <c r="AG5" t="s">
        <v>17</v>
      </c>
      <c r="AH5" s="4"/>
      <c r="AI5" s="4"/>
      <c r="AK5" s="4"/>
      <c r="AL5" s="4"/>
      <c r="AN5" s="4"/>
      <c r="AO5" s="4"/>
      <c r="BB5"/>
      <c r="BC5"/>
      <c r="BD5"/>
    </row>
    <row r="6" spans="1:56" x14ac:dyDescent="0.25">
      <c r="A6" s="20">
        <v>162</v>
      </c>
      <c r="B6" t="s">
        <v>298</v>
      </c>
      <c r="C6" t="s">
        <v>9</v>
      </c>
      <c r="D6" t="s">
        <v>28</v>
      </c>
      <c r="E6" t="s">
        <v>34</v>
      </c>
      <c r="F6" s="2">
        <v>5920343500</v>
      </c>
      <c r="G6" s="2">
        <v>0</v>
      </c>
      <c r="H6" s="2">
        <v>5920343500</v>
      </c>
      <c r="I6" s="2">
        <v>16159130</v>
      </c>
      <c r="J6" s="2">
        <v>0</v>
      </c>
      <c r="K6" s="2">
        <v>16159130</v>
      </c>
      <c r="L6" s="2">
        <v>13790992.6</v>
      </c>
      <c r="M6" s="2">
        <v>0</v>
      </c>
      <c r="N6" s="2">
        <v>13790992.6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359291773.19999999</v>
      </c>
      <c r="V6" s="2">
        <v>0</v>
      </c>
      <c r="W6" s="2">
        <v>359291773.19999999</v>
      </c>
      <c r="X6" s="2">
        <v>230432462000</v>
      </c>
      <c r="Y6" s="2">
        <v>0</v>
      </c>
      <c r="Z6" s="2">
        <v>230432462000</v>
      </c>
      <c r="AA6" s="18">
        <v>14371670.927999999</v>
      </c>
      <c r="AB6" s="4">
        <v>14371670.927999999</v>
      </c>
      <c r="AC6" s="4">
        <f t="shared" si="0"/>
        <v>373082765.80000001</v>
      </c>
      <c r="AD6" s="4">
        <v>6000000</v>
      </c>
      <c r="AE6" s="4"/>
      <c r="AF6" s="4">
        <f t="shared" si="1"/>
        <v>20371670.927999999</v>
      </c>
      <c r="AG6" t="s">
        <v>30</v>
      </c>
      <c r="AH6" s="4"/>
      <c r="AI6" s="4"/>
      <c r="AK6" s="4"/>
      <c r="AL6" s="4"/>
      <c r="AN6" s="4"/>
      <c r="AO6" s="4"/>
      <c r="BB6"/>
      <c r="BC6"/>
      <c r="BD6"/>
    </row>
    <row r="7" spans="1:56" x14ac:dyDescent="0.25">
      <c r="A7" s="20">
        <v>201</v>
      </c>
      <c r="B7" t="s">
        <v>298</v>
      </c>
      <c r="C7" t="s">
        <v>2</v>
      </c>
      <c r="D7" t="s">
        <v>8</v>
      </c>
      <c r="E7" t="s">
        <v>35</v>
      </c>
      <c r="F7" s="2">
        <v>24476577000</v>
      </c>
      <c r="G7" s="2">
        <v>6240001000</v>
      </c>
      <c r="H7" s="2">
        <v>18236576000</v>
      </c>
      <c r="I7" s="2">
        <v>52581568</v>
      </c>
      <c r="J7" s="2">
        <v>11923726</v>
      </c>
      <c r="K7" s="2">
        <v>40657842</v>
      </c>
      <c r="L7" s="2">
        <v>42790937.200000003</v>
      </c>
      <c r="M7" s="2">
        <v>9427725.5999999996</v>
      </c>
      <c r="N7" s="2">
        <v>33363211.600000001</v>
      </c>
      <c r="O7" s="15">
        <v>0.1</v>
      </c>
      <c r="P7" s="2">
        <v>942772.56</v>
      </c>
      <c r="Q7" s="13">
        <v>0.15</v>
      </c>
      <c r="R7" s="15">
        <v>0</v>
      </c>
      <c r="S7" s="2">
        <v>5004481.74</v>
      </c>
      <c r="T7" s="2">
        <v>0</v>
      </c>
      <c r="U7" s="2">
        <v>473017898.39999998</v>
      </c>
      <c r="V7" s="2">
        <v>101535138</v>
      </c>
      <c r="W7" s="2">
        <v>371482760.39999998</v>
      </c>
      <c r="X7" s="2">
        <v>345348269000</v>
      </c>
      <c r="Y7" s="2">
        <v>78210570000</v>
      </c>
      <c r="Z7" s="2">
        <v>267137699000</v>
      </c>
      <c r="AA7" s="18">
        <v>15874661.796</v>
      </c>
      <c r="AB7" s="4">
        <v>21821916.096000001</v>
      </c>
      <c r="AC7" s="4">
        <f t="shared" si="0"/>
        <v>515808835.59999996</v>
      </c>
      <c r="AD7" s="4">
        <v>6000000</v>
      </c>
      <c r="AE7" s="4"/>
      <c r="AF7" s="4">
        <f t="shared" si="1"/>
        <v>27821916.096000001</v>
      </c>
      <c r="AG7" t="s">
        <v>15</v>
      </c>
      <c r="AH7" s="4"/>
      <c r="AI7" s="4"/>
      <c r="AK7" s="4"/>
      <c r="AL7" s="4"/>
      <c r="AN7" s="4"/>
      <c r="AO7" s="4"/>
      <c r="BB7"/>
      <c r="BC7"/>
      <c r="BD7"/>
    </row>
    <row r="8" spans="1:56" s="38" customFormat="1" x14ac:dyDescent="0.25">
      <c r="A8" s="46">
        <v>202</v>
      </c>
      <c r="B8" s="38" t="s">
        <v>298</v>
      </c>
      <c r="C8" s="38" t="s">
        <v>2</v>
      </c>
      <c r="D8" s="38" t="s">
        <v>4</v>
      </c>
      <c r="E8" s="38" t="s">
        <v>6</v>
      </c>
      <c r="F8" s="47">
        <v>105001558000</v>
      </c>
      <c r="G8" s="47">
        <v>40315133000</v>
      </c>
      <c r="H8" s="47">
        <v>64686425000</v>
      </c>
      <c r="I8" s="47">
        <v>191706119</v>
      </c>
      <c r="J8" s="47">
        <v>79274554</v>
      </c>
      <c r="K8" s="47">
        <v>112431565</v>
      </c>
      <c r="L8" s="47">
        <v>149705495.80000001</v>
      </c>
      <c r="M8" s="47">
        <v>63148500.799999997</v>
      </c>
      <c r="N8" s="47">
        <v>86556995</v>
      </c>
      <c r="O8" s="48">
        <v>0.1</v>
      </c>
      <c r="P8" s="47">
        <v>6314850.0800000001</v>
      </c>
      <c r="Q8" s="49">
        <v>0.25</v>
      </c>
      <c r="R8" s="48">
        <v>0</v>
      </c>
      <c r="S8" s="47">
        <v>21639248.75</v>
      </c>
      <c r="T8" s="47">
        <v>0</v>
      </c>
      <c r="U8" s="47">
        <v>770999800.39999998</v>
      </c>
      <c r="V8" s="47">
        <v>73099290.799999997</v>
      </c>
      <c r="W8" s="47">
        <v>697900509.60000002</v>
      </c>
      <c r="X8" s="47">
        <v>597123179000</v>
      </c>
      <c r="Y8" s="47">
        <v>37309838000</v>
      </c>
      <c r="Z8" s="47">
        <v>559813341000</v>
      </c>
      <c r="AA8" s="50">
        <v>28647013.291999999</v>
      </c>
      <c r="AB8" s="51">
        <v>56601112.122000001</v>
      </c>
      <c r="AC8" s="51">
        <f t="shared" si="0"/>
        <v>920705296.20000005</v>
      </c>
      <c r="AD8" s="51">
        <v>1000000</v>
      </c>
      <c r="AE8" s="51"/>
      <c r="AF8" s="51">
        <f t="shared" si="1"/>
        <v>57601112.122000001</v>
      </c>
      <c r="AG8" s="38" t="s">
        <v>22</v>
      </c>
      <c r="AH8" s="51"/>
      <c r="AI8" s="51"/>
      <c r="AK8" s="51"/>
      <c r="AL8" s="51"/>
      <c r="AN8" s="51"/>
      <c r="AO8" s="51"/>
    </row>
    <row r="9" spans="1:56" x14ac:dyDescent="0.25">
      <c r="A9" s="20">
        <v>208</v>
      </c>
      <c r="B9" t="s">
        <v>298</v>
      </c>
      <c r="C9" t="s">
        <v>2</v>
      </c>
      <c r="D9" t="s">
        <v>8</v>
      </c>
      <c r="E9" t="s">
        <v>40</v>
      </c>
      <c r="F9" s="2">
        <v>24012314000</v>
      </c>
      <c r="G9" s="2">
        <v>187500000</v>
      </c>
      <c r="H9" s="2">
        <v>23824814000</v>
      </c>
      <c r="I9" s="2">
        <v>57420203</v>
      </c>
      <c r="J9" s="2">
        <v>656251</v>
      </c>
      <c r="K9" s="2">
        <v>56763952</v>
      </c>
      <c r="L9" s="2">
        <v>47815277.399999999</v>
      </c>
      <c r="M9" s="2">
        <v>581251</v>
      </c>
      <c r="N9" s="2">
        <v>47234026.399999999</v>
      </c>
      <c r="O9" s="15">
        <v>0.1</v>
      </c>
      <c r="P9" s="2">
        <v>58125.1</v>
      </c>
      <c r="Q9" s="13">
        <v>0.15</v>
      </c>
      <c r="R9" s="15">
        <v>0</v>
      </c>
      <c r="S9" s="2">
        <v>7085103.96</v>
      </c>
      <c r="T9" s="2">
        <v>0</v>
      </c>
      <c r="U9" s="2">
        <v>306841066.88</v>
      </c>
      <c r="V9" s="2">
        <v>40040976.68</v>
      </c>
      <c r="W9" s="2">
        <v>266800090.19999999</v>
      </c>
      <c r="X9" s="2">
        <v>138525770300</v>
      </c>
      <c r="Y9" s="2">
        <v>17752960800</v>
      </c>
      <c r="Z9" s="2">
        <v>120772809500</v>
      </c>
      <c r="AA9" s="18">
        <v>11072413.3748</v>
      </c>
      <c r="AB9" s="4">
        <v>18215642.434799999</v>
      </c>
      <c r="AC9" s="4">
        <f t="shared" si="0"/>
        <v>354656344.27999997</v>
      </c>
      <c r="AD9" s="4">
        <v>6000000</v>
      </c>
      <c r="AE9" s="4"/>
      <c r="AF9" s="4">
        <f t="shared" si="1"/>
        <v>24215642.434799999</v>
      </c>
      <c r="AG9" t="s">
        <v>15</v>
      </c>
      <c r="AH9" s="4"/>
      <c r="AI9" s="4"/>
      <c r="AK9" s="4"/>
      <c r="AL9" s="4"/>
      <c r="AN9" s="4"/>
      <c r="AO9" s="4"/>
      <c r="BB9"/>
      <c r="BC9"/>
      <c r="BD9"/>
    </row>
    <row r="10" spans="1:56" x14ac:dyDescent="0.25">
      <c r="A10" s="20">
        <v>209</v>
      </c>
      <c r="B10" t="s">
        <v>298</v>
      </c>
      <c r="C10" t="s">
        <v>9</v>
      </c>
      <c r="D10" t="s">
        <v>16</v>
      </c>
      <c r="E10" t="s">
        <v>20</v>
      </c>
      <c r="F10" s="2">
        <v>102374979000</v>
      </c>
      <c r="G10" s="2">
        <v>0</v>
      </c>
      <c r="H10" s="2">
        <v>102374979000</v>
      </c>
      <c r="I10" s="2">
        <v>182109505</v>
      </c>
      <c r="J10" s="2">
        <v>0</v>
      </c>
      <c r="K10" s="2">
        <v>182109505</v>
      </c>
      <c r="L10" s="2">
        <v>141159513.40000001</v>
      </c>
      <c r="M10" s="2">
        <v>0</v>
      </c>
      <c r="N10" s="2">
        <v>141159513.40000001</v>
      </c>
      <c r="O10" s="15">
        <v>0.1</v>
      </c>
      <c r="P10" s="2">
        <v>0</v>
      </c>
      <c r="Q10" s="13">
        <v>0.25</v>
      </c>
      <c r="R10" s="15">
        <v>0</v>
      </c>
      <c r="S10" s="2">
        <v>35289878.350000001</v>
      </c>
      <c r="T10" s="2">
        <v>0</v>
      </c>
      <c r="U10" s="2">
        <v>343496152.68000001</v>
      </c>
      <c r="V10" s="2">
        <v>0</v>
      </c>
      <c r="W10" s="2">
        <v>343496152.68000001</v>
      </c>
      <c r="X10" s="2">
        <v>195359773300</v>
      </c>
      <c r="Y10" s="2">
        <v>0</v>
      </c>
      <c r="Z10" s="2">
        <v>195359773300</v>
      </c>
      <c r="AA10" s="18">
        <v>13739846.1072</v>
      </c>
      <c r="AB10" s="4">
        <v>49029724.457199998</v>
      </c>
      <c r="AC10" s="4">
        <f t="shared" si="0"/>
        <v>484655666.08000004</v>
      </c>
      <c r="AD10" s="4">
        <v>6000000</v>
      </c>
      <c r="AE10" s="4"/>
      <c r="AF10" s="4">
        <f t="shared" si="1"/>
        <v>55029724.457199998</v>
      </c>
      <c r="AG10" t="s">
        <v>17</v>
      </c>
      <c r="AH10" s="4"/>
      <c r="AI10" s="4"/>
      <c r="AK10" s="4"/>
      <c r="AL10" s="4"/>
      <c r="AN10" s="4"/>
      <c r="AO10" s="4"/>
      <c r="BB10"/>
      <c r="BC10"/>
      <c r="BD10"/>
    </row>
    <row r="11" spans="1:56" x14ac:dyDescent="0.25">
      <c r="A11" s="20">
        <v>229</v>
      </c>
      <c r="B11" t="s">
        <v>298</v>
      </c>
      <c r="C11" t="s">
        <v>2</v>
      </c>
      <c r="D11" t="s">
        <v>4</v>
      </c>
      <c r="E11" t="s">
        <v>43</v>
      </c>
      <c r="F11" s="2">
        <v>21482293000</v>
      </c>
      <c r="G11" s="2">
        <v>2469245000</v>
      </c>
      <c r="H11" s="2">
        <v>19013048000</v>
      </c>
      <c r="I11" s="2">
        <v>53115184</v>
      </c>
      <c r="J11" s="2">
        <v>7666012</v>
      </c>
      <c r="K11" s="2">
        <v>45449172</v>
      </c>
      <c r="L11" s="2">
        <v>44522266.799999997</v>
      </c>
      <c r="M11" s="2">
        <v>6678314</v>
      </c>
      <c r="N11" s="2">
        <v>37843952.799999997</v>
      </c>
      <c r="O11" s="15">
        <v>0.1</v>
      </c>
      <c r="P11" s="2">
        <v>667831.4</v>
      </c>
      <c r="Q11" s="13">
        <v>0.15</v>
      </c>
      <c r="R11" s="15">
        <v>0</v>
      </c>
      <c r="S11" s="2">
        <v>5676592.9199999999</v>
      </c>
      <c r="T11" s="2">
        <v>0</v>
      </c>
      <c r="U11" s="2">
        <v>182366628.40000001</v>
      </c>
      <c r="V11" s="2">
        <v>79569094</v>
      </c>
      <c r="W11" s="2">
        <v>102797534.40000001</v>
      </c>
      <c r="X11" s="2">
        <v>116535304000</v>
      </c>
      <c r="Y11" s="2">
        <v>46865870000</v>
      </c>
      <c r="Z11" s="2">
        <v>69669434000</v>
      </c>
      <c r="AA11" s="18">
        <v>3879616.9720000001</v>
      </c>
      <c r="AB11" s="4">
        <v>10224041.291999999</v>
      </c>
      <c r="AC11" s="4">
        <f t="shared" si="0"/>
        <v>226888895.19999999</v>
      </c>
      <c r="AD11" s="4">
        <v>3000000</v>
      </c>
      <c r="AE11" s="4"/>
      <c r="AF11" s="4">
        <f t="shared" si="1"/>
        <v>13224041.291999999</v>
      </c>
      <c r="AG11" t="s">
        <v>22</v>
      </c>
      <c r="AH11" s="4"/>
      <c r="AI11" s="4"/>
      <c r="AK11" s="4"/>
      <c r="AL11" s="4"/>
      <c r="AN11" s="4"/>
      <c r="AO11" s="4"/>
      <c r="BB11"/>
      <c r="BC11"/>
      <c r="BD11"/>
    </row>
    <row r="12" spans="1:56" x14ac:dyDescent="0.25">
      <c r="A12" s="20">
        <v>234</v>
      </c>
      <c r="B12" t="s">
        <v>298</v>
      </c>
      <c r="C12" t="s">
        <v>2</v>
      </c>
      <c r="D12" t="s">
        <v>8</v>
      </c>
      <c r="E12" t="s">
        <v>44</v>
      </c>
      <c r="F12" s="2">
        <v>13916868000</v>
      </c>
      <c r="G12" s="2">
        <v>1307697000</v>
      </c>
      <c r="H12" s="2">
        <v>12609171000</v>
      </c>
      <c r="I12" s="2">
        <v>36533625</v>
      </c>
      <c r="J12" s="2">
        <v>3648680</v>
      </c>
      <c r="K12" s="2">
        <v>32884945</v>
      </c>
      <c r="L12" s="2">
        <v>30966877.800000001</v>
      </c>
      <c r="M12" s="2">
        <v>3125601.2</v>
      </c>
      <c r="N12" s="2">
        <v>27841276.600000001</v>
      </c>
      <c r="O12" s="15">
        <v>0.1</v>
      </c>
      <c r="P12" s="2">
        <v>312560.12</v>
      </c>
      <c r="Q12" s="13">
        <v>0.15</v>
      </c>
      <c r="R12" s="15">
        <v>0</v>
      </c>
      <c r="S12" s="2">
        <v>4176191.49</v>
      </c>
      <c r="T12" s="2">
        <v>0</v>
      </c>
      <c r="U12" s="2">
        <v>325520021.19999999</v>
      </c>
      <c r="V12" s="2">
        <v>23100687.199999999</v>
      </c>
      <c r="W12" s="2">
        <v>302419334</v>
      </c>
      <c r="X12" s="2">
        <v>191783032000</v>
      </c>
      <c r="Y12" s="2">
        <v>8909277000</v>
      </c>
      <c r="Z12" s="2">
        <v>182873755000</v>
      </c>
      <c r="AA12" s="18">
        <v>12327780.232000001</v>
      </c>
      <c r="AB12" s="4">
        <v>16816531.842</v>
      </c>
      <c r="AC12" s="4">
        <f t="shared" si="0"/>
        <v>356486899</v>
      </c>
      <c r="AD12" s="4">
        <v>6000000</v>
      </c>
      <c r="AE12" s="4"/>
      <c r="AF12" s="4">
        <f t="shared" si="1"/>
        <v>22816531.842</v>
      </c>
      <c r="AG12" t="s">
        <v>15</v>
      </c>
      <c r="AH12" s="4"/>
      <c r="AI12" s="4"/>
      <c r="AK12" s="4"/>
      <c r="AL12" s="4"/>
      <c r="AN12" s="4"/>
      <c r="AO12" s="4"/>
      <c r="BB12"/>
      <c r="BC12"/>
      <c r="BD12"/>
    </row>
    <row r="13" spans="1:56" x14ac:dyDescent="0.25">
      <c r="A13" s="20">
        <v>277</v>
      </c>
      <c r="B13" t="s">
        <v>298</v>
      </c>
      <c r="C13" t="s">
        <v>2</v>
      </c>
      <c r="D13" t="s">
        <v>324</v>
      </c>
      <c r="E13" t="s">
        <v>46</v>
      </c>
      <c r="F13" s="2">
        <v>76021756000</v>
      </c>
      <c r="G13" s="2">
        <v>2724850000</v>
      </c>
      <c r="H13" s="2">
        <v>73296906000</v>
      </c>
      <c r="I13" s="2">
        <v>146859132</v>
      </c>
      <c r="J13" s="2">
        <v>8223701</v>
      </c>
      <c r="K13" s="2">
        <v>138635431</v>
      </c>
      <c r="L13" s="2">
        <v>116450429.59999999</v>
      </c>
      <c r="M13" s="2">
        <v>7133761</v>
      </c>
      <c r="N13" s="2">
        <v>109316668.59999999</v>
      </c>
      <c r="O13" s="15">
        <v>0.1</v>
      </c>
      <c r="P13" s="2">
        <v>713376.1</v>
      </c>
      <c r="Q13" s="13">
        <v>0.25</v>
      </c>
      <c r="R13" s="15">
        <v>0</v>
      </c>
      <c r="S13" s="2">
        <v>27329167.149999999</v>
      </c>
      <c r="T13" s="2">
        <v>0</v>
      </c>
      <c r="U13" s="2">
        <v>295044921.16000003</v>
      </c>
      <c r="V13" s="2">
        <v>30408346.399999999</v>
      </c>
      <c r="W13" s="2">
        <v>264636574.75999999</v>
      </c>
      <c r="X13" s="2">
        <v>192119752100</v>
      </c>
      <c r="Y13" s="2">
        <v>13526234000</v>
      </c>
      <c r="Z13" s="2">
        <v>178593518100</v>
      </c>
      <c r="AA13" s="18">
        <v>10889546.454399999</v>
      </c>
      <c r="AB13" s="4">
        <v>38932089.704400003</v>
      </c>
      <c r="AC13" s="4">
        <f t="shared" si="0"/>
        <v>411495350.75999999</v>
      </c>
      <c r="AD13" s="4">
        <v>6000000</v>
      </c>
      <c r="AE13" s="4"/>
      <c r="AF13" s="4">
        <f t="shared" si="1"/>
        <v>44932089.704400003</v>
      </c>
      <c r="AG13" t="s">
        <v>3</v>
      </c>
      <c r="AH13" s="4"/>
      <c r="AI13" s="4"/>
      <c r="AK13" s="4"/>
      <c r="AL13" s="4"/>
      <c r="AN13" s="4"/>
      <c r="AO13" s="4"/>
      <c r="BB13"/>
      <c r="BC13"/>
      <c r="BD13"/>
    </row>
    <row r="14" spans="1:56" x14ac:dyDescent="0.25">
      <c r="A14" s="20">
        <v>283</v>
      </c>
      <c r="B14" t="s">
        <v>298</v>
      </c>
      <c r="C14" t="s">
        <v>2</v>
      </c>
      <c r="D14" t="s">
        <v>324</v>
      </c>
      <c r="E14" t="s">
        <v>48</v>
      </c>
      <c r="F14" s="2">
        <v>16369534800</v>
      </c>
      <c r="G14" s="2">
        <v>9839013000</v>
      </c>
      <c r="H14" s="2">
        <v>6530521800</v>
      </c>
      <c r="I14" s="2">
        <v>32848534</v>
      </c>
      <c r="J14" s="2">
        <v>15872390</v>
      </c>
      <c r="K14" s="2">
        <v>16976144</v>
      </c>
      <c r="L14" s="2">
        <v>26300720.079999998</v>
      </c>
      <c r="M14" s="2">
        <v>11936784.800000001</v>
      </c>
      <c r="N14" s="2">
        <v>14363935.279999999</v>
      </c>
      <c r="O14" s="15">
        <v>0.1</v>
      </c>
      <c r="P14" s="2">
        <v>1193678.48</v>
      </c>
      <c r="Q14" s="13">
        <v>0.1</v>
      </c>
      <c r="R14" s="15">
        <v>0</v>
      </c>
      <c r="S14" s="2">
        <v>1436393.5279999999</v>
      </c>
      <c r="T14" s="2">
        <v>0</v>
      </c>
      <c r="U14" s="2">
        <v>623891432.72000003</v>
      </c>
      <c r="V14" s="2">
        <v>77620981.599999994</v>
      </c>
      <c r="W14" s="2">
        <v>546270451.12</v>
      </c>
      <c r="X14" s="2">
        <v>361719778200</v>
      </c>
      <c r="Y14" s="2">
        <v>44655956000</v>
      </c>
      <c r="Z14" s="2">
        <v>317063822200</v>
      </c>
      <c r="AA14" s="18">
        <v>22627027.860800002</v>
      </c>
      <c r="AB14" s="4">
        <v>25257099.868799999</v>
      </c>
      <c r="AC14" s="4">
        <f t="shared" si="0"/>
        <v>650192152.80000007</v>
      </c>
      <c r="AD14" s="4">
        <v>6000000</v>
      </c>
      <c r="AE14" s="4"/>
      <c r="AF14" s="4">
        <f t="shared" si="1"/>
        <v>31257099.868799999</v>
      </c>
      <c r="AG14" t="s">
        <v>3</v>
      </c>
      <c r="AH14" s="4"/>
      <c r="AI14" s="4"/>
      <c r="AK14" s="4"/>
      <c r="AL14" s="4"/>
      <c r="AN14" s="4"/>
      <c r="AO14" s="4"/>
      <c r="BB14"/>
      <c r="BC14"/>
      <c r="BD14"/>
    </row>
    <row r="15" spans="1:56" x14ac:dyDescent="0.25">
      <c r="A15" s="20">
        <v>287</v>
      </c>
      <c r="B15" t="s">
        <v>298</v>
      </c>
      <c r="C15" t="s">
        <v>2</v>
      </c>
      <c r="D15" t="s">
        <v>8</v>
      </c>
      <c r="E15" t="s">
        <v>49</v>
      </c>
      <c r="F15" s="2">
        <v>26877200000</v>
      </c>
      <c r="G15" s="2">
        <v>15920231000</v>
      </c>
      <c r="H15" s="2">
        <v>10956969000</v>
      </c>
      <c r="I15" s="2">
        <v>63663364</v>
      </c>
      <c r="J15" s="2">
        <v>37672059</v>
      </c>
      <c r="K15" s="2">
        <v>25991305</v>
      </c>
      <c r="L15" s="2">
        <v>52912484</v>
      </c>
      <c r="M15" s="2">
        <v>31303966.600000001</v>
      </c>
      <c r="N15" s="2">
        <v>21608517.399999999</v>
      </c>
      <c r="O15" s="15">
        <v>0.1</v>
      </c>
      <c r="P15" s="2">
        <v>3130396.66</v>
      </c>
      <c r="Q15" s="13">
        <v>0.15</v>
      </c>
      <c r="R15" s="15">
        <v>0</v>
      </c>
      <c r="S15" s="2">
        <v>3241277.61</v>
      </c>
      <c r="T15" s="2">
        <v>0</v>
      </c>
      <c r="U15" s="2">
        <v>513076888.27999997</v>
      </c>
      <c r="V15" s="2">
        <v>13401401.4</v>
      </c>
      <c r="W15" s="2">
        <v>499675486.88</v>
      </c>
      <c r="X15" s="2">
        <v>381499751800</v>
      </c>
      <c r="Y15" s="2">
        <v>5461639000</v>
      </c>
      <c r="Z15" s="2">
        <v>376038112800</v>
      </c>
      <c r="AA15" s="18">
        <v>20121033.4892</v>
      </c>
      <c r="AB15" s="4">
        <v>26492707.759199999</v>
      </c>
      <c r="AC15" s="4">
        <f t="shared" si="0"/>
        <v>565989372.27999997</v>
      </c>
      <c r="AD15" s="4">
        <v>6000000</v>
      </c>
      <c r="AE15" s="4"/>
      <c r="AF15" s="4">
        <f t="shared" si="1"/>
        <v>32492707.759199999</v>
      </c>
      <c r="AG15" t="s">
        <v>15</v>
      </c>
      <c r="AH15" s="4"/>
      <c r="AI15" s="4"/>
      <c r="AK15" s="4"/>
      <c r="AL15" s="4"/>
      <c r="AN15" s="4"/>
      <c r="AO15" s="4"/>
      <c r="BB15"/>
      <c r="BC15"/>
      <c r="BD15"/>
    </row>
    <row r="16" spans="1:56" x14ac:dyDescent="0.25">
      <c r="A16" s="20">
        <v>294</v>
      </c>
      <c r="B16" t="s">
        <v>298</v>
      </c>
      <c r="C16" t="s">
        <v>2</v>
      </c>
      <c r="D16" t="s">
        <v>4</v>
      </c>
      <c r="E16" t="s">
        <v>51</v>
      </c>
      <c r="F16" s="2">
        <v>84442897000</v>
      </c>
      <c r="G16" s="2">
        <v>521954000</v>
      </c>
      <c r="H16" s="2">
        <v>83920943000</v>
      </c>
      <c r="I16" s="2">
        <v>171444223</v>
      </c>
      <c r="J16" s="2">
        <v>1640239</v>
      </c>
      <c r="K16" s="2">
        <v>169803984</v>
      </c>
      <c r="L16" s="2">
        <v>137667064.19999999</v>
      </c>
      <c r="M16" s="2">
        <v>1431457.4</v>
      </c>
      <c r="N16" s="2">
        <v>136235606.80000001</v>
      </c>
      <c r="O16" s="15">
        <v>0.1</v>
      </c>
      <c r="P16" s="2">
        <v>143145.74</v>
      </c>
      <c r="Q16" s="13">
        <v>0.25</v>
      </c>
      <c r="R16" s="15">
        <v>0</v>
      </c>
      <c r="S16" s="2">
        <v>34058901.700000003</v>
      </c>
      <c r="T16" s="2">
        <v>0</v>
      </c>
      <c r="U16" s="2">
        <v>387643115.80000001</v>
      </c>
      <c r="V16" s="2">
        <v>134215033.40000001</v>
      </c>
      <c r="W16" s="2">
        <v>253428082.40000001</v>
      </c>
      <c r="X16" s="2">
        <v>273568158000</v>
      </c>
      <c r="Y16" s="2">
        <v>104203844000</v>
      </c>
      <c r="Z16" s="2">
        <v>169364314000</v>
      </c>
      <c r="AA16" s="18">
        <v>11479273.630000001</v>
      </c>
      <c r="AB16" s="4">
        <v>45681321.07</v>
      </c>
      <c r="AC16" s="4">
        <f t="shared" si="0"/>
        <v>525310180</v>
      </c>
      <c r="AD16" s="4">
        <v>6000000</v>
      </c>
      <c r="AE16" s="4"/>
      <c r="AF16" s="4">
        <f t="shared" si="1"/>
        <v>51681321.07</v>
      </c>
      <c r="AG16" t="s">
        <v>22</v>
      </c>
      <c r="AH16" s="4"/>
      <c r="AI16" s="4"/>
      <c r="AK16" s="4"/>
      <c r="AL16" s="4"/>
      <c r="AN16" s="4"/>
      <c r="AO16" s="4"/>
      <c r="BB16"/>
      <c r="BC16"/>
      <c r="BD16"/>
    </row>
    <row r="17" spans="1:56" x14ac:dyDescent="0.25">
      <c r="A17" s="20">
        <v>305</v>
      </c>
      <c r="B17" t="s">
        <v>298</v>
      </c>
      <c r="C17" t="s">
        <v>2</v>
      </c>
      <c r="D17" t="s">
        <v>8</v>
      </c>
      <c r="E17" t="s">
        <v>53</v>
      </c>
      <c r="F17" s="2">
        <v>16735833000</v>
      </c>
      <c r="G17" s="2">
        <v>0</v>
      </c>
      <c r="H17" s="2">
        <v>16735833000</v>
      </c>
      <c r="I17" s="2">
        <v>38035230</v>
      </c>
      <c r="J17" s="2">
        <v>0</v>
      </c>
      <c r="K17" s="2">
        <v>38035230</v>
      </c>
      <c r="L17" s="2">
        <v>31340896.800000001</v>
      </c>
      <c r="M17" s="2">
        <v>0</v>
      </c>
      <c r="N17" s="2">
        <v>31340896.800000001</v>
      </c>
      <c r="O17" s="15">
        <v>0.1</v>
      </c>
      <c r="P17" s="2">
        <v>0</v>
      </c>
      <c r="Q17" s="13">
        <v>0.15</v>
      </c>
      <c r="R17" s="15">
        <v>0</v>
      </c>
      <c r="S17" s="2">
        <v>4701134.5199999996</v>
      </c>
      <c r="T17" s="2">
        <v>0</v>
      </c>
      <c r="U17" s="2">
        <v>209846550.84</v>
      </c>
      <c r="V17" s="2">
        <v>36766360.640000001</v>
      </c>
      <c r="W17" s="2">
        <v>173080190.19999999</v>
      </c>
      <c r="X17" s="2">
        <v>124397515400</v>
      </c>
      <c r="Y17" s="2">
        <v>16714983400</v>
      </c>
      <c r="Z17" s="2">
        <v>107682532000</v>
      </c>
      <c r="AA17" s="18">
        <v>7290871.2143999999</v>
      </c>
      <c r="AB17" s="4">
        <v>11992005.7344</v>
      </c>
      <c r="AC17" s="4">
        <f t="shared" si="0"/>
        <v>241187447.64000002</v>
      </c>
      <c r="AD17" s="4">
        <v>4000000</v>
      </c>
      <c r="AE17" s="4"/>
      <c r="AF17" s="4">
        <f t="shared" si="1"/>
        <v>15992005.7344</v>
      </c>
      <c r="AG17" t="s">
        <v>15</v>
      </c>
      <c r="AH17" s="4"/>
      <c r="AI17" s="4"/>
      <c r="AK17" s="4"/>
      <c r="AL17" s="4"/>
      <c r="AN17" s="4"/>
      <c r="AO17" s="4"/>
      <c r="BB17"/>
      <c r="BC17"/>
      <c r="BD17"/>
    </row>
    <row r="18" spans="1:56" s="40" customFormat="1" x14ac:dyDescent="0.25">
      <c r="A18" s="39">
        <v>317</v>
      </c>
      <c r="B18" s="40" t="s">
        <v>299</v>
      </c>
      <c r="C18" s="40" t="s">
        <v>2</v>
      </c>
      <c r="D18" s="40" t="s">
        <v>8</v>
      </c>
      <c r="E18" s="40" t="s">
        <v>55</v>
      </c>
      <c r="F18" s="41">
        <v>8534652000</v>
      </c>
      <c r="G18" s="41">
        <v>4042655000</v>
      </c>
      <c r="H18" s="41">
        <v>4491997000</v>
      </c>
      <c r="I18" s="41">
        <v>25250959</v>
      </c>
      <c r="J18" s="41">
        <v>13017992</v>
      </c>
      <c r="K18" s="41">
        <v>12232967</v>
      </c>
      <c r="L18" s="41">
        <v>21837098.199999999</v>
      </c>
      <c r="M18" s="41">
        <v>11400930</v>
      </c>
      <c r="N18" s="41">
        <v>10436168.199999999</v>
      </c>
      <c r="O18" s="42">
        <v>0.1</v>
      </c>
      <c r="P18" s="41">
        <v>1140093</v>
      </c>
      <c r="Q18" s="43">
        <v>0.1</v>
      </c>
      <c r="R18" s="42">
        <v>0</v>
      </c>
      <c r="S18" s="41">
        <v>1043616.82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4">
        <v>0</v>
      </c>
      <c r="AB18" s="45">
        <v>2183709.8199999998</v>
      </c>
      <c r="AC18" s="45">
        <f t="shared" si="0"/>
        <v>21837098.199999999</v>
      </c>
      <c r="AD18" s="45">
        <v>0</v>
      </c>
      <c r="AE18" s="45">
        <v>0</v>
      </c>
      <c r="AF18" s="45">
        <f t="shared" si="1"/>
        <v>2183709.8199999998</v>
      </c>
      <c r="AG18" s="40" t="s">
        <v>15</v>
      </c>
      <c r="AH18" s="45"/>
      <c r="AI18" s="45"/>
      <c r="AK18" s="45"/>
      <c r="AL18" s="45"/>
      <c r="AN18" s="45"/>
      <c r="AO18" s="45"/>
    </row>
    <row r="19" spans="1:56" x14ac:dyDescent="0.25">
      <c r="A19" s="20">
        <v>380</v>
      </c>
      <c r="B19" t="s">
        <v>298</v>
      </c>
      <c r="C19" t="s">
        <v>9</v>
      </c>
      <c r="D19" t="s">
        <v>10</v>
      </c>
      <c r="E19" t="s">
        <v>67</v>
      </c>
      <c r="F19" s="2">
        <v>349206000</v>
      </c>
      <c r="G19" s="2">
        <v>0</v>
      </c>
      <c r="H19" s="2">
        <v>349206000</v>
      </c>
      <c r="I19" s="2">
        <v>1222222</v>
      </c>
      <c r="J19" s="2">
        <v>0</v>
      </c>
      <c r="K19" s="2">
        <v>1222222</v>
      </c>
      <c r="L19" s="2">
        <v>1082539.6000000001</v>
      </c>
      <c r="M19" s="2">
        <v>0</v>
      </c>
      <c r="N19" s="2">
        <v>1082539.6000000001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175836022.59999999</v>
      </c>
      <c r="V19" s="2">
        <v>0</v>
      </c>
      <c r="W19" s="2">
        <v>175836022.59999999</v>
      </c>
      <c r="X19" s="2">
        <v>111284313500</v>
      </c>
      <c r="Y19" s="2">
        <v>0</v>
      </c>
      <c r="Z19" s="2">
        <v>111284313500</v>
      </c>
      <c r="AA19" s="18">
        <v>5275080.6780000003</v>
      </c>
      <c r="AB19" s="4">
        <v>5275080.6780000003</v>
      </c>
      <c r="AC19" s="4">
        <f t="shared" si="0"/>
        <v>176918562.19999999</v>
      </c>
      <c r="AD19" s="4">
        <v>2000000</v>
      </c>
      <c r="AE19" s="4"/>
      <c r="AF19" s="4">
        <f t="shared" si="1"/>
        <v>7275080.6780000003</v>
      </c>
      <c r="AG19" t="s">
        <v>68</v>
      </c>
      <c r="AH19" s="4"/>
      <c r="AI19" s="4"/>
      <c r="AK19" s="4"/>
      <c r="AL19" s="4"/>
      <c r="AN19" s="4"/>
      <c r="AO19" s="4"/>
      <c r="BB19"/>
      <c r="BC19"/>
      <c r="BD19"/>
    </row>
    <row r="20" spans="1:56" x14ac:dyDescent="0.25">
      <c r="A20" s="20">
        <v>400</v>
      </c>
      <c r="B20" t="s">
        <v>298</v>
      </c>
      <c r="C20" t="s">
        <v>9</v>
      </c>
      <c r="D20" t="s">
        <v>10</v>
      </c>
      <c r="E20" t="s">
        <v>75</v>
      </c>
      <c r="F20" s="2">
        <v>9450000</v>
      </c>
      <c r="G20" s="2">
        <v>0</v>
      </c>
      <c r="H20" s="2">
        <v>9450000</v>
      </c>
      <c r="I20" s="2">
        <v>33075</v>
      </c>
      <c r="J20" s="2">
        <v>0</v>
      </c>
      <c r="K20" s="2">
        <v>33075</v>
      </c>
      <c r="L20" s="2">
        <v>29295</v>
      </c>
      <c r="M20" s="2">
        <v>0</v>
      </c>
      <c r="N20" s="2">
        <v>29295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185150487.36000001</v>
      </c>
      <c r="V20" s="2">
        <v>0</v>
      </c>
      <c r="W20" s="2">
        <v>185150487.36000001</v>
      </c>
      <c r="X20" s="2">
        <v>112703881600</v>
      </c>
      <c r="Y20" s="2">
        <v>0</v>
      </c>
      <c r="Z20" s="2">
        <v>112703881600</v>
      </c>
      <c r="AA20" s="18">
        <v>5554514.6207999997</v>
      </c>
      <c r="AB20" s="4">
        <v>5554514.6207999997</v>
      </c>
      <c r="AC20" s="4">
        <f t="shared" si="0"/>
        <v>185179782.36000001</v>
      </c>
      <c r="AD20" s="4">
        <v>3000000</v>
      </c>
      <c r="AE20" s="4"/>
      <c r="AF20" s="4">
        <f t="shared" si="1"/>
        <v>8554514.6207999997</v>
      </c>
      <c r="AG20" t="s">
        <v>37</v>
      </c>
      <c r="AH20" s="4"/>
      <c r="AI20" s="4"/>
      <c r="AK20" s="4"/>
      <c r="AL20" s="4"/>
      <c r="AN20" s="4"/>
      <c r="AO20" s="4"/>
      <c r="BB20"/>
      <c r="BC20"/>
      <c r="BD20"/>
    </row>
    <row r="21" spans="1:56" x14ac:dyDescent="0.25">
      <c r="A21" s="20">
        <v>418</v>
      </c>
      <c r="B21" t="s">
        <v>298</v>
      </c>
      <c r="C21" t="s">
        <v>9</v>
      </c>
      <c r="D21" t="s">
        <v>10</v>
      </c>
      <c r="E21" t="s">
        <v>37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437541662.24000001</v>
      </c>
      <c r="V21" s="2">
        <v>0</v>
      </c>
      <c r="W21" s="2">
        <v>437541662.24000001</v>
      </c>
      <c r="X21" s="2">
        <v>246715421900</v>
      </c>
      <c r="Y21" s="2">
        <v>0</v>
      </c>
      <c r="Z21" s="2">
        <v>246715421900</v>
      </c>
      <c r="AA21" s="18">
        <v>17501666.489599999</v>
      </c>
      <c r="AB21" s="4">
        <v>17501666.489599999</v>
      </c>
      <c r="AC21" s="4">
        <f t="shared" si="0"/>
        <v>437541662.24000001</v>
      </c>
      <c r="AD21" s="4">
        <v>6000000</v>
      </c>
      <c r="AE21" s="4"/>
      <c r="AF21" s="4">
        <f t="shared" si="1"/>
        <v>23501666.489599999</v>
      </c>
      <c r="AG21" t="s">
        <v>12</v>
      </c>
      <c r="AH21" s="4"/>
      <c r="AI21" s="4"/>
      <c r="AK21" s="4"/>
      <c r="AL21" s="4"/>
      <c r="AN21" s="4"/>
      <c r="AO21" s="4"/>
      <c r="BB21"/>
      <c r="BC21"/>
      <c r="BD21"/>
    </row>
    <row r="22" spans="1:56" x14ac:dyDescent="0.25">
      <c r="A22" s="20">
        <v>419</v>
      </c>
      <c r="B22" t="s">
        <v>298</v>
      </c>
      <c r="C22" t="s">
        <v>9</v>
      </c>
      <c r="D22" t="s">
        <v>10</v>
      </c>
      <c r="E22" t="s">
        <v>68</v>
      </c>
      <c r="F22" s="2">
        <v>221000000</v>
      </c>
      <c r="G22" s="2">
        <v>0</v>
      </c>
      <c r="H22" s="2">
        <v>221000000</v>
      </c>
      <c r="I22" s="2">
        <v>663000</v>
      </c>
      <c r="J22" s="2">
        <v>0</v>
      </c>
      <c r="K22" s="2">
        <v>663000</v>
      </c>
      <c r="L22" s="2">
        <v>574600</v>
      </c>
      <c r="M22" s="2">
        <v>0</v>
      </c>
      <c r="N22" s="2">
        <v>574600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212574454.19999999</v>
      </c>
      <c r="V22" s="2">
        <v>0</v>
      </c>
      <c r="W22" s="2">
        <v>212574454.19999999</v>
      </c>
      <c r="X22" s="2">
        <v>117522352000</v>
      </c>
      <c r="Y22" s="2">
        <v>0</v>
      </c>
      <c r="Z22" s="2">
        <v>117522352000</v>
      </c>
      <c r="AA22" s="18">
        <v>8502978.1679999996</v>
      </c>
      <c r="AB22" s="4">
        <v>8502978.1679999996</v>
      </c>
      <c r="AC22" s="4">
        <f t="shared" si="0"/>
        <v>213149054.19999999</v>
      </c>
      <c r="AD22" s="4">
        <v>3000000</v>
      </c>
      <c r="AE22" s="4"/>
      <c r="AF22" s="4">
        <f t="shared" si="1"/>
        <v>11502978.168</v>
      </c>
      <c r="AG22" t="s">
        <v>12</v>
      </c>
      <c r="AH22" s="4"/>
      <c r="AI22" s="4"/>
      <c r="AK22" s="4"/>
      <c r="AL22" s="4"/>
      <c r="AN22" s="4"/>
      <c r="AO22" s="4"/>
      <c r="BB22"/>
      <c r="BC22"/>
      <c r="BD22"/>
    </row>
    <row r="23" spans="1:56" x14ac:dyDescent="0.25">
      <c r="A23" s="20">
        <v>425</v>
      </c>
      <c r="B23" t="s">
        <v>298</v>
      </c>
      <c r="C23" t="s">
        <v>9</v>
      </c>
      <c r="D23" t="s">
        <v>28</v>
      </c>
      <c r="E23" t="s">
        <v>82</v>
      </c>
      <c r="F23" s="2">
        <v>22260482000</v>
      </c>
      <c r="G23" s="2">
        <v>0</v>
      </c>
      <c r="H23" s="2">
        <v>22260482000</v>
      </c>
      <c r="I23" s="2">
        <v>59509747</v>
      </c>
      <c r="J23" s="2">
        <v>0</v>
      </c>
      <c r="K23" s="2">
        <v>59509747</v>
      </c>
      <c r="L23" s="2">
        <v>50605554.200000003</v>
      </c>
      <c r="M23" s="2">
        <v>0</v>
      </c>
      <c r="N23" s="2">
        <v>50605554.200000003</v>
      </c>
      <c r="O23" s="15">
        <v>0.1</v>
      </c>
      <c r="P23" s="2">
        <v>0</v>
      </c>
      <c r="Q23" s="13">
        <v>0.15</v>
      </c>
      <c r="R23" s="15">
        <v>0</v>
      </c>
      <c r="S23" s="2">
        <v>7590833.1299999999</v>
      </c>
      <c r="T23" s="2">
        <v>0</v>
      </c>
      <c r="U23" s="2">
        <v>226459972</v>
      </c>
      <c r="V23" s="2">
        <v>0</v>
      </c>
      <c r="W23" s="2">
        <v>226459972</v>
      </c>
      <c r="X23" s="2">
        <v>131173465000</v>
      </c>
      <c r="Y23" s="2">
        <v>0</v>
      </c>
      <c r="Z23" s="2">
        <v>131173465000</v>
      </c>
      <c r="AA23" s="18">
        <v>9058398.8800000008</v>
      </c>
      <c r="AB23" s="4">
        <v>16649232.01</v>
      </c>
      <c r="AC23" s="4">
        <f t="shared" si="0"/>
        <v>277065526.19999999</v>
      </c>
      <c r="AD23" s="4">
        <v>4000000</v>
      </c>
      <c r="AE23" s="4"/>
      <c r="AF23" s="4">
        <f t="shared" si="1"/>
        <v>20649232.009999998</v>
      </c>
      <c r="AG23" t="s">
        <v>18</v>
      </c>
      <c r="AH23" s="4"/>
      <c r="AI23" s="4"/>
      <c r="AK23" s="4"/>
      <c r="AL23" s="4"/>
      <c r="AN23" s="4"/>
      <c r="AO23" s="4"/>
      <c r="BB23"/>
      <c r="BC23"/>
      <c r="BD23"/>
    </row>
    <row r="24" spans="1:56" x14ac:dyDescent="0.25">
      <c r="A24" s="20">
        <v>443</v>
      </c>
      <c r="B24" t="s">
        <v>298</v>
      </c>
      <c r="C24" t="s">
        <v>9</v>
      </c>
      <c r="D24" t="s">
        <v>16</v>
      </c>
      <c r="E24" t="s">
        <v>33</v>
      </c>
      <c r="F24" s="2">
        <v>61713418000</v>
      </c>
      <c r="G24" s="2">
        <v>0</v>
      </c>
      <c r="H24" s="2">
        <v>61713418000</v>
      </c>
      <c r="I24" s="2">
        <v>129858010</v>
      </c>
      <c r="J24" s="2">
        <v>0</v>
      </c>
      <c r="K24" s="2">
        <v>129858010</v>
      </c>
      <c r="L24" s="2">
        <v>105172642.8</v>
      </c>
      <c r="M24" s="2">
        <v>0</v>
      </c>
      <c r="N24" s="2">
        <v>105172642.8</v>
      </c>
      <c r="O24" s="15">
        <v>0.1</v>
      </c>
      <c r="P24" s="2">
        <v>0</v>
      </c>
      <c r="Q24" s="13">
        <v>0.25</v>
      </c>
      <c r="R24" s="15">
        <v>0</v>
      </c>
      <c r="S24" s="2">
        <v>26293160.699999999</v>
      </c>
      <c r="T24" s="2">
        <v>0</v>
      </c>
      <c r="U24" s="2">
        <v>327899167.60000002</v>
      </c>
      <c r="V24" s="2">
        <v>0</v>
      </c>
      <c r="W24" s="2">
        <v>327899167.60000002</v>
      </c>
      <c r="X24" s="2">
        <v>218511516000</v>
      </c>
      <c r="Y24" s="2">
        <v>0</v>
      </c>
      <c r="Z24" s="2">
        <v>218511516000</v>
      </c>
      <c r="AA24" s="18">
        <v>13115966.704</v>
      </c>
      <c r="AB24" s="4">
        <v>39409127.403999999</v>
      </c>
      <c r="AC24" s="4">
        <f t="shared" si="0"/>
        <v>433071810.40000004</v>
      </c>
      <c r="AD24" s="4">
        <v>6000000</v>
      </c>
      <c r="AE24" s="4"/>
      <c r="AF24" s="4">
        <f t="shared" si="1"/>
        <v>45409127.403999999</v>
      </c>
      <c r="AG24" t="s">
        <v>17</v>
      </c>
      <c r="AH24" s="4"/>
      <c r="AI24" s="4"/>
      <c r="AK24" s="4"/>
      <c r="AL24" s="4"/>
      <c r="AN24" s="4"/>
      <c r="AO24" s="4"/>
      <c r="BB24"/>
      <c r="BC24"/>
      <c r="BD24"/>
    </row>
    <row r="25" spans="1:56" x14ac:dyDescent="0.25">
      <c r="A25" s="20">
        <v>475</v>
      </c>
      <c r="B25" t="s">
        <v>298</v>
      </c>
      <c r="C25" t="s">
        <v>2</v>
      </c>
      <c r="D25" t="s">
        <v>325</v>
      </c>
      <c r="E25" t="s">
        <v>94</v>
      </c>
      <c r="F25" s="2">
        <v>25189812000</v>
      </c>
      <c r="G25" s="2">
        <v>0</v>
      </c>
      <c r="H25" s="2">
        <v>25189812000</v>
      </c>
      <c r="I25" s="2">
        <v>58714966</v>
      </c>
      <c r="J25" s="2">
        <v>0</v>
      </c>
      <c r="K25" s="2">
        <v>58714966</v>
      </c>
      <c r="L25" s="2">
        <v>48639041.200000003</v>
      </c>
      <c r="M25" s="2">
        <v>0</v>
      </c>
      <c r="N25" s="2">
        <v>48639041.200000003</v>
      </c>
      <c r="O25" s="15">
        <v>0.1</v>
      </c>
      <c r="P25" s="2">
        <v>0</v>
      </c>
      <c r="Q25" s="13">
        <v>0.15</v>
      </c>
      <c r="R25" s="15">
        <v>0</v>
      </c>
      <c r="S25" s="2">
        <v>7295856.1799999997</v>
      </c>
      <c r="T25" s="2">
        <v>0</v>
      </c>
      <c r="U25" s="2">
        <v>268867416.60000002</v>
      </c>
      <c r="V25" s="2">
        <v>57732539</v>
      </c>
      <c r="W25" s="2">
        <v>211134877.59999999</v>
      </c>
      <c r="X25" s="2">
        <v>154885756000</v>
      </c>
      <c r="Y25" s="2">
        <v>37762360000</v>
      </c>
      <c r="Z25" s="2">
        <v>117123396000</v>
      </c>
      <c r="AA25" s="18">
        <v>9022720.4940000009</v>
      </c>
      <c r="AB25" s="4">
        <v>16318576.674000001</v>
      </c>
      <c r="AC25" s="4">
        <f t="shared" si="0"/>
        <v>317506457.80000001</v>
      </c>
      <c r="AD25" s="4">
        <v>6000000</v>
      </c>
      <c r="AE25" s="4"/>
      <c r="AF25" s="4">
        <f t="shared" si="1"/>
        <v>22318576.674000002</v>
      </c>
      <c r="AG25" t="s">
        <v>14</v>
      </c>
      <c r="AH25" s="4"/>
      <c r="AI25" s="4"/>
      <c r="AK25" s="4"/>
      <c r="AL25" s="4"/>
      <c r="AN25" s="4"/>
      <c r="AO25" s="4"/>
      <c r="BB25"/>
      <c r="BC25"/>
      <c r="BD25"/>
    </row>
    <row r="26" spans="1:56" x14ac:dyDescent="0.25">
      <c r="A26" s="20">
        <v>591</v>
      </c>
      <c r="B26" t="s">
        <v>298</v>
      </c>
      <c r="C26" t="s">
        <v>2</v>
      </c>
      <c r="D26" t="s">
        <v>324</v>
      </c>
      <c r="E26" t="s">
        <v>102</v>
      </c>
      <c r="F26" s="2">
        <v>24383850000</v>
      </c>
      <c r="G26" s="2">
        <v>4057541000</v>
      </c>
      <c r="H26" s="2">
        <v>20326309000</v>
      </c>
      <c r="I26" s="2">
        <v>49138093</v>
      </c>
      <c r="J26" s="2">
        <v>10559049</v>
      </c>
      <c r="K26" s="2">
        <v>38579044</v>
      </c>
      <c r="L26" s="2">
        <v>39384553</v>
      </c>
      <c r="M26" s="2">
        <v>8936032.5999999996</v>
      </c>
      <c r="N26" s="2">
        <v>30448520.399999999</v>
      </c>
      <c r="O26" s="15">
        <v>0.1</v>
      </c>
      <c r="P26" s="2">
        <v>893603.26</v>
      </c>
      <c r="Q26" s="13">
        <v>0.15</v>
      </c>
      <c r="R26" s="15">
        <v>0</v>
      </c>
      <c r="S26" s="2">
        <v>4567278.0599999996</v>
      </c>
      <c r="T26" s="2">
        <v>0</v>
      </c>
      <c r="U26" s="2">
        <v>465069104.68000001</v>
      </c>
      <c r="V26" s="2">
        <v>34817593.399999999</v>
      </c>
      <c r="W26" s="2">
        <v>430251511.27999997</v>
      </c>
      <c r="X26" s="2">
        <v>325825505800</v>
      </c>
      <c r="Y26" s="2">
        <v>16140854000</v>
      </c>
      <c r="Z26" s="2">
        <v>309684651800</v>
      </c>
      <c r="AA26" s="18">
        <v>17558236.385200001</v>
      </c>
      <c r="AB26" s="4">
        <v>23019117.705200002</v>
      </c>
      <c r="AC26" s="4">
        <f t="shared" si="0"/>
        <v>504453657.68000001</v>
      </c>
      <c r="AD26" s="4">
        <v>6000000</v>
      </c>
      <c r="AE26" s="4"/>
      <c r="AF26" s="4">
        <f t="shared" si="1"/>
        <v>29019117.705200002</v>
      </c>
      <c r="AG26" t="s">
        <v>3</v>
      </c>
      <c r="AH26" s="4"/>
      <c r="AI26" s="4"/>
      <c r="AK26" s="4"/>
      <c r="AL26" s="4"/>
      <c r="AN26" s="4"/>
      <c r="AO26" s="4"/>
      <c r="BB26"/>
      <c r="BC26"/>
      <c r="BD26"/>
    </row>
    <row r="27" spans="1:56" x14ac:dyDescent="0.25">
      <c r="A27" s="20">
        <v>639</v>
      </c>
      <c r="B27" t="s">
        <v>298</v>
      </c>
      <c r="C27" t="s">
        <v>2</v>
      </c>
      <c r="D27" t="s">
        <v>8</v>
      </c>
      <c r="E27" t="s">
        <v>110</v>
      </c>
      <c r="F27" s="2">
        <v>11750414000</v>
      </c>
      <c r="G27" s="2">
        <v>500990000</v>
      </c>
      <c r="H27" s="2">
        <v>11249424000</v>
      </c>
      <c r="I27" s="2">
        <v>22751275</v>
      </c>
      <c r="J27" s="2">
        <v>1626968</v>
      </c>
      <c r="K27" s="2">
        <v>21124307</v>
      </c>
      <c r="L27" s="2">
        <v>18051109.399999999</v>
      </c>
      <c r="M27" s="2">
        <v>1426572</v>
      </c>
      <c r="N27" s="2">
        <v>16624537.4</v>
      </c>
      <c r="O27" s="15">
        <v>0.1</v>
      </c>
      <c r="P27" s="2">
        <v>142657.20000000001</v>
      </c>
      <c r="Q27" s="13">
        <v>0.1</v>
      </c>
      <c r="R27" s="15">
        <v>0</v>
      </c>
      <c r="S27" s="2">
        <v>1662453.74</v>
      </c>
      <c r="T27" s="2">
        <v>0</v>
      </c>
      <c r="U27" s="2">
        <v>163130353.40000001</v>
      </c>
      <c r="V27" s="2">
        <v>28480987</v>
      </c>
      <c r="W27" s="2">
        <v>134649366.40000001</v>
      </c>
      <c r="X27" s="2">
        <v>96587954000</v>
      </c>
      <c r="Y27" s="2">
        <v>15589140000</v>
      </c>
      <c r="Z27" s="2">
        <v>80998814000</v>
      </c>
      <c r="AA27" s="18">
        <v>4324290.8619999997</v>
      </c>
      <c r="AB27" s="4">
        <v>6129401.8020000001</v>
      </c>
      <c r="AC27" s="4">
        <f t="shared" si="0"/>
        <v>181181462.80000001</v>
      </c>
      <c r="AD27" s="4">
        <v>3000000</v>
      </c>
      <c r="AE27" s="4"/>
      <c r="AF27" s="4">
        <f t="shared" si="1"/>
        <v>9129401.8020000011</v>
      </c>
      <c r="AG27" t="s">
        <v>15</v>
      </c>
      <c r="AH27" s="4"/>
      <c r="AI27" s="4"/>
      <c r="AK27" s="4"/>
      <c r="AL27" s="4"/>
      <c r="AN27" s="4"/>
      <c r="AO27" s="4"/>
      <c r="BB27"/>
      <c r="BC27"/>
      <c r="BD27"/>
    </row>
    <row r="28" spans="1:56" x14ac:dyDescent="0.25">
      <c r="A28" s="20">
        <v>815</v>
      </c>
      <c r="B28" t="s">
        <v>298</v>
      </c>
      <c r="C28" t="s">
        <v>2</v>
      </c>
      <c r="D28" t="s">
        <v>325</v>
      </c>
      <c r="E28" t="s">
        <v>174</v>
      </c>
      <c r="F28" s="2">
        <v>44626872000</v>
      </c>
      <c r="G28" s="2">
        <v>297662000</v>
      </c>
      <c r="H28" s="2">
        <v>44329210000</v>
      </c>
      <c r="I28" s="2">
        <v>85088379</v>
      </c>
      <c r="J28" s="2">
        <v>1041822</v>
      </c>
      <c r="K28" s="2">
        <v>84046557</v>
      </c>
      <c r="L28" s="2">
        <v>67237630.200000003</v>
      </c>
      <c r="M28" s="2">
        <v>922757.2</v>
      </c>
      <c r="N28" s="2">
        <v>66314873</v>
      </c>
      <c r="O28" s="15">
        <v>0.1</v>
      </c>
      <c r="P28" s="2">
        <v>92275.72</v>
      </c>
      <c r="Q28" s="13">
        <v>0.2</v>
      </c>
      <c r="R28" s="15">
        <v>0</v>
      </c>
      <c r="S28" s="2">
        <v>13262974.6</v>
      </c>
      <c r="T28" s="2">
        <v>0</v>
      </c>
      <c r="U28" s="2">
        <v>471829953</v>
      </c>
      <c r="V28" s="2">
        <v>11754917.76</v>
      </c>
      <c r="W28" s="2">
        <v>460075035.24000001</v>
      </c>
      <c r="X28" s="2">
        <v>279933690000</v>
      </c>
      <c r="Y28" s="2">
        <v>6794748100</v>
      </c>
      <c r="Z28" s="2">
        <v>273138941900</v>
      </c>
      <c r="AA28" s="18">
        <v>18520550.587200001</v>
      </c>
      <c r="AB28" s="4">
        <v>31875800.907200001</v>
      </c>
      <c r="AC28" s="4">
        <f t="shared" si="0"/>
        <v>539067583.20000005</v>
      </c>
      <c r="AD28" s="4">
        <v>6000000</v>
      </c>
      <c r="AE28" s="4"/>
      <c r="AF28" s="4">
        <f t="shared" si="1"/>
        <v>37875800.907200001</v>
      </c>
      <c r="AG28" t="s">
        <v>14</v>
      </c>
      <c r="AH28" s="4"/>
      <c r="AI28" s="4"/>
      <c r="AK28" s="4"/>
      <c r="AL28" s="4"/>
      <c r="AN28" s="4"/>
      <c r="AO28" s="4"/>
      <c r="BB28"/>
      <c r="BC28"/>
      <c r="BD28"/>
    </row>
    <row r="29" spans="1:56" x14ac:dyDescent="0.25">
      <c r="A29" s="20">
        <v>961</v>
      </c>
      <c r="B29" t="s">
        <v>298</v>
      </c>
      <c r="C29" t="s">
        <v>2</v>
      </c>
      <c r="D29" t="s">
        <v>209</v>
      </c>
      <c r="E29" t="s">
        <v>192</v>
      </c>
      <c r="F29" s="2">
        <v>1260050000</v>
      </c>
      <c r="G29" s="2">
        <v>0</v>
      </c>
      <c r="H29" s="2">
        <v>1260050000</v>
      </c>
      <c r="I29" s="2">
        <v>3040675</v>
      </c>
      <c r="J29" s="2">
        <v>0</v>
      </c>
      <c r="K29" s="2">
        <v>3040675</v>
      </c>
      <c r="L29" s="2">
        <v>2536655</v>
      </c>
      <c r="M29" s="2">
        <v>0</v>
      </c>
      <c r="N29" s="2">
        <v>2536655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624557073.75999999</v>
      </c>
      <c r="V29" s="2">
        <v>4685000.8</v>
      </c>
      <c r="W29" s="2">
        <v>619872072.96000004</v>
      </c>
      <c r="X29" s="2">
        <v>441802160600</v>
      </c>
      <c r="Y29" s="2">
        <v>1623693000</v>
      </c>
      <c r="Z29" s="2">
        <v>440178467600</v>
      </c>
      <c r="AA29" s="18">
        <v>24841732.926399998</v>
      </c>
      <c r="AB29" s="4">
        <v>24841732.926399998</v>
      </c>
      <c r="AC29" s="4">
        <f t="shared" si="0"/>
        <v>627093728.75999999</v>
      </c>
      <c r="AD29" s="4">
        <v>6000000</v>
      </c>
      <c r="AE29" s="4"/>
      <c r="AF29" s="4">
        <f t="shared" si="1"/>
        <v>30841732.926399998</v>
      </c>
      <c r="AG29" t="s">
        <v>212</v>
      </c>
      <c r="AH29" s="4"/>
      <c r="AI29" s="4"/>
      <c r="AK29" s="4"/>
      <c r="AL29" s="4"/>
      <c r="AN29" s="4"/>
      <c r="AO29" s="4"/>
      <c r="BB29"/>
      <c r="BC29"/>
      <c r="BD29"/>
    </row>
    <row r="30" spans="1:56" x14ac:dyDescent="0.25">
      <c r="A30" s="20">
        <v>988</v>
      </c>
      <c r="B30" t="s">
        <v>298</v>
      </c>
      <c r="C30" t="s">
        <v>9</v>
      </c>
      <c r="D30" t="s">
        <v>10</v>
      </c>
      <c r="E30" t="s">
        <v>198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166508553.80000001</v>
      </c>
      <c r="V30" s="2">
        <v>0</v>
      </c>
      <c r="W30" s="2">
        <v>166508553.80000001</v>
      </c>
      <c r="X30" s="2">
        <v>89398213000</v>
      </c>
      <c r="Y30" s="2">
        <v>0</v>
      </c>
      <c r="Z30" s="2">
        <v>89398213000</v>
      </c>
      <c r="AA30" s="18">
        <v>4995256.6140000001</v>
      </c>
      <c r="AB30" s="4">
        <v>4995256.6140000001</v>
      </c>
      <c r="AC30" s="4">
        <f t="shared" si="0"/>
        <v>166508553.80000001</v>
      </c>
      <c r="AD30" s="4">
        <v>2000000</v>
      </c>
      <c r="AE30" s="4"/>
      <c r="AF30" s="4">
        <f t="shared" si="1"/>
        <v>6995256.6140000001</v>
      </c>
      <c r="AG30" t="s">
        <v>12</v>
      </c>
      <c r="AH30" s="4"/>
      <c r="AI30" s="4"/>
      <c r="AK30" s="4"/>
      <c r="AL30" s="4"/>
      <c r="AN30" s="4"/>
      <c r="AO30" s="4"/>
      <c r="BB30"/>
      <c r="BC30"/>
      <c r="BD30"/>
    </row>
    <row r="31" spans="1:56" x14ac:dyDescent="0.25">
      <c r="A31" s="20">
        <v>1119</v>
      </c>
      <c r="B31" t="s">
        <v>298</v>
      </c>
      <c r="C31" t="s">
        <v>2</v>
      </c>
      <c r="D31" t="s">
        <v>4</v>
      </c>
      <c r="E31" t="s">
        <v>227</v>
      </c>
      <c r="F31" s="2">
        <v>78943682000</v>
      </c>
      <c r="G31" s="2">
        <v>1495260000</v>
      </c>
      <c r="H31" s="2">
        <v>77448422000</v>
      </c>
      <c r="I31" s="2">
        <v>168185806</v>
      </c>
      <c r="J31" s="2">
        <v>3801910</v>
      </c>
      <c r="K31" s="2">
        <v>164383896</v>
      </c>
      <c r="L31" s="2">
        <v>136608333.19999999</v>
      </c>
      <c r="M31" s="2">
        <v>3203806</v>
      </c>
      <c r="N31" s="2">
        <v>133404527.2</v>
      </c>
      <c r="O31" s="15">
        <v>0.1</v>
      </c>
      <c r="P31" s="2">
        <v>320380.59999999998</v>
      </c>
      <c r="Q31" s="13">
        <v>0.25</v>
      </c>
      <c r="R31" s="15">
        <v>0</v>
      </c>
      <c r="S31" s="2">
        <v>33351131.800000001</v>
      </c>
      <c r="T31" s="2">
        <v>0</v>
      </c>
      <c r="U31" s="2">
        <v>315510502.24000001</v>
      </c>
      <c r="V31" s="2">
        <v>64559553.039999999</v>
      </c>
      <c r="W31" s="2">
        <v>250950949.19999999</v>
      </c>
      <c r="X31" s="2">
        <v>208634721900</v>
      </c>
      <c r="Y31" s="2">
        <v>33891854900</v>
      </c>
      <c r="Z31" s="2">
        <v>174742867000</v>
      </c>
      <c r="AA31" s="18">
        <v>10683633.498400001</v>
      </c>
      <c r="AB31" s="4">
        <v>44355145.898400001</v>
      </c>
      <c r="AC31" s="4">
        <f t="shared" si="0"/>
        <v>452118835.44</v>
      </c>
      <c r="AD31" s="4">
        <v>6000000</v>
      </c>
      <c r="AE31" s="4"/>
      <c r="AF31" s="4">
        <f t="shared" si="1"/>
        <v>50355145.898400001</v>
      </c>
      <c r="AG31" t="s">
        <v>22</v>
      </c>
      <c r="AH31" s="4"/>
      <c r="AI31" s="4"/>
      <c r="AK31" s="4"/>
      <c r="AL31" s="4"/>
      <c r="AN31" s="4"/>
      <c r="AO31" s="4"/>
      <c r="BB31"/>
      <c r="BC31"/>
      <c r="BD31"/>
    </row>
    <row r="32" spans="1:56" x14ac:dyDescent="0.25">
      <c r="A32" s="20">
        <v>1181</v>
      </c>
      <c r="B32" t="s">
        <v>298</v>
      </c>
      <c r="C32" t="s">
        <v>2</v>
      </c>
      <c r="D32" t="s">
        <v>209</v>
      </c>
      <c r="E32" t="s">
        <v>256</v>
      </c>
      <c r="F32" s="2">
        <v>21041149000</v>
      </c>
      <c r="G32" s="2">
        <v>0</v>
      </c>
      <c r="H32" s="2">
        <v>21041149000</v>
      </c>
      <c r="I32" s="2">
        <v>38902338</v>
      </c>
      <c r="J32" s="2">
        <v>0</v>
      </c>
      <c r="K32" s="2">
        <v>38902338</v>
      </c>
      <c r="L32" s="2">
        <v>30485878.399999999</v>
      </c>
      <c r="M32" s="2">
        <v>0</v>
      </c>
      <c r="N32" s="2">
        <v>30485878.399999999</v>
      </c>
      <c r="O32" s="15">
        <v>0.1</v>
      </c>
      <c r="P32" s="2">
        <v>0</v>
      </c>
      <c r="Q32" s="13">
        <v>0.15</v>
      </c>
      <c r="R32" s="15">
        <v>0</v>
      </c>
      <c r="S32" s="2">
        <v>4572881.76</v>
      </c>
      <c r="T32" s="2">
        <v>0</v>
      </c>
      <c r="U32" s="2">
        <v>764482863.79999995</v>
      </c>
      <c r="V32" s="2">
        <v>2144130</v>
      </c>
      <c r="W32" s="2">
        <v>762338733.79999995</v>
      </c>
      <c r="X32" s="2">
        <v>502232723000</v>
      </c>
      <c r="Y32" s="2">
        <v>1649025000</v>
      </c>
      <c r="Z32" s="2">
        <v>500583698000</v>
      </c>
      <c r="AA32" s="18">
        <v>30514990.651999999</v>
      </c>
      <c r="AB32" s="4">
        <v>35087872.412</v>
      </c>
      <c r="AC32" s="4">
        <f t="shared" si="0"/>
        <v>794968742.19999993</v>
      </c>
      <c r="AD32" s="4">
        <v>6000000</v>
      </c>
      <c r="AE32" s="4"/>
      <c r="AF32" s="4">
        <f t="shared" si="1"/>
        <v>41087872.412</v>
      </c>
      <c r="AG32" t="s">
        <v>212</v>
      </c>
      <c r="AH32" s="4"/>
      <c r="AI32" s="4"/>
      <c r="AK32" s="4"/>
      <c r="AL32" s="4"/>
      <c r="AN32" s="4"/>
      <c r="AO32" s="4"/>
      <c r="BB32"/>
      <c r="BC32"/>
      <c r="BD32"/>
    </row>
    <row r="33" spans="1:57" x14ac:dyDescent="0.25">
      <c r="A33" s="20">
        <v>1499</v>
      </c>
      <c r="B33" t="s">
        <v>298</v>
      </c>
      <c r="C33" t="s">
        <v>9</v>
      </c>
      <c r="D33" t="s">
        <v>28</v>
      </c>
      <c r="E33" t="s">
        <v>455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C33" s="4">
        <f t="shared" si="0"/>
        <v>0</v>
      </c>
      <c r="AD33" s="4">
        <v>0</v>
      </c>
      <c r="AE33" s="4"/>
      <c r="AF33" s="4">
        <f t="shared" si="1"/>
        <v>0</v>
      </c>
      <c r="AG33" t="s">
        <v>24</v>
      </c>
      <c r="AH33" s="4"/>
      <c r="AI33" s="4"/>
      <c r="AK33" s="4"/>
      <c r="AL33" s="4"/>
      <c r="AN33" s="4"/>
      <c r="AO33" s="4"/>
      <c r="BB33"/>
      <c r="BC33"/>
      <c r="BD33"/>
    </row>
    <row r="34" spans="1:57" s="30" customFormat="1" x14ac:dyDescent="0.25">
      <c r="A34" s="20" t="s">
        <v>244</v>
      </c>
      <c r="B34" t="s">
        <v>13</v>
      </c>
      <c r="C34" t="s">
        <v>2</v>
      </c>
      <c r="D34" t="s">
        <v>209</v>
      </c>
      <c r="E34" t="s">
        <v>243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5">
        <v>0</v>
      </c>
      <c r="P34" s="2">
        <v>0</v>
      </c>
      <c r="Q34" s="13">
        <v>0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C34" s="4">
        <f t="shared" si="0"/>
        <v>0</v>
      </c>
      <c r="AD34" s="4">
        <v>0</v>
      </c>
      <c r="AE34" s="4"/>
      <c r="AF34" s="4">
        <f t="shared" si="1"/>
        <v>0</v>
      </c>
      <c r="AG34" t="s">
        <v>212</v>
      </c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C34" s="36"/>
      <c r="BD34" s="36"/>
      <c r="BE34" s="37"/>
    </row>
    <row r="35" spans="1:57" s="30" customFormat="1" x14ac:dyDescent="0.25">
      <c r="A35" s="31"/>
      <c r="C35" s="32"/>
      <c r="D35" s="32"/>
      <c r="E35" s="33"/>
      <c r="F35" s="32"/>
      <c r="G35" s="34"/>
      <c r="H35" s="33"/>
      <c r="I35" s="32"/>
      <c r="J35" s="32"/>
      <c r="K35" s="32"/>
      <c r="L35" s="32"/>
      <c r="M35" s="32"/>
      <c r="N35" s="32"/>
      <c r="O35" s="32"/>
      <c r="P35" s="32"/>
      <c r="Q35" s="35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C35" s="36"/>
      <c r="BD35" s="36"/>
      <c r="BE35" s="37"/>
    </row>
    <row r="36" spans="1:57" s="30" customFormat="1" x14ac:dyDescent="0.25">
      <c r="BB36" s="36"/>
      <c r="BC36" s="36"/>
      <c r="BD36" s="36"/>
    </row>
    <row r="37" spans="1:57" s="30" customFormat="1" x14ac:dyDescent="0.25">
      <c r="BB37" s="36"/>
      <c r="BC37" s="36"/>
      <c r="BD37" s="36"/>
    </row>
    <row r="38" spans="1:57" s="30" customFormat="1" x14ac:dyDescent="0.25">
      <c r="BB38" s="36"/>
      <c r="BC38" s="36"/>
      <c r="BD38" s="36"/>
    </row>
    <row r="39" spans="1:57" s="30" customFormat="1" x14ac:dyDescent="0.25">
      <c r="BB39" s="36"/>
      <c r="BC39" s="36"/>
      <c r="BD39" s="36"/>
    </row>
    <row r="40" spans="1:57" s="30" customFormat="1" x14ac:dyDescent="0.25">
      <c r="BB40" s="36"/>
      <c r="BC40" s="36"/>
      <c r="BD40" s="36"/>
    </row>
    <row r="41" spans="1:57" s="30" customFormat="1" x14ac:dyDescent="0.25">
      <c r="BB41" s="36"/>
      <c r="BC41" s="36"/>
      <c r="BD41" s="36"/>
    </row>
    <row r="42" spans="1:57" s="30" customFormat="1" x14ac:dyDescent="0.25">
      <c r="BB42" s="36"/>
      <c r="BC42" s="36"/>
      <c r="BD42" s="36"/>
    </row>
    <row r="43" spans="1:57" s="30" customFormat="1" x14ac:dyDescent="0.25">
      <c r="BB43" s="36"/>
      <c r="BC43" s="36"/>
      <c r="BD43" s="36"/>
    </row>
    <row r="44" spans="1:57" s="30" customFormat="1" x14ac:dyDescent="0.25">
      <c r="BB44" s="36"/>
      <c r="BC44" s="36"/>
      <c r="BD44" s="36"/>
    </row>
    <row r="45" spans="1:57" s="30" customFormat="1" x14ac:dyDescent="0.25">
      <c r="BB45" s="36"/>
      <c r="BC45" s="36"/>
      <c r="BD4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0"/>
  <sheetViews>
    <sheetView topLeftCell="E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119</v>
      </c>
      <c r="B1" s="6" t="s">
        <v>122</v>
      </c>
      <c r="C1" s="6" t="s">
        <v>157</v>
      </c>
      <c r="D1" s="6" t="s">
        <v>189</v>
      </c>
      <c r="E1" s="6" t="s">
        <v>123</v>
      </c>
      <c r="F1" s="23" t="s">
        <v>140</v>
      </c>
      <c r="G1" s="23" t="s">
        <v>141</v>
      </c>
      <c r="H1" s="27" t="s">
        <v>246</v>
      </c>
      <c r="I1" s="23" t="s">
        <v>247</v>
      </c>
      <c r="J1" s="28" t="s">
        <v>188</v>
      </c>
      <c r="K1" s="26" t="s">
        <v>195</v>
      </c>
      <c r="L1" s="23" t="s">
        <v>196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324</v>
      </c>
      <c r="D2" s="29">
        <v>2</v>
      </c>
      <c r="E2" t="s">
        <v>3</v>
      </c>
      <c r="F2" s="4">
        <v>998377634900</v>
      </c>
      <c r="G2" s="4">
        <v>1571937012.04</v>
      </c>
      <c r="H2" s="25">
        <v>1.7999999999999999E-2</v>
      </c>
      <c r="I2" s="4">
        <f>H2*G2</f>
        <v>28294866.216719996</v>
      </c>
      <c r="J2" s="25">
        <v>7.4999999999999997E-3</v>
      </c>
      <c r="K2" s="4">
        <v>0</v>
      </c>
      <c r="L2" s="4">
        <f>I2+K2</f>
        <v>28294866.216719996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325</v>
      </c>
      <c r="D3" s="29">
        <v>1</v>
      </c>
      <c r="E3" t="s">
        <v>14</v>
      </c>
      <c r="F3" s="4">
        <v>505349339000</v>
      </c>
      <c r="G3" s="4">
        <v>858733066.39999998</v>
      </c>
      <c r="H3" s="25">
        <v>1.7999999999999999E-2</v>
      </c>
      <c r="I3" s="4">
        <f>H3*G3</f>
        <v>15457195.195199998</v>
      </c>
      <c r="J3" s="25">
        <v>3.8E-3</v>
      </c>
      <c r="K3" s="4">
        <v>0</v>
      </c>
      <c r="L3" s="4">
        <f>I3+K3</f>
        <v>15457195.195199998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15</v>
      </c>
      <c r="F4" s="4">
        <v>1408115641600</v>
      </c>
      <c r="G4" s="4">
        <v>2246303093.3600001</v>
      </c>
      <c r="H4" s="25">
        <v>1.7999999999999999E-2</v>
      </c>
      <c r="I4" s="4">
        <f t="shared" ref="I4:I11" si="0">H4*G4</f>
        <v>40433455.680479996</v>
      </c>
      <c r="J4" s="25">
        <v>1.06E-2</v>
      </c>
      <c r="K4" s="4">
        <v>15000000</v>
      </c>
      <c r="L4" s="4">
        <f t="shared" ref="L4:L11" si="1">I4+K4</f>
        <v>55433455.680479996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209</v>
      </c>
      <c r="D5" s="29">
        <v>2</v>
      </c>
      <c r="E5" t="s">
        <v>212</v>
      </c>
      <c r="F5" s="4">
        <v>966354566600</v>
      </c>
      <c r="G5" s="4">
        <v>1422119771.3599999</v>
      </c>
      <c r="H5" s="25">
        <v>1.7999999999999999E-2</v>
      </c>
      <c r="I5" s="4">
        <f t="shared" si="0"/>
        <v>25598155.884479996</v>
      </c>
      <c r="J5" s="25">
        <v>7.1999999999999998E-3</v>
      </c>
      <c r="K5" s="4">
        <v>0</v>
      </c>
      <c r="L5" s="4">
        <f t="shared" si="1"/>
        <v>25598155.884479996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22</v>
      </c>
      <c r="F6" s="4">
        <v>1492085472900</v>
      </c>
      <c r="G6" s="4">
        <v>2143111469.8399999</v>
      </c>
      <c r="H6" s="25">
        <v>1.7999999999999999E-2</v>
      </c>
      <c r="I6" s="4">
        <f t="shared" si="0"/>
        <v>38576006.457119994</v>
      </c>
      <c r="J6" s="25">
        <v>1.1299999999999999E-2</v>
      </c>
      <c r="K6" s="4">
        <v>0</v>
      </c>
      <c r="L6" s="4">
        <f t="shared" si="1"/>
        <v>38576006.457119994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10</v>
      </c>
      <c r="D7" s="29">
        <v>3</v>
      </c>
      <c r="E7" t="s">
        <v>12</v>
      </c>
      <c r="F7" s="4">
        <v>723971064000</v>
      </c>
      <c r="G7" s="4">
        <v>1277745561.4000001</v>
      </c>
      <c r="H7" s="25">
        <v>1.2999999999999999E-2</v>
      </c>
      <c r="I7" s="4">
        <f t="shared" si="0"/>
        <v>16610692.2982</v>
      </c>
      <c r="J7" s="25">
        <v>5.4999999999999997E-3</v>
      </c>
      <c r="K7" s="4">
        <v>0</v>
      </c>
      <c r="L7" s="4">
        <f t="shared" si="1"/>
        <v>16610692.2982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179</v>
      </c>
      <c r="B8" t="s">
        <v>9</v>
      </c>
      <c r="C8" t="s">
        <v>28</v>
      </c>
      <c r="D8" s="29">
        <v>2</v>
      </c>
      <c r="E8" t="s">
        <v>30</v>
      </c>
      <c r="F8" s="4">
        <v>1324528058800</v>
      </c>
      <c r="G8" s="4">
        <v>1875490879.48</v>
      </c>
      <c r="H8" s="25">
        <v>1.2999999999999999E-2</v>
      </c>
      <c r="I8" s="4">
        <f t="shared" si="0"/>
        <v>24381381.43324</v>
      </c>
      <c r="J8" s="25">
        <v>9.9000000000000008E-3</v>
      </c>
      <c r="K8" s="4">
        <v>15000000</v>
      </c>
      <c r="L8" s="4">
        <f t="shared" si="1"/>
        <v>39381381.433239996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51</v>
      </c>
      <c r="B9" t="s">
        <v>9</v>
      </c>
      <c r="C9" t="s">
        <v>16</v>
      </c>
      <c r="D9" s="29">
        <v>3</v>
      </c>
      <c r="E9" t="s">
        <v>17</v>
      </c>
      <c r="F9" s="4">
        <v>1349872273700</v>
      </c>
      <c r="G9" s="4">
        <v>2020922779.52</v>
      </c>
      <c r="H9" s="25">
        <v>1.2999999999999999E-2</v>
      </c>
      <c r="I9" s="4">
        <f t="shared" si="0"/>
        <v>26271996.133759998</v>
      </c>
      <c r="J9" s="25">
        <v>1.01E-2</v>
      </c>
      <c r="K9" s="4">
        <v>0</v>
      </c>
      <c r="L9" s="4">
        <f t="shared" si="1"/>
        <v>26271996.133759998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B10" t="s">
        <v>2</v>
      </c>
      <c r="C10" t="s">
        <v>374</v>
      </c>
      <c r="D10" s="29">
        <v>1</v>
      </c>
      <c r="E10" t="s">
        <v>375</v>
      </c>
      <c r="F10" s="4">
        <v>60551697600</v>
      </c>
      <c r="G10" s="4">
        <v>115562971.95999999</v>
      </c>
      <c r="H10" s="25">
        <v>1.7999999999999999E-2</v>
      </c>
      <c r="I10" s="4">
        <f t="shared" si="0"/>
        <v>2080133.4952799997</v>
      </c>
      <c r="J10" s="25">
        <v>4.0000000000000002E-4</v>
      </c>
      <c r="K10" s="4">
        <v>0</v>
      </c>
      <c r="L10" s="4">
        <f t="shared" si="1"/>
        <v>2080133.4952799997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B11" t="s">
        <v>2</v>
      </c>
      <c r="C11" t="s">
        <v>374</v>
      </c>
      <c r="D11" s="29">
        <v>1</v>
      </c>
      <c r="E11" t="s">
        <v>302</v>
      </c>
      <c r="F11" s="4">
        <v>60551697600</v>
      </c>
      <c r="G11" s="4">
        <v>115562971.95999999</v>
      </c>
      <c r="H11" s="25">
        <v>1.7999999999999999E-2</v>
      </c>
      <c r="I11" s="4">
        <f t="shared" si="0"/>
        <v>2080133.4952799997</v>
      </c>
      <c r="J11" s="25">
        <v>4.0000000000000002E-4</v>
      </c>
      <c r="K11" s="4">
        <v>0</v>
      </c>
      <c r="L11" s="4">
        <f t="shared" si="1"/>
        <v>2080133.4952799997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4">
        <f>SUM(F2:F10)</f>
        <v>8829205749100</v>
      </c>
      <c r="G15" s="4">
        <f>SUM(G2:G10)</f>
        <v>13531926605.359999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A16" s="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5:32" x14ac:dyDescent="0.25">
      <c r="E18" t="s">
        <v>2</v>
      </c>
      <c r="F18" s="4">
        <v>5430834352600</v>
      </c>
      <c r="G18" s="2">
        <v>8357767384.96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9</v>
      </c>
      <c r="F19" s="18">
        <v>3398371396500</v>
      </c>
      <c r="G19" s="2">
        <v>5174159220.3999996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E20" s="4" t="s">
        <v>248</v>
      </c>
      <c r="F20" s="4">
        <f>SUM(F18,F19)</f>
        <v>8829205749100</v>
      </c>
      <c r="G20" s="4">
        <f>SUM(G18,G19)</f>
        <v>13531926605.360001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142</v>
      </c>
      <c r="B1" s="3" t="s">
        <v>143</v>
      </c>
      <c r="C1" s="24" t="s">
        <v>144</v>
      </c>
      <c r="D1" s="24" t="s">
        <v>145</v>
      </c>
      <c r="E1" s="3" t="s">
        <v>146</v>
      </c>
      <c r="F1" s="3" t="s">
        <v>147</v>
      </c>
      <c r="G1" s="3" t="s">
        <v>148</v>
      </c>
    </row>
    <row r="2" spans="1:7" x14ac:dyDescent="0.25">
      <c r="A2" t="s">
        <v>149</v>
      </c>
      <c r="B2" t="s">
        <v>150</v>
      </c>
      <c r="C2" s="18">
        <v>3398371396500</v>
      </c>
      <c r="D2" s="18"/>
      <c r="E2" s="2">
        <v>5174159220.3999996</v>
      </c>
      <c r="F2" s="2"/>
      <c r="G2" s="4">
        <f>0.6%*E2</f>
        <v>31044955.3224</v>
      </c>
    </row>
    <row r="3" spans="1:7" x14ac:dyDescent="0.25">
      <c r="A3" t="s">
        <v>151</v>
      </c>
      <c r="B3" t="s">
        <v>152</v>
      </c>
      <c r="C3" s="18">
        <v>3398371396500</v>
      </c>
      <c r="D3" s="4">
        <v>5430834352600</v>
      </c>
      <c r="E3" s="2">
        <v>5174159220.3999996</v>
      </c>
      <c r="F3" s="2">
        <v>8357767384.96</v>
      </c>
      <c r="G3" s="4">
        <f>0.4%*F3+0.1%*E3</f>
        <v>38605228.760240003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2014-12-23T07:16:05Z</dcterms:modified>
</cp:coreProperties>
</file>